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EF9231E-CE82-4B23-9BC0-7B6259121697}" xr6:coauthVersionLast="47" xr6:coauthVersionMax="47" xr10:uidLastSave="{00000000-0000-0000-0000-000000000000}"/>
  <bookViews>
    <workbookView xWindow="-120" yWindow="-120" windowWidth="38640" windowHeight="21840" activeTab="7" xr2:uid="{00000000-000D-0000-FFFF-FFFF00000000}"/>
  </bookViews>
  <sheets>
    <sheet name="dane_import" sheetId="1" r:id="rId1"/>
    <sheet name="dane_gretl" sheetId="9" r:id="rId2"/>
    <sheet name="stylizowane" sheetId="3" r:id="rId3"/>
    <sheet name="Wykresy mWIG40" sheetId="5" r:id="rId4"/>
    <sheet name="Wykresy MBK" sheetId="6" r:id="rId5"/>
    <sheet name="Wykresy PGE " sheetId="7" r:id="rId6"/>
    <sheet name="Wykresy FIO" sheetId="8" r:id="rId7"/>
    <sheet name="analiza portfelowa" sheetId="4" r:id="rId8"/>
  </sheets>
  <definedNames>
    <definedName name="_xlchart.v1.0" hidden="1">stylizowane!$C$1</definedName>
    <definedName name="_xlchart.v1.1" hidden="1">stylizowane!$C$2:$C$1305</definedName>
    <definedName name="_xlchart.v1.2" hidden="1">stylizowane!$D$1</definedName>
    <definedName name="_xlchart.v1.3" hidden="1">stylizowane!$D$2:$D$1304</definedName>
    <definedName name="_xlchart.v1.4" hidden="1">stylizowane!$B$1</definedName>
    <definedName name="_xlchart.v1.5" hidden="1">stylizowane!$B$2:$B$1305</definedName>
    <definedName name="_xlchart.v1.6" hidden="1">stylizowane!$E$1</definedName>
    <definedName name="_xlchart.v1.7" hidden="1">stylizowane!$E$2:$E$1304</definedName>
    <definedName name="solver_adj" localSheetId="7" hidden="1">'analiza portfelowa'!$H$28:$I$28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'analiza portfelowa'!$H$28</definedName>
    <definedName name="solver_lhs2" localSheetId="7" hidden="1">'analiza portfelowa'!$H$31</definedName>
    <definedName name="solver_lhs3" localSheetId="7" hidden="1">'analiza portfelowa'!$H$32</definedName>
    <definedName name="solver_lhs4" localSheetId="7" hidden="1">'analiza portfelowa'!$I$28</definedName>
    <definedName name="solver_lhs5" localSheetId="7" hidden="1">'analiza portfelowa'!$J$32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4</definedName>
    <definedName name="solver_nwt" localSheetId="7" hidden="1">1</definedName>
    <definedName name="solver_opt" localSheetId="7" hidden="1">'analiza portfelowa'!$H$24</definedName>
    <definedName name="solver_pre" localSheetId="7" hidden="1">0.000001</definedName>
    <definedName name="solver_rbv" localSheetId="7" hidden="1">1</definedName>
    <definedName name="solver_rel1" localSheetId="7" hidden="1">3</definedName>
    <definedName name="solver_rel2" localSheetId="7" hidden="1">2</definedName>
    <definedName name="solver_rel3" localSheetId="7" hidden="1">3</definedName>
    <definedName name="solver_rel4" localSheetId="7" hidden="1">3</definedName>
    <definedName name="solver_rel5" localSheetId="7" hidden="1">3</definedName>
    <definedName name="solver_rhs1" localSheetId="7" hidden="1">0</definedName>
    <definedName name="solver_rhs2" localSheetId="7" hidden="1">'analiza portfelowa'!$J$31</definedName>
    <definedName name="solver_rhs3" localSheetId="7" hidden="1">0</definedName>
    <definedName name="solver_rhs4" localSheetId="7" hidden="1">0</definedName>
    <definedName name="solver_rhs5" localSheetId="7" hidden="1">0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bAZjICgeyvJpWBaSHRoPC3gTmDmanmOlHZ7OH5mHoA="/>
    </ext>
  </extLst>
</workbook>
</file>

<file path=xl/calcChain.xml><?xml version="1.0" encoding="utf-8"?>
<calcChain xmlns="http://schemas.openxmlformats.org/spreadsheetml/2006/main">
  <c r="K64" i="4" l="1"/>
  <c r="I28" i="4"/>
  <c r="H31" i="4" s="1"/>
  <c r="K31" i="4" s="1"/>
  <c r="K19" i="4"/>
  <c r="J64" i="4" l="1"/>
  <c r="K63" i="4"/>
  <c r="J63" i="4"/>
  <c r="M50" i="4"/>
  <c r="O54" i="4" s="1"/>
  <c r="J19" i="4"/>
  <c r="K18" i="4"/>
  <c r="J18" i="4" s="1"/>
  <c r="K17" i="4"/>
  <c r="J17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3" i="4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2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2" i="6"/>
  <c r="M14" i="3"/>
  <c r="K62" i="4" l="1"/>
  <c r="J62" i="4" s="1"/>
  <c r="J2" i="4"/>
  <c r="I3" i="4"/>
  <c r="I4" i="4"/>
  <c r="I2" i="4"/>
  <c r="J32" i="4" s="1"/>
  <c r="R12" i="4"/>
  <c r="I12" i="4"/>
  <c r="J3" i="4"/>
  <c r="I5" i="4"/>
  <c r="J4" i="4"/>
  <c r="K12" i="4" l="1"/>
  <c r="H32" i="4"/>
  <c r="H24" i="4"/>
  <c r="H25" i="4" s="1"/>
  <c r="J57" i="4"/>
  <c r="M57" i="4"/>
  <c r="L12" i="4"/>
  <c r="M12" i="4"/>
  <c r="P55" i="4"/>
  <c r="P56" i="4" s="1"/>
  <c r="Q55" i="4"/>
  <c r="Q56" i="4" s="1"/>
  <c r="R55" i="4"/>
  <c r="R56" i="4" s="1"/>
  <c r="S55" i="4"/>
  <c r="S56" i="4" s="1"/>
  <c r="T55" i="4"/>
  <c r="T56" i="4" s="1"/>
  <c r="I57" i="4"/>
  <c r="S57" i="4"/>
  <c r="N57" i="4"/>
  <c r="Q57" i="4"/>
  <c r="R57" i="4"/>
  <c r="T57" i="4"/>
  <c r="P57" i="4"/>
  <c r="O57" i="4"/>
  <c r="P12" i="4"/>
  <c r="O12" i="4"/>
  <c r="O55" i="4"/>
  <c r="O56" i="4" s="1"/>
  <c r="J12" i="4"/>
  <c r="N12" i="4"/>
  <c r="K57" i="4"/>
  <c r="S12" i="4"/>
  <c r="L57" i="4"/>
  <c r="Q12" i="4"/>
  <c r="N10" i="4"/>
  <c r="N11" i="4" s="1"/>
  <c r="J55" i="4"/>
  <c r="O10" i="4"/>
  <c r="O11" i="4" s="1"/>
  <c r="I10" i="4"/>
  <c r="I11" i="4" s="1"/>
  <c r="I13" i="4" s="1"/>
  <c r="L10" i="4"/>
  <c r="L11" i="4" s="1"/>
  <c r="M10" i="4"/>
  <c r="M11" i="4" s="1"/>
  <c r="K55" i="4"/>
  <c r="P10" i="4"/>
  <c r="P11" i="4" s="1"/>
  <c r="J10" i="4"/>
  <c r="J11" i="4" s="1"/>
  <c r="L55" i="4"/>
  <c r="Q10" i="4"/>
  <c r="Q11" i="4" s="1"/>
  <c r="M55" i="4"/>
  <c r="R10" i="4"/>
  <c r="R11" i="4" s="1"/>
  <c r="R13" i="4" s="1"/>
  <c r="N55" i="4"/>
  <c r="N56" i="4" s="1"/>
  <c r="S10" i="4"/>
  <c r="S11" i="4" s="1"/>
  <c r="K10" i="4"/>
  <c r="K11" i="4" s="1"/>
  <c r="K13" i="4" s="1"/>
  <c r="I55" i="4"/>
  <c r="D3" i="8"/>
  <c r="E3" i="8"/>
  <c r="D4" i="8"/>
  <c r="E4" i="8"/>
  <c r="D5" i="8"/>
  <c r="E5" i="8"/>
  <c r="D6" i="8"/>
  <c r="E6" i="8"/>
  <c r="D7" i="8"/>
  <c r="E7" i="8"/>
  <c r="D8" i="8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D25" i="8"/>
  <c r="E25" i="8"/>
  <c r="D26" i="8"/>
  <c r="E26" i="8"/>
  <c r="D27" i="8"/>
  <c r="E27" i="8"/>
  <c r="D28" i="8"/>
  <c r="E2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D36" i="8"/>
  <c r="E36" i="8"/>
  <c r="D37" i="8"/>
  <c r="E37" i="8"/>
  <c r="D38" i="8"/>
  <c r="E38" i="8"/>
  <c r="D39" i="8"/>
  <c r="E39" i="8"/>
  <c r="D40" i="8"/>
  <c r="E40" i="8"/>
  <c r="D41" i="8"/>
  <c r="E41" i="8"/>
  <c r="D42" i="8"/>
  <c r="E42" i="8"/>
  <c r="D43" i="8"/>
  <c r="E43" i="8"/>
  <c r="D44" i="8"/>
  <c r="E44" i="8"/>
  <c r="D45" i="8"/>
  <c r="E45" i="8"/>
  <c r="D46" i="8"/>
  <c r="E46" i="8"/>
  <c r="D47" i="8"/>
  <c r="E47" i="8"/>
  <c r="D48" i="8"/>
  <c r="E48" i="8"/>
  <c r="D49" i="8"/>
  <c r="E49" i="8"/>
  <c r="D50" i="8"/>
  <c r="E50" i="8"/>
  <c r="D51" i="8"/>
  <c r="E51" i="8"/>
  <c r="D52" i="8"/>
  <c r="E52" i="8"/>
  <c r="D53" i="8"/>
  <c r="E53" i="8"/>
  <c r="D54" i="8"/>
  <c r="E54" i="8"/>
  <c r="D55" i="8"/>
  <c r="E55" i="8"/>
  <c r="D56" i="8"/>
  <c r="E56" i="8"/>
  <c r="D57" i="8"/>
  <c r="E57" i="8"/>
  <c r="D58" i="8"/>
  <c r="E58" i="8"/>
  <c r="D59" i="8"/>
  <c r="E59" i="8"/>
  <c r="D60" i="8"/>
  <c r="E60" i="8"/>
  <c r="D61" i="8"/>
  <c r="E61" i="8"/>
  <c r="D62" i="8"/>
  <c r="E62" i="8"/>
  <c r="D63" i="8"/>
  <c r="E63" i="8"/>
  <c r="D64" i="8"/>
  <c r="E64" i="8"/>
  <c r="D65" i="8"/>
  <c r="E65" i="8"/>
  <c r="D66" i="8"/>
  <c r="E66" i="8"/>
  <c r="D67" i="8"/>
  <c r="E67" i="8"/>
  <c r="D68" i="8"/>
  <c r="E68" i="8"/>
  <c r="D69" i="8"/>
  <c r="E69" i="8"/>
  <c r="D70" i="8"/>
  <c r="E70" i="8"/>
  <c r="D71" i="8"/>
  <c r="E71" i="8"/>
  <c r="D72" i="8"/>
  <c r="E72" i="8"/>
  <c r="D73" i="8"/>
  <c r="E73" i="8"/>
  <c r="D74" i="8"/>
  <c r="E74" i="8"/>
  <c r="D75" i="8"/>
  <c r="E75" i="8"/>
  <c r="D76" i="8"/>
  <c r="E76" i="8"/>
  <c r="D77" i="8"/>
  <c r="E77" i="8"/>
  <c r="D78" i="8"/>
  <c r="E78" i="8"/>
  <c r="D79" i="8"/>
  <c r="E79" i="8"/>
  <c r="D80" i="8"/>
  <c r="E80" i="8"/>
  <c r="D81" i="8"/>
  <c r="E81" i="8"/>
  <c r="D82" i="8"/>
  <c r="E82" i="8"/>
  <c r="D83" i="8"/>
  <c r="E83" i="8"/>
  <c r="D84" i="8"/>
  <c r="E84" i="8"/>
  <c r="D85" i="8"/>
  <c r="E85" i="8"/>
  <c r="D86" i="8"/>
  <c r="E86" i="8"/>
  <c r="D87" i="8"/>
  <c r="E87" i="8"/>
  <c r="D88" i="8"/>
  <c r="E88" i="8"/>
  <c r="D89" i="8"/>
  <c r="E89" i="8"/>
  <c r="D90" i="8"/>
  <c r="E90" i="8"/>
  <c r="D91" i="8"/>
  <c r="E91" i="8"/>
  <c r="D92" i="8"/>
  <c r="E92" i="8"/>
  <c r="D93" i="8"/>
  <c r="E93" i="8"/>
  <c r="D94" i="8"/>
  <c r="E94" i="8"/>
  <c r="D95" i="8"/>
  <c r="E95" i="8"/>
  <c r="D96" i="8"/>
  <c r="E96" i="8"/>
  <c r="D97" i="8"/>
  <c r="E97" i="8"/>
  <c r="D98" i="8"/>
  <c r="E98" i="8"/>
  <c r="D99" i="8"/>
  <c r="E99" i="8"/>
  <c r="D100" i="8"/>
  <c r="E100" i="8"/>
  <c r="D101" i="8"/>
  <c r="E101" i="8"/>
  <c r="D102" i="8"/>
  <c r="E102" i="8"/>
  <c r="D103" i="8"/>
  <c r="E103" i="8"/>
  <c r="D104" i="8"/>
  <c r="E104" i="8"/>
  <c r="D105" i="8"/>
  <c r="E105" i="8"/>
  <c r="D106" i="8"/>
  <c r="E106" i="8"/>
  <c r="D107" i="8"/>
  <c r="E107" i="8"/>
  <c r="D108" i="8"/>
  <c r="E108" i="8"/>
  <c r="D109" i="8"/>
  <c r="E109" i="8"/>
  <c r="D110" i="8"/>
  <c r="E110" i="8"/>
  <c r="D111" i="8"/>
  <c r="E111" i="8"/>
  <c r="D112" i="8"/>
  <c r="E112" i="8"/>
  <c r="D113" i="8"/>
  <c r="E113" i="8"/>
  <c r="D114" i="8"/>
  <c r="E114" i="8"/>
  <c r="D115" i="8"/>
  <c r="E115" i="8"/>
  <c r="D116" i="8"/>
  <c r="E116" i="8"/>
  <c r="D117" i="8"/>
  <c r="E117" i="8"/>
  <c r="D118" i="8"/>
  <c r="E118" i="8"/>
  <c r="D119" i="8"/>
  <c r="E119" i="8"/>
  <c r="D120" i="8"/>
  <c r="E120" i="8"/>
  <c r="D121" i="8"/>
  <c r="E121" i="8"/>
  <c r="D122" i="8"/>
  <c r="E122" i="8"/>
  <c r="D123" i="8"/>
  <c r="E123" i="8"/>
  <c r="D124" i="8"/>
  <c r="E124" i="8"/>
  <c r="D125" i="8"/>
  <c r="E125" i="8"/>
  <c r="D126" i="8"/>
  <c r="E126" i="8"/>
  <c r="D127" i="8"/>
  <c r="E127" i="8"/>
  <c r="D128" i="8"/>
  <c r="E128" i="8"/>
  <c r="D129" i="8"/>
  <c r="E129" i="8"/>
  <c r="D130" i="8"/>
  <c r="E130" i="8"/>
  <c r="D131" i="8"/>
  <c r="E131" i="8"/>
  <c r="D132" i="8"/>
  <c r="E132" i="8"/>
  <c r="D133" i="8"/>
  <c r="E133" i="8"/>
  <c r="D134" i="8"/>
  <c r="E134" i="8"/>
  <c r="D135" i="8"/>
  <c r="E135" i="8"/>
  <c r="D136" i="8"/>
  <c r="E136" i="8"/>
  <c r="D137" i="8"/>
  <c r="E137" i="8"/>
  <c r="D138" i="8"/>
  <c r="E138" i="8"/>
  <c r="D139" i="8"/>
  <c r="E139" i="8"/>
  <c r="D140" i="8"/>
  <c r="E140" i="8"/>
  <c r="D141" i="8"/>
  <c r="E141" i="8"/>
  <c r="D142" i="8"/>
  <c r="E142" i="8"/>
  <c r="D143" i="8"/>
  <c r="E143" i="8"/>
  <c r="D144" i="8"/>
  <c r="E144" i="8"/>
  <c r="D145" i="8"/>
  <c r="E145" i="8"/>
  <c r="D146" i="8"/>
  <c r="E146" i="8"/>
  <c r="D147" i="8"/>
  <c r="E147" i="8"/>
  <c r="D148" i="8"/>
  <c r="E148" i="8"/>
  <c r="D149" i="8"/>
  <c r="E149" i="8"/>
  <c r="D150" i="8"/>
  <c r="E150" i="8"/>
  <c r="D151" i="8"/>
  <c r="E151" i="8"/>
  <c r="D152" i="8"/>
  <c r="E152" i="8"/>
  <c r="D153" i="8"/>
  <c r="E153" i="8"/>
  <c r="D154" i="8"/>
  <c r="E154" i="8"/>
  <c r="D155" i="8"/>
  <c r="E155" i="8"/>
  <c r="D156" i="8"/>
  <c r="E156" i="8"/>
  <c r="D157" i="8"/>
  <c r="E157" i="8"/>
  <c r="D158" i="8"/>
  <c r="E158" i="8"/>
  <c r="D159" i="8"/>
  <c r="E159" i="8"/>
  <c r="D160" i="8"/>
  <c r="E160" i="8"/>
  <c r="D161" i="8"/>
  <c r="E161" i="8"/>
  <c r="D162" i="8"/>
  <c r="E162" i="8"/>
  <c r="D163" i="8"/>
  <c r="E163" i="8"/>
  <c r="D164" i="8"/>
  <c r="E164" i="8"/>
  <c r="D165" i="8"/>
  <c r="E165" i="8"/>
  <c r="D166" i="8"/>
  <c r="E166" i="8"/>
  <c r="D167" i="8"/>
  <c r="E167" i="8"/>
  <c r="D168" i="8"/>
  <c r="E168" i="8"/>
  <c r="D169" i="8"/>
  <c r="E169" i="8"/>
  <c r="D170" i="8"/>
  <c r="E170" i="8"/>
  <c r="D171" i="8"/>
  <c r="E171" i="8"/>
  <c r="D172" i="8"/>
  <c r="E172" i="8"/>
  <c r="D173" i="8"/>
  <c r="E173" i="8"/>
  <c r="D174" i="8"/>
  <c r="E174" i="8"/>
  <c r="D175" i="8"/>
  <c r="E175" i="8"/>
  <c r="D176" i="8"/>
  <c r="E176" i="8"/>
  <c r="D177" i="8"/>
  <c r="E177" i="8"/>
  <c r="D178" i="8"/>
  <c r="E178" i="8"/>
  <c r="D179" i="8"/>
  <c r="E179" i="8"/>
  <c r="D180" i="8"/>
  <c r="E180" i="8"/>
  <c r="D181" i="8"/>
  <c r="E181" i="8"/>
  <c r="D182" i="8"/>
  <c r="E182" i="8"/>
  <c r="D183" i="8"/>
  <c r="E183" i="8"/>
  <c r="D184" i="8"/>
  <c r="E184" i="8"/>
  <c r="D185" i="8"/>
  <c r="E185" i="8"/>
  <c r="D186" i="8"/>
  <c r="E186" i="8"/>
  <c r="D187" i="8"/>
  <c r="E187" i="8"/>
  <c r="D188" i="8"/>
  <c r="E188" i="8"/>
  <c r="D189" i="8"/>
  <c r="E189" i="8"/>
  <c r="D190" i="8"/>
  <c r="E190" i="8"/>
  <c r="D191" i="8"/>
  <c r="E191" i="8"/>
  <c r="D192" i="8"/>
  <c r="E192" i="8"/>
  <c r="D193" i="8"/>
  <c r="E193" i="8"/>
  <c r="D194" i="8"/>
  <c r="E194" i="8"/>
  <c r="D195" i="8"/>
  <c r="E195" i="8"/>
  <c r="D196" i="8"/>
  <c r="E196" i="8"/>
  <c r="D197" i="8"/>
  <c r="E197" i="8"/>
  <c r="D198" i="8"/>
  <c r="E198" i="8"/>
  <c r="D199" i="8"/>
  <c r="E199" i="8"/>
  <c r="D200" i="8"/>
  <c r="E200" i="8"/>
  <c r="D201" i="8"/>
  <c r="E201" i="8"/>
  <c r="D202" i="8"/>
  <c r="E202" i="8"/>
  <c r="D203" i="8"/>
  <c r="E203" i="8"/>
  <c r="D204" i="8"/>
  <c r="E204" i="8"/>
  <c r="D205" i="8"/>
  <c r="E205" i="8"/>
  <c r="D206" i="8"/>
  <c r="E206" i="8"/>
  <c r="D207" i="8"/>
  <c r="E207" i="8"/>
  <c r="D208" i="8"/>
  <c r="E208" i="8"/>
  <c r="D209" i="8"/>
  <c r="E209" i="8"/>
  <c r="D210" i="8"/>
  <c r="E210" i="8"/>
  <c r="D211" i="8"/>
  <c r="E211" i="8"/>
  <c r="D212" i="8"/>
  <c r="E212" i="8"/>
  <c r="D213" i="8"/>
  <c r="E213" i="8"/>
  <c r="D214" i="8"/>
  <c r="E214" i="8"/>
  <c r="D215" i="8"/>
  <c r="E215" i="8"/>
  <c r="D216" i="8"/>
  <c r="E216" i="8"/>
  <c r="D217" i="8"/>
  <c r="E217" i="8"/>
  <c r="D218" i="8"/>
  <c r="E218" i="8"/>
  <c r="D219" i="8"/>
  <c r="E219" i="8"/>
  <c r="D220" i="8"/>
  <c r="E220" i="8"/>
  <c r="D221" i="8"/>
  <c r="E221" i="8"/>
  <c r="D222" i="8"/>
  <c r="E222" i="8"/>
  <c r="D223" i="8"/>
  <c r="E223" i="8"/>
  <c r="D224" i="8"/>
  <c r="E224" i="8"/>
  <c r="D225" i="8"/>
  <c r="E225" i="8"/>
  <c r="D226" i="8"/>
  <c r="E226" i="8"/>
  <c r="D227" i="8"/>
  <c r="E227" i="8"/>
  <c r="D228" i="8"/>
  <c r="E228" i="8"/>
  <c r="D229" i="8"/>
  <c r="E229" i="8"/>
  <c r="D230" i="8"/>
  <c r="E230" i="8"/>
  <c r="D231" i="8"/>
  <c r="E231" i="8"/>
  <c r="D232" i="8"/>
  <c r="E232" i="8"/>
  <c r="D233" i="8"/>
  <c r="E233" i="8"/>
  <c r="D234" i="8"/>
  <c r="E234" i="8"/>
  <c r="D235" i="8"/>
  <c r="E235" i="8"/>
  <c r="D236" i="8"/>
  <c r="E236" i="8"/>
  <c r="D237" i="8"/>
  <c r="E237" i="8"/>
  <c r="D238" i="8"/>
  <c r="E238" i="8"/>
  <c r="D239" i="8"/>
  <c r="E239" i="8"/>
  <c r="D240" i="8"/>
  <c r="E240" i="8"/>
  <c r="D241" i="8"/>
  <c r="E241" i="8"/>
  <c r="D242" i="8"/>
  <c r="E242" i="8"/>
  <c r="D243" i="8"/>
  <c r="E243" i="8"/>
  <c r="D244" i="8"/>
  <c r="E244" i="8"/>
  <c r="D245" i="8"/>
  <c r="E245" i="8"/>
  <c r="D246" i="8"/>
  <c r="E246" i="8"/>
  <c r="D247" i="8"/>
  <c r="E247" i="8"/>
  <c r="D248" i="8"/>
  <c r="E248" i="8"/>
  <c r="D249" i="8"/>
  <c r="E249" i="8"/>
  <c r="D250" i="8"/>
  <c r="E250" i="8"/>
  <c r="D251" i="8"/>
  <c r="E251" i="8"/>
  <c r="D252" i="8"/>
  <c r="E252" i="8"/>
  <c r="D253" i="8"/>
  <c r="E253" i="8"/>
  <c r="D254" i="8"/>
  <c r="E254" i="8"/>
  <c r="D255" i="8"/>
  <c r="E255" i="8"/>
  <c r="D256" i="8"/>
  <c r="E256" i="8"/>
  <c r="D257" i="8"/>
  <c r="E257" i="8"/>
  <c r="D258" i="8"/>
  <c r="E258" i="8"/>
  <c r="D259" i="8"/>
  <c r="E259" i="8"/>
  <c r="D260" i="8"/>
  <c r="E260" i="8"/>
  <c r="D261" i="8"/>
  <c r="E261" i="8"/>
  <c r="D262" i="8"/>
  <c r="E262" i="8"/>
  <c r="D263" i="8"/>
  <c r="E263" i="8"/>
  <c r="D264" i="8"/>
  <c r="E264" i="8"/>
  <c r="D265" i="8"/>
  <c r="E265" i="8"/>
  <c r="D266" i="8"/>
  <c r="E266" i="8"/>
  <c r="D267" i="8"/>
  <c r="E267" i="8"/>
  <c r="D268" i="8"/>
  <c r="E268" i="8"/>
  <c r="D269" i="8"/>
  <c r="E269" i="8"/>
  <c r="D270" i="8"/>
  <c r="E270" i="8"/>
  <c r="D271" i="8"/>
  <c r="E271" i="8"/>
  <c r="D272" i="8"/>
  <c r="E272" i="8"/>
  <c r="D273" i="8"/>
  <c r="E273" i="8"/>
  <c r="D274" i="8"/>
  <c r="E274" i="8"/>
  <c r="D275" i="8"/>
  <c r="E275" i="8"/>
  <c r="D276" i="8"/>
  <c r="E276" i="8"/>
  <c r="D277" i="8"/>
  <c r="E277" i="8"/>
  <c r="D278" i="8"/>
  <c r="E278" i="8"/>
  <c r="D279" i="8"/>
  <c r="E279" i="8"/>
  <c r="D280" i="8"/>
  <c r="E280" i="8"/>
  <c r="D281" i="8"/>
  <c r="E281" i="8"/>
  <c r="D282" i="8"/>
  <c r="E282" i="8"/>
  <c r="D283" i="8"/>
  <c r="E283" i="8"/>
  <c r="D284" i="8"/>
  <c r="E284" i="8"/>
  <c r="D285" i="8"/>
  <c r="E285" i="8"/>
  <c r="D286" i="8"/>
  <c r="E286" i="8"/>
  <c r="D287" i="8"/>
  <c r="E287" i="8"/>
  <c r="D288" i="8"/>
  <c r="E288" i="8"/>
  <c r="D289" i="8"/>
  <c r="E289" i="8"/>
  <c r="D290" i="8"/>
  <c r="E290" i="8"/>
  <c r="D291" i="8"/>
  <c r="E291" i="8"/>
  <c r="D292" i="8"/>
  <c r="E292" i="8"/>
  <c r="D293" i="8"/>
  <c r="E293" i="8"/>
  <c r="D294" i="8"/>
  <c r="E294" i="8"/>
  <c r="D295" i="8"/>
  <c r="E295" i="8"/>
  <c r="D296" i="8"/>
  <c r="E296" i="8"/>
  <c r="D297" i="8"/>
  <c r="E297" i="8"/>
  <c r="D298" i="8"/>
  <c r="E298" i="8"/>
  <c r="D299" i="8"/>
  <c r="E299" i="8"/>
  <c r="D300" i="8"/>
  <c r="E300" i="8"/>
  <c r="D301" i="8"/>
  <c r="E301" i="8"/>
  <c r="D302" i="8"/>
  <c r="E302" i="8"/>
  <c r="D303" i="8"/>
  <c r="E303" i="8"/>
  <c r="D304" i="8"/>
  <c r="E304" i="8"/>
  <c r="D305" i="8"/>
  <c r="E305" i="8"/>
  <c r="D306" i="8"/>
  <c r="E306" i="8"/>
  <c r="D307" i="8"/>
  <c r="E307" i="8"/>
  <c r="D308" i="8"/>
  <c r="E308" i="8"/>
  <c r="D309" i="8"/>
  <c r="E309" i="8"/>
  <c r="D310" i="8"/>
  <c r="E310" i="8"/>
  <c r="D311" i="8"/>
  <c r="E311" i="8"/>
  <c r="D312" i="8"/>
  <c r="E312" i="8"/>
  <c r="D313" i="8"/>
  <c r="E313" i="8"/>
  <c r="D314" i="8"/>
  <c r="E314" i="8"/>
  <c r="D315" i="8"/>
  <c r="E315" i="8"/>
  <c r="D316" i="8"/>
  <c r="E316" i="8"/>
  <c r="D317" i="8"/>
  <c r="E317" i="8"/>
  <c r="D318" i="8"/>
  <c r="E318" i="8"/>
  <c r="D319" i="8"/>
  <c r="E319" i="8"/>
  <c r="D320" i="8"/>
  <c r="E320" i="8"/>
  <c r="D321" i="8"/>
  <c r="E321" i="8"/>
  <c r="D322" i="8"/>
  <c r="E322" i="8"/>
  <c r="D323" i="8"/>
  <c r="E323" i="8"/>
  <c r="D324" i="8"/>
  <c r="E324" i="8"/>
  <c r="D325" i="8"/>
  <c r="E325" i="8"/>
  <c r="D326" i="8"/>
  <c r="E326" i="8"/>
  <c r="D327" i="8"/>
  <c r="E327" i="8"/>
  <c r="D328" i="8"/>
  <c r="E328" i="8"/>
  <c r="D329" i="8"/>
  <c r="E329" i="8"/>
  <c r="D330" i="8"/>
  <c r="E330" i="8"/>
  <c r="D331" i="8"/>
  <c r="E331" i="8"/>
  <c r="D332" i="8"/>
  <c r="E332" i="8"/>
  <c r="D333" i="8"/>
  <c r="E333" i="8"/>
  <c r="D334" i="8"/>
  <c r="E334" i="8"/>
  <c r="D335" i="8"/>
  <c r="E335" i="8"/>
  <c r="D336" i="8"/>
  <c r="E336" i="8"/>
  <c r="D337" i="8"/>
  <c r="E337" i="8"/>
  <c r="D338" i="8"/>
  <c r="E338" i="8"/>
  <c r="D339" i="8"/>
  <c r="E339" i="8"/>
  <c r="D340" i="8"/>
  <c r="E340" i="8"/>
  <c r="D341" i="8"/>
  <c r="E341" i="8"/>
  <c r="D342" i="8"/>
  <c r="E342" i="8"/>
  <c r="D343" i="8"/>
  <c r="E343" i="8"/>
  <c r="D344" i="8"/>
  <c r="E344" i="8"/>
  <c r="D345" i="8"/>
  <c r="E345" i="8"/>
  <c r="D346" i="8"/>
  <c r="E346" i="8"/>
  <c r="D347" i="8"/>
  <c r="E347" i="8"/>
  <c r="D348" i="8"/>
  <c r="E348" i="8"/>
  <c r="D349" i="8"/>
  <c r="E349" i="8"/>
  <c r="D350" i="8"/>
  <c r="E350" i="8"/>
  <c r="D351" i="8"/>
  <c r="E351" i="8"/>
  <c r="D352" i="8"/>
  <c r="E352" i="8"/>
  <c r="D353" i="8"/>
  <c r="E353" i="8"/>
  <c r="D354" i="8"/>
  <c r="E354" i="8"/>
  <c r="D355" i="8"/>
  <c r="E355" i="8"/>
  <c r="D356" i="8"/>
  <c r="E356" i="8"/>
  <c r="D357" i="8"/>
  <c r="E357" i="8"/>
  <c r="D358" i="8"/>
  <c r="E358" i="8"/>
  <c r="D359" i="8"/>
  <c r="E359" i="8"/>
  <c r="D360" i="8"/>
  <c r="E360" i="8"/>
  <c r="D361" i="8"/>
  <c r="E361" i="8"/>
  <c r="D362" i="8"/>
  <c r="E362" i="8"/>
  <c r="D363" i="8"/>
  <c r="E363" i="8"/>
  <c r="D364" i="8"/>
  <c r="E364" i="8"/>
  <c r="D365" i="8"/>
  <c r="E365" i="8"/>
  <c r="D366" i="8"/>
  <c r="E366" i="8"/>
  <c r="D367" i="8"/>
  <c r="E367" i="8"/>
  <c r="D368" i="8"/>
  <c r="E368" i="8"/>
  <c r="D369" i="8"/>
  <c r="E369" i="8"/>
  <c r="D370" i="8"/>
  <c r="E370" i="8"/>
  <c r="D371" i="8"/>
  <c r="E371" i="8"/>
  <c r="D372" i="8"/>
  <c r="E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D380" i="8"/>
  <c r="E380" i="8"/>
  <c r="D381" i="8"/>
  <c r="E381" i="8"/>
  <c r="D382" i="8"/>
  <c r="E382" i="8"/>
  <c r="D383" i="8"/>
  <c r="E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D392" i="8"/>
  <c r="E392" i="8"/>
  <c r="D393" i="8"/>
  <c r="E393" i="8"/>
  <c r="D394" i="8"/>
  <c r="E394" i="8"/>
  <c r="D395" i="8"/>
  <c r="E395" i="8"/>
  <c r="D396" i="8"/>
  <c r="E396" i="8"/>
  <c r="D397" i="8"/>
  <c r="E397" i="8"/>
  <c r="D398" i="8"/>
  <c r="E398" i="8"/>
  <c r="D399" i="8"/>
  <c r="E399" i="8"/>
  <c r="D400" i="8"/>
  <c r="E400" i="8"/>
  <c r="D401" i="8"/>
  <c r="E401" i="8"/>
  <c r="D402" i="8"/>
  <c r="E402" i="8"/>
  <c r="D403" i="8"/>
  <c r="E403" i="8"/>
  <c r="D404" i="8"/>
  <c r="E404" i="8"/>
  <c r="D405" i="8"/>
  <c r="E405" i="8"/>
  <c r="D406" i="8"/>
  <c r="E406" i="8"/>
  <c r="D407" i="8"/>
  <c r="E407" i="8"/>
  <c r="D408" i="8"/>
  <c r="E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D421" i="8"/>
  <c r="E421" i="8"/>
  <c r="D422" i="8"/>
  <c r="E422" i="8"/>
  <c r="D423" i="8"/>
  <c r="E423" i="8"/>
  <c r="D424" i="8"/>
  <c r="E424" i="8"/>
  <c r="D425" i="8"/>
  <c r="E425" i="8"/>
  <c r="D426" i="8"/>
  <c r="E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D434" i="8"/>
  <c r="E434" i="8"/>
  <c r="D435" i="8"/>
  <c r="E435" i="8"/>
  <c r="D436" i="8"/>
  <c r="E436" i="8"/>
  <c r="D437" i="8"/>
  <c r="E437" i="8"/>
  <c r="D438" i="8"/>
  <c r="E438" i="8"/>
  <c r="D439" i="8"/>
  <c r="E439" i="8"/>
  <c r="D440" i="8"/>
  <c r="E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D447" i="8"/>
  <c r="E447" i="8"/>
  <c r="D448" i="8"/>
  <c r="E448" i="8"/>
  <c r="D449" i="8"/>
  <c r="E449" i="8"/>
  <c r="D450" i="8"/>
  <c r="E450" i="8"/>
  <c r="D451" i="8"/>
  <c r="E451" i="8"/>
  <c r="D452" i="8"/>
  <c r="E452" i="8"/>
  <c r="D453" i="8"/>
  <c r="E453" i="8"/>
  <c r="D454" i="8"/>
  <c r="E454" i="8"/>
  <c r="D455" i="8"/>
  <c r="E455" i="8"/>
  <c r="D456" i="8"/>
  <c r="E456" i="8"/>
  <c r="D457" i="8"/>
  <c r="E457" i="8"/>
  <c r="D458" i="8"/>
  <c r="E458" i="8"/>
  <c r="D459" i="8"/>
  <c r="E459" i="8"/>
  <c r="D460" i="8"/>
  <c r="E460" i="8"/>
  <c r="D461" i="8"/>
  <c r="E461" i="8"/>
  <c r="D462" i="8"/>
  <c r="E462" i="8"/>
  <c r="D463" i="8"/>
  <c r="E463" i="8"/>
  <c r="D464" i="8"/>
  <c r="E464" i="8"/>
  <c r="D465" i="8"/>
  <c r="E465" i="8"/>
  <c r="D466" i="8"/>
  <c r="E466" i="8"/>
  <c r="D467" i="8"/>
  <c r="E467" i="8"/>
  <c r="D468" i="8"/>
  <c r="E468" i="8"/>
  <c r="D469" i="8"/>
  <c r="E469" i="8"/>
  <c r="D470" i="8"/>
  <c r="E470" i="8"/>
  <c r="D471" i="8"/>
  <c r="E471" i="8"/>
  <c r="D472" i="8"/>
  <c r="E472" i="8"/>
  <c r="D473" i="8"/>
  <c r="E473" i="8"/>
  <c r="D474" i="8"/>
  <c r="E474" i="8"/>
  <c r="D475" i="8"/>
  <c r="E475" i="8"/>
  <c r="D476" i="8"/>
  <c r="E476" i="8"/>
  <c r="D477" i="8"/>
  <c r="E477" i="8"/>
  <c r="D478" i="8"/>
  <c r="E478" i="8"/>
  <c r="D479" i="8"/>
  <c r="E479" i="8"/>
  <c r="D480" i="8"/>
  <c r="E480" i="8"/>
  <c r="D481" i="8"/>
  <c r="E481" i="8"/>
  <c r="D482" i="8"/>
  <c r="E482" i="8"/>
  <c r="D483" i="8"/>
  <c r="E483" i="8"/>
  <c r="D484" i="8"/>
  <c r="E484" i="8"/>
  <c r="D485" i="8"/>
  <c r="E485" i="8"/>
  <c r="D486" i="8"/>
  <c r="E486" i="8"/>
  <c r="D487" i="8"/>
  <c r="E487" i="8"/>
  <c r="D488" i="8"/>
  <c r="E488" i="8"/>
  <c r="D489" i="8"/>
  <c r="E489" i="8"/>
  <c r="D490" i="8"/>
  <c r="E490" i="8"/>
  <c r="D491" i="8"/>
  <c r="E491" i="8"/>
  <c r="D492" i="8"/>
  <c r="E492" i="8"/>
  <c r="D493" i="8"/>
  <c r="E493" i="8"/>
  <c r="D494" i="8"/>
  <c r="E494" i="8"/>
  <c r="D495" i="8"/>
  <c r="E495" i="8"/>
  <c r="D496" i="8"/>
  <c r="E496" i="8"/>
  <c r="D497" i="8"/>
  <c r="E497" i="8"/>
  <c r="D498" i="8"/>
  <c r="E498" i="8"/>
  <c r="D499" i="8"/>
  <c r="E499" i="8"/>
  <c r="D500" i="8"/>
  <c r="E500" i="8"/>
  <c r="D501" i="8"/>
  <c r="E501" i="8"/>
  <c r="D502" i="8"/>
  <c r="E502" i="8"/>
  <c r="D503" i="8"/>
  <c r="E503" i="8"/>
  <c r="D504" i="8"/>
  <c r="E504" i="8"/>
  <c r="D505" i="8"/>
  <c r="E505" i="8"/>
  <c r="D506" i="8"/>
  <c r="E506" i="8"/>
  <c r="D507" i="8"/>
  <c r="E507" i="8"/>
  <c r="D508" i="8"/>
  <c r="E508" i="8"/>
  <c r="D509" i="8"/>
  <c r="E509" i="8"/>
  <c r="D510" i="8"/>
  <c r="E510" i="8"/>
  <c r="D511" i="8"/>
  <c r="E511" i="8"/>
  <c r="D512" i="8"/>
  <c r="E512" i="8"/>
  <c r="D513" i="8"/>
  <c r="E513" i="8"/>
  <c r="D514" i="8"/>
  <c r="E514" i="8"/>
  <c r="D515" i="8"/>
  <c r="E515" i="8"/>
  <c r="D516" i="8"/>
  <c r="E516" i="8"/>
  <c r="D517" i="8"/>
  <c r="E517" i="8"/>
  <c r="D518" i="8"/>
  <c r="E518" i="8"/>
  <c r="D519" i="8"/>
  <c r="E519" i="8"/>
  <c r="D520" i="8"/>
  <c r="E520" i="8"/>
  <c r="D521" i="8"/>
  <c r="E521" i="8"/>
  <c r="D522" i="8"/>
  <c r="E522" i="8"/>
  <c r="D523" i="8"/>
  <c r="E523" i="8"/>
  <c r="D524" i="8"/>
  <c r="E524" i="8"/>
  <c r="D525" i="8"/>
  <c r="E525" i="8"/>
  <c r="D526" i="8"/>
  <c r="E526" i="8"/>
  <c r="D527" i="8"/>
  <c r="E527" i="8"/>
  <c r="D528" i="8"/>
  <c r="E528" i="8"/>
  <c r="D529" i="8"/>
  <c r="E529" i="8"/>
  <c r="D530" i="8"/>
  <c r="E530" i="8"/>
  <c r="D531" i="8"/>
  <c r="E531" i="8"/>
  <c r="D532" i="8"/>
  <c r="E532" i="8"/>
  <c r="D533" i="8"/>
  <c r="E533" i="8"/>
  <c r="D534" i="8"/>
  <c r="E534" i="8"/>
  <c r="D535" i="8"/>
  <c r="E535" i="8"/>
  <c r="D536" i="8"/>
  <c r="E536" i="8"/>
  <c r="D537" i="8"/>
  <c r="E537" i="8"/>
  <c r="D538" i="8"/>
  <c r="E538" i="8"/>
  <c r="D539" i="8"/>
  <c r="E539" i="8"/>
  <c r="D540" i="8"/>
  <c r="E540" i="8"/>
  <c r="D541" i="8"/>
  <c r="E541" i="8"/>
  <c r="D542" i="8"/>
  <c r="E542" i="8"/>
  <c r="D543" i="8"/>
  <c r="E543" i="8"/>
  <c r="D544" i="8"/>
  <c r="E544" i="8"/>
  <c r="D545" i="8"/>
  <c r="E545" i="8"/>
  <c r="D546" i="8"/>
  <c r="E546" i="8"/>
  <c r="D547" i="8"/>
  <c r="E547" i="8"/>
  <c r="D548" i="8"/>
  <c r="E548" i="8"/>
  <c r="D549" i="8"/>
  <c r="E549" i="8"/>
  <c r="D550" i="8"/>
  <c r="E550" i="8"/>
  <c r="D551" i="8"/>
  <c r="E551" i="8"/>
  <c r="D552" i="8"/>
  <c r="E552" i="8"/>
  <c r="D553" i="8"/>
  <c r="E553" i="8"/>
  <c r="D554" i="8"/>
  <c r="E554" i="8"/>
  <c r="D555" i="8"/>
  <c r="E555" i="8"/>
  <c r="D556" i="8"/>
  <c r="E556" i="8"/>
  <c r="D557" i="8"/>
  <c r="E557" i="8"/>
  <c r="D558" i="8"/>
  <c r="E558" i="8"/>
  <c r="D559" i="8"/>
  <c r="E559" i="8"/>
  <c r="D560" i="8"/>
  <c r="E560" i="8"/>
  <c r="D561" i="8"/>
  <c r="E561" i="8"/>
  <c r="D562" i="8"/>
  <c r="E562" i="8"/>
  <c r="D563" i="8"/>
  <c r="E563" i="8"/>
  <c r="D564" i="8"/>
  <c r="E564" i="8"/>
  <c r="D565" i="8"/>
  <c r="E565" i="8"/>
  <c r="D566" i="8"/>
  <c r="E566" i="8"/>
  <c r="D567" i="8"/>
  <c r="E567" i="8"/>
  <c r="D568" i="8"/>
  <c r="E568" i="8"/>
  <c r="D569" i="8"/>
  <c r="E569" i="8"/>
  <c r="D570" i="8"/>
  <c r="E570" i="8"/>
  <c r="D571" i="8"/>
  <c r="E571" i="8"/>
  <c r="D572" i="8"/>
  <c r="E572" i="8"/>
  <c r="D573" i="8"/>
  <c r="E573" i="8"/>
  <c r="D574" i="8"/>
  <c r="E574" i="8"/>
  <c r="D575" i="8"/>
  <c r="E575" i="8"/>
  <c r="D576" i="8"/>
  <c r="E576" i="8"/>
  <c r="D577" i="8"/>
  <c r="E577" i="8"/>
  <c r="D578" i="8"/>
  <c r="E578" i="8"/>
  <c r="D579" i="8"/>
  <c r="E579" i="8"/>
  <c r="D580" i="8"/>
  <c r="E580" i="8"/>
  <c r="D581" i="8"/>
  <c r="E581" i="8"/>
  <c r="D582" i="8"/>
  <c r="E582" i="8"/>
  <c r="D583" i="8"/>
  <c r="E583" i="8"/>
  <c r="D584" i="8"/>
  <c r="E584" i="8"/>
  <c r="D585" i="8"/>
  <c r="E585" i="8"/>
  <c r="D586" i="8"/>
  <c r="E586" i="8"/>
  <c r="D587" i="8"/>
  <c r="E587" i="8"/>
  <c r="D588" i="8"/>
  <c r="E588" i="8"/>
  <c r="D589" i="8"/>
  <c r="E589" i="8"/>
  <c r="D590" i="8"/>
  <c r="E590" i="8"/>
  <c r="D591" i="8"/>
  <c r="E591" i="8"/>
  <c r="D592" i="8"/>
  <c r="E592" i="8"/>
  <c r="D593" i="8"/>
  <c r="E593" i="8"/>
  <c r="D594" i="8"/>
  <c r="E594" i="8"/>
  <c r="D595" i="8"/>
  <c r="E595" i="8"/>
  <c r="D596" i="8"/>
  <c r="E596" i="8"/>
  <c r="D597" i="8"/>
  <c r="E597" i="8"/>
  <c r="D598" i="8"/>
  <c r="E598" i="8"/>
  <c r="D599" i="8"/>
  <c r="E599" i="8"/>
  <c r="D600" i="8"/>
  <c r="E600" i="8"/>
  <c r="D601" i="8"/>
  <c r="E601" i="8"/>
  <c r="D602" i="8"/>
  <c r="E602" i="8"/>
  <c r="D603" i="8"/>
  <c r="E603" i="8"/>
  <c r="D604" i="8"/>
  <c r="E604" i="8"/>
  <c r="D605" i="8"/>
  <c r="E605" i="8"/>
  <c r="D606" i="8"/>
  <c r="E606" i="8"/>
  <c r="D607" i="8"/>
  <c r="E607" i="8"/>
  <c r="D608" i="8"/>
  <c r="E608" i="8"/>
  <c r="D609" i="8"/>
  <c r="E609" i="8"/>
  <c r="D610" i="8"/>
  <c r="E610" i="8"/>
  <c r="D611" i="8"/>
  <c r="E611" i="8"/>
  <c r="D612" i="8"/>
  <c r="E612" i="8"/>
  <c r="D613" i="8"/>
  <c r="E613" i="8"/>
  <c r="D614" i="8"/>
  <c r="E614" i="8"/>
  <c r="D615" i="8"/>
  <c r="E615" i="8"/>
  <c r="D616" i="8"/>
  <c r="E616" i="8"/>
  <c r="D617" i="8"/>
  <c r="E617" i="8"/>
  <c r="D618" i="8"/>
  <c r="E618" i="8"/>
  <c r="D619" i="8"/>
  <c r="E619" i="8"/>
  <c r="D620" i="8"/>
  <c r="E620" i="8"/>
  <c r="D621" i="8"/>
  <c r="E621" i="8"/>
  <c r="D622" i="8"/>
  <c r="E622" i="8"/>
  <c r="D623" i="8"/>
  <c r="E623" i="8"/>
  <c r="D624" i="8"/>
  <c r="E624" i="8"/>
  <c r="D625" i="8"/>
  <c r="E625" i="8"/>
  <c r="D626" i="8"/>
  <c r="E626" i="8"/>
  <c r="D627" i="8"/>
  <c r="E627" i="8"/>
  <c r="D628" i="8"/>
  <c r="E628" i="8"/>
  <c r="D629" i="8"/>
  <c r="E629" i="8"/>
  <c r="D630" i="8"/>
  <c r="E630" i="8"/>
  <c r="D631" i="8"/>
  <c r="E631" i="8"/>
  <c r="D632" i="8"/>
  <c r="E632" i="8"/>
  <c r="D633" i="8"/>
  <c r="E633" i="8"/>
  <c r="D634" i="8"/>
  <c r="E634" i="8"/>
  <c r="D635" i="8"/>
  <c r="E635" i="8"/>
  <c r="D636" i="8"/>
  <c r="E636" i="8"/>
  <c r="D637" i="8"/>
  <c r="E637" i="8"/>
  <c r="D638" i="8"/>
  <c r="E638" i="8"/>
  <c r="D639" i="8"/>
  <c r="E639" i="8"/>
  <c r="D640" i="8"/>
  <c r="E640" i="8"/>
  <c r="D641" i="8"/>
  <c r="E641" i="8"/>
  <c r="D642" i="8"/>
  <c r="E642" i="8"/>
  <c r="D643" i="8"/>
  <c r="E643" i="8"/>
  <c r="D644" i="8"/>
  <c r="E644" i="8"/>
  <c r="D645" i="8"/>
  <c r="E645" i="8"/>
  <c r="D646" i="8"/>
  <c r="E646" i="8"/>
  <c r="D647" i="8"/>
  <c r="E647" i="8"/>
  <c r="D648" i="8"/>
  <c r="E648" i="8"/>
  <c r="D649" i="8"/>
  <c r="E649" i="8"/>
  <c r="D650" i="8"/>
  <c r="E650" i="8"/>
  <c r="D651" i="8"/>
  <c r="E651" i="8"/>
  <c r="D652" i="8"/>
  <c r="E652" i="8"/>
  <c r="D653" i="8"/>
  <c r="E653" i="8"/>
  <c r="D654" i="8"/>
  <c r="E654" i="8"/>
  <c r="D655" i="8"/>
  <c r="E655" i="8"/>
  <c r="D656" i="8"/>
  <c r="E656" i="8"/>
  <c r="D657" i="8"/>
  <c r="E657" i="8"/>
  <c r="D658" i="8"/>
  <c r="E658" i="8"/>
  <c r="D659" i="8"/>
  <c r="E659" i="8"/>
  <c r="D660" i="8"/>
  <c r="E660" i="8"/>
  <c r="D661" i="8"/>
  <c r="E661" i="8"/>
  <c r="D662" i="8"/>
  <c r="E662" i="8"/>
  <c r="D663" i="8"/>
  <c r="E663" i="8"/>
  <c r="D664" i="8"/>
  <c r="E664" i="8"/>
  <c r="D665" i="8"/>
  <c r="E665" i="8"/>
  <c r="D666" i="8"/>
  <c r="E666" i="8"/>
  <c r="D667" i="8"/>
  <c r="E667" i="8"/>
  <c r="D668" i="8"/>
  <c r="E668" i="8"/>
  <c r="D669" i="8"/>
  <c r="E669" i="8"/>
  <c r="D670" i="8"/>
  <c r="E670" i="8"/>
  <c r="D671" i="8"/>
  <c r="E671" i="8"/>
  <c r="D672" i="8"/>
  <c r="E672" i="8"/>
  <c r="D673" i="8"/>
  <c r="E673" i="8"/>
  <c r="D674" i="8"/>
  <c r="E674" i="8"/>
  <c r="D675" i="8"/>
  <c r="E675" i="8"/>
  <c r="D676" i="8"/>
  <c r="E676" i="8"/>
  <c r="D677" i="8"/>
  <c r="E677" i="8"/>
  <c r="D678" i="8"/>
  <c r="E678" i="8"/>
  <c r="D679" i="8"/>
  <c r="E679" i="8"/>
  <c r="D680" i="8"/>
  <c r="E680" i="8"/>
  <c r="D681" i="8"/>
  <c r="E681" i="8"/>
  <c r="D682" i="8"/>
  <c r="E682" i="8"/>
  <c r="D683" i="8"/>
  <c r="E683" i="8"/>
  <c r="D684" i="8"/>
  <c r="E684" i="8"/>
  <c r="D685" i="8"/>
  <c r="E685" i="8"/>
  <c r="D686" i="8"/>
  <c r="E686" i="8"/>
  <c r="D687" i="8"/>
  <c r="E687" i="8"/>
  <c r="D688" i="8"/>
  <c r="E688" i="8"/>
  <c r="D689" i="8"/>
  <c r="E689" i="8"/>
  <c r="D690" i="8"/>
  <c r="E690" i="8"/>
  <c r="D691" i="8"/>
  <c r="E691" i="8"/>
  <c r="D692" i="8"/>
  <c r="E692" i="8"/>
  <c r="D693" i="8"/>
  <c r="E693" i="8"/>
  <c r="D694" i="8"/>
  <c r="E694" i="8"/>
  <c r="D695" i="8"/>
  <c r="E695" i="8"/>
  <c r="D696" i="8"/>
  <c r="E696" i="8"/>
  <c r="D697" i="8"/>
  <c r="E697" i="8"/>
  <c r="D698" i="8"/>
  <c r="E698" i="8"/>
  <c r="D699" i="8"/>
  <c r="E699" i="8"/>
  <c r="D700" i="8"/>
  <c r="E700" i="8"/>
  <c r="D701" i="8"/>
  <c r="E701" i="8"/>
  <c r="D702" i="8"/>
  <c r="E702" i="8"/>
  <c r="D703" i="8"/>
  <c r="E703" i="8"/>
  <c r="D704" i="8"/>
  <c r="E704" i="8"/>
  <c r="D705" i="8"/>
  <c r="E705" i="8"/>
  <c r="D706" i="8"/>
  <c r="E706" i="8"/>
  <c r="D707" i="8"/>
  <c r="E707" i="8"/>
  <c r="D708" i="8"/>
  <c r="E708" i="8"/>
  <c r="D709" i="8"/>
  <c r="E709" i="8"/>
  <c r="D710" i="8"/>
  <c r="E710" i="8"/>
  <c r="D711" i="8"/>
  <c r="E711" i="8"/>
  <c r="D712" i="8"/>
  <c r="E712" i="8"/>
  <c r="D713" i="8"/>
  <c r="E713" i="8"/>
  <c r="D714" i="8"/>
  <c r="E714" i="8"/>
  <c r="D715" i="8"/>
  <c r="E715" i="8"/>
  <c r="D716" i="8"/>
  <c r="E716" i="8"/>
  <c r="D717" i="8"/>
  <c r="E717" i="8"/>
  <c r="D718" i="8"/>
  <c r="E718" i="8"/>
  <c r="D719" i="8"/>
  <c r="E719" i="8"/>
  <c r="D720" i="8"/>
  <c r="E720" i="8"/>
  <c r="D721" i="8"/>
  <c r="E721" i="8"/>
  <c r="D722" i="8"/>
  <c r="E722" i="8"/>
  <c r="D723" i="8"/>
  <c r="E723" i="8"/>
  <c r="D724" i="8"/>
  <c r="E724" i="8"/>
  <c r="D725" i="8"/>
  <c r="E725" i="8"/>
  <c r="D726" i="8"/>
  <c r="E726" i="8"/>
  <c r="D727" i="8"/>
  <c r="E727" i="8"/>
  <c r="D728" i="8"/>
  <c r="E728" i="8"/>
  <c r="D729" i="8"/>
  <c r="E729" i="8"/>
  <c r="D730" i="8"/>
  <c r="E730" i="8"/>
  <c r="D731" i="8"/>
  <c r="E731" i="8"/>
  <c r="D732" i="8"/>
  <c r="E732" i="8"/>
  <c r="D733" i="8"/>
  <c r="E733" i="8"/>
  <c r="D734" i="8"/>
  <c r="E734" i="8"/>
  <c r="D735" i="8"/>
  <c r="E735" i="8"/>
  <c r="D736" i="8"/>
  <c r="E736" i="8"/>
  <c r="D737" i="8"/>
  <c r="E737" i="8"/>
  <c r="D738" i="8"/>
  <c r="E738" i="8"/>
  <c r="D739" i="8"/>
  <c r="E739" i="8"/>
  <c r="D740" i="8"/>
  <c r="E740" i="8"/>
  <c r="D741" i="8"/>
  <c r="E741" i="8"/>
  <c r="D742" i="8"/>
  <c r="E742" i="8"/>
  <c r="D743" i="8"/>
  <c r="E743" i="8"/>
  <c r="D744" i="8"/>
  <c r="E744" i="8"/>
  <c r="D745" i="8"/>
  <c r="E745" i="8"/>
  <c r="D746" i="8"/>
  <c r="E746" i="8"/>
  <c r="D747" i="8"/>
  <c r="E747" i="8"/>
  <c r="D748" i="8"/>
  <c r="E748" i="8"/>
  <c r="D749" i="8"/>
  <c r="E749" i="8"/>
  <c r="D750" i="8"/>
  <c r="E750" i="8"/>
  <c r="D751" i="8"/>
  <c r="E751" i="8"/>
  <c r="D752" i="8"/>
  <c r="E752" i="8"/>
  <c r="D753" i="8"/>
  <c r="E753" i="8"/>
  <c r="D754" i="8"/>
  <c r="E754" i="8"/>
  <c r="D755" i="8"/>
  <c r="E755" i="8"/>
  <c r="D756" i="8"/>
  <c r="E756" i="8"/>
  <c r="D757" i="8"/>
  <c r="E757" i="8"/>
  <c r="D758" i="8"/>
  <c r="E758" i="8"/>
  <c r="D759" i="8"/>
  <c r="E759" i="8"/>
  <c r="D760" i="8"/>
  <c r="E760" i="8"/>
  <c r="D761" i="8"/>
  <c r="E761" i="8"/>
  <c r="D762" i="8"/>
  <c r="E762" i="8"/>
  <c r="D763" i="8"/>
  <c r="E763" i="8"/>
  <c r="D764" i="8"/>
  <c r="E764" i="8"/>
  <c r="D765" i="8"/>
  <c r="E765" i="8"/>
  <c r="D766" i="8"/>
  <c r="E766" i="8"/>
  <c r="D767" i="8"/>
  <c r="E767" i="8"/>
  <c r="D768" i="8"/>
  <c r="E768" i="8"/>
  <c r="D769" i="8"/>
  <c r="E769" i="8"/>
  <c r="D770" i="8"/>
  <c r="E770" i="8"/>
  <c r="D771" i="8"/>
  <c r="E771" i="8"/>
  <c r="D772" i="8"/>
  <c r="E772" i="8"/>
  <c r="D773" i="8"/>
  <c r="E773" i="8"/>
  <c r="D774" i="8"/>
  <c r="E774" i="8"/>
  <c r="D775" i="8"/>
  <c r="E775" i="8"/>
  <c r="D776" i="8"/>
  <c r="E776" i="8"/>
  <c r="D777" i="8"/>
  <c r="E777" i="8"/>
  <c r="D778" i="8"/>
  <c r="E778" i="8"/>
  <c r="D779" i="8"/>
  <c r="E779" i="8"/>
  <c r="D780" i="8"/>
  <c r="E780" i="8"/>
  <c r="D781" i="8"/>
  <c r="E781" i="8"/>
  <c r="D782" i="8"/>
  <c r="E782" i="8"/>
  <c r="D783" i="8"/>
  <c r="E783" i="8"/>
  <c r="D784" i="8"/>
  <c r="E784" i="8"/>
  <c r="D785" i="8"/>
  <c r="E785" i="8"/>
  <c r="D786" i="8"/>
  <c r="E786" i="8"/>
  <c r="D787" i="8"/>
  <c r="E787" i="8"/>
  <c r="D788" i="8"/>
  <c r="E788" i="8"/>
  <c r="D789" i="8"/>
  <c r="E789" i="8"/>
  <c r="D790" i="8"/>
  <c r="E790" i="8"/>
  <c r="D791" i="8"/>
  <c r="E791" i="8"/>
  <c r="D792" i="8"/>
  <c r="E792" i="8"/>
  <c r="D793" i="8"/>
  <c r="E793" i="8"/>
  <c r="D794" i="8"/>
  <c r="E794" i="8"/>
  <c r="D795" i="8"/>
  <c r="E795" i="8"/>
  <c r="D796" i="8"/>
  <c r="E796" i="8"/>
  <c r="D797" i="8"/>
  <c r="E797" i="8"/>
  <c r="D798" i="8"/>
  <c r="E798" i="8"/>
  <c r="D799" i="8"/>
  <c r="E799" i="8"/>
  <c r="D800" i="8"/>
  <c r="E800" i="8"/>
  <c r="D801" i="8"/>
  <c r="E801" i="8"/>
  <c r="D802" i="8"/>
  <c r="E802" i="8"/>
  <c r="D803" i="8"/>
  <c r="E803" i="8"/>
  <c r="D804" i="8"/>
  <c r="E804" i="8"/>
  <c r="D805" i="8"/>
  <c r="E805" i="8"/>
  <c r="D806" i="8"/>
  <c r="E806" i="8"/>
  <c r="D807" i="8"/>
  <c r="E807" i="8"/>
  <c r="D808" i="8"/>
  <c r="E808" i="8"/>
  <c r="D809" i="8"/>
  <c r="E809" i="8"/>
  <c r="D810" i="8"/>
  <c r="E810" i="8"/>
  <c r="D811" i="8"/>
  <c r="E811" i="8"/>
  <c r="D812" i="8"/>
  <c r="E812" i="8"/>
  <c r="D813" i="8"/>
  <c r="E813" i="8"/>
  <c r="D814" i="8"/>
  <c r="E814" i="8"/>
  <c r="D815" i="8"/>
  <c r="E815" i="8"/>
  <c r="D816" i="8"/>
  <c r="E816" i="8"/>
  <c r="D817" i="8"/>
  <c r="E817" i="8"/>
  <c r="D818" i="8"/>
  <c r="E818" i="8"/>
  <c r="D819" i="8"/>
  <c r="E819" i="8"/>
  <c r="D820" i="8"/>
  <c r="E820" i="8"/>
  <c r="D821" i="8"/>
  <c r="E821" i="8"/>
  <c r="D822" i="8"/>
  <c r="E822" i="8"/>
  <c r="D823" i="8"/>
  <c r="E823" i="8"/>
  <c r="D824" i="8"/>
  <c r="E824" i="8"/>
  <c r="D825" i="8"/>
  <c r="E825" i="8"/>
  <c r="D826" i="8"/>
  <c r="E826" i="8"/>
  <c r="D827" i="8"/>
  <c r="E827" i="8"/>
  <c r="D828" i="8"/>
  <c r="E828" i="8"/>
  <c r="D829" i="8"/>
  <c r="E829" i="8"/>
  <c r="D830" i="8"/>
  <c r="E830" i="8"/>
  <c r="D831" i="8"/>
  <c r="E831" i="8"/>
  <c r="D832" i="8"/>
  <c r="E832" i="8"/>
  <c r="D833" i="8"/>
  <c r="E833" i="8"/>
  <c r="D834" i="8"/>
  <c r="E834" i="8"/>
  <c r="D835" i="8"/>
  <c r="E835" i="8"/>
  <c r="D836" i="8"/>
  <c r="E836" i="8"/>
  <c r="D837" i="8"/>
  <c r="E837" i="8"/>
  <c r="D838" i="8"/>
  <c r="E838" i="8"/>
  <c r="D839" i="8"/>
  <c r="E839" i="8"/>
  <c r="D840" i="8"/>
  <c r="E840" i="8"/>
  <c r="D841" i="8"/>
  <c r="E841" i="8"/>
  <c r="D842" i="8"/>
  <c r="E842" i="8"/>
  <c r="D843" i="8"/>
  <c r="E843" i="8"/>
  <c r="D844" i="8"/>
  <c r="E844" i="8"/>
  <c r="D845" i="8"/>
  <c r="E845" i="8"/>
  <c r="D846" i="8"/>
  <c r="E846" i="8"/>
  <c r="D847" i="8"/>
  <c r="E847" i="8"/>
  <c r="D848" i="8"/>
  <c r="E848" i="8"/>
  <c r="D849" i="8"/>
  <c r="E849" i="8"/>
  <c r="D850" i="8"/>
  <c r="E850" i="8"/>
  <c r="D851" i="8"/>
  <c r="E851" i="8"/>
  <c r="D852" i="8"/>
  <c r="E852" i="8"/>
  <c r="D853" i="8"/>
  <c r="E853" i="8"/>
  <c r="D854" i="8"/>
  <c r="E854" i="8"/>
  <c r="D855" i="8"/>
  <c r="E855" i="8"/>
  <c r="D856" i="8"/>
  <c r="E856" i="8"/>
  <c r="D857" i="8"/>
  <c r="E857" i="8"/>
  <c r="D858" i="8"/>
  <c r="E858" i="8"/>
  <c r="D859" i="8"/>
  <c r="E859" i="8"/>
  <c r="D860" i="8"/>
  <c r="E860" i="8"/>
  <c r="D861" i="8"/>
  <c r="E861" i="8"/>
  <c r="D862" i="8"/>
  <c r="E862" i="8"/>
  <c r="D863" i="8"/>
  <c r="E863" i="8"/>
  <c r="D864" i="8"/>
  <c r="E864" i="8"/>
  <c r="D865" i="8"/>
  <c r="E865" i="8"/>
  <c r="D866" i="8"/>
  <c r="E866" i="8"/>
  <c r="D867" i="8"/>
  <c r="E867" i="8"/>
  <c r="D868" i="8"/>
  <c r="E868" i="8"/>
  <c r="D869" i="8"/>
  <c r="E869" i="8"/>
  <c r="D870" i="8"/>
  <c r="E870" i="8"/>
  <c r="D871" i="8"/>
  <c r="E871" i="8"/>
  <c r="D872" i="8"/>
  <c r="E872" i="8"/>
  <c r="D873" i="8"/>
  <c r="E873" i="8"/>
  <c r="D874" i="8"/>
  <c r="E874" i="8"/>
  <c r="D875" i="8"/>
  <c r="E875" i="8"/>
  <c r="D876" i="8"/>
  <c r="E876" i="8"/>
  <c r="D877" i="8"/>
  <c r="E877" i="8"/>
  <c r="D878" i="8"/>
  <c r="E878" i="8"/>
  <c r="D879" i="8"/>
  <c r="E879" i="8"/>
  <c r="D880" i="8"/>
  <c r="E880" i="8"/>
  <c r="D881" i="8"/>
  <c r="E881" i="8"/>
  <c r="D882" i="8"/>
  <c r="E882" i="8"/>
  <c r="D883" i="8"/>
  <c r="E883" i="8"/>
  <c r="D884" i="8"/>
  <c r="E884" i="8"/>
  <c r="D885" i="8"/>
  <c r="E885" i="8"/>
  <c r="D886" i="8"/>
  <c r="E886" i="8"/>
  <c r="D887" i="8"/>
  <c r="E887" i="8"/>
  <c r="D888" i="8"/>
  <c r="E888" i="8"/>
  <c r="D889" i="8"/>
  <c r="E889" i="8"/>
  <c r="D890" i="8"/>
  <c r="E890" i="8"/>
  <c r="D891" i="8"/>
  <c r="E891" i="8"/>
  <c r="D892" i="8"/>
  <c r="E892" i="8"/>
  <c r="D893" i="8"/>
  <c r="E893" i="8"/>
  <c r="D894" i="8"/>
  <c r="E894" i="8"/>
  <c r="D895" i="8"/>
  <c r="E895" i="8"/>
  <c r="D896" i="8"/>
  <c r="E896" i="8"/>
  <c r="D897" i="8"/>
  <c r="E897" i="8"/>
  <c r="D898" i="8"/>
  <c r="E898" i="8"/>
  <c r="D899" i="8"/>
  <c r="E899" i="8"/>
  <c r="D900" i="8"/>
  <c r="E900" i="8"/>
  <c r="D901" i="8"/>
  <c r="E901" i="8"/>
  <c r="D902" i="8"/>
  <c r="E902" i="8"/>
  <c r="D903" i="8"/>
  <c r="E903" i="8"/>
  <c r="D904" i="8"/>
  <c r="E904" i="8"/>
  <c r="D905" i="8"/>
  <c r="E905" i="8"/>
  <c r="D906" i="8"/>
  <c r="E906" i="8"/>
  <c r="D907" i="8"/>
  <c r="E907" i="8"/>
  <c r="D908" i="8"/>
  <c r="E908" i="8"/>
  <c r="D909" i="8"/>
  <c r="E909" i="8"/>
  <c r="D910" i="8"/>
  <c r="E910" i="8"/>
  <c r="D911" i="8"/>
  <c r="E911" i="8"/>
  <c r="D912" i="8"/>
  <c r="E912" i="8"/>
  <c r="D913" i="8"/>
  <c r="E913" i="8"/>
  <c r="D914" i="8"/>
  <c r="E914" i="8"/>
  <c r="D915" i="8"/>
  <c r="E915" i="8"/>
  <c r="D916" i="8"/>
  <c r="E916" i="8"/>
  <c r="D917" i="8"/>
  <c r="E917" i="8"/>
  <c r="D918" i="8"/>
  <c r="E918" i="8"/>
  <c r="D919" i="8"/>
  <c r="E919" i="8"/>
  <c r="D920" i="8"/>
  <c r="E920" i="8"/>
  <c r="D921" i="8"/>
  <c r="E921" i="8"/>
  <c r="D922" i="8"/>
  <c r="E922" i="8"/>
  <c r="D923" i="8"/>
  <c r="E923" i="8"/>
  <c r="D924" i="8"/>
  <c r="E924" i="8"/>
  <c r="D925" i="8"/>
  <c r="E925" i="8"/>
  <c r="D926" i="8"/>
  <c r="E926" i="8"/>
  <c r="D927" i="8"/>
  <c r="E927" i="8"/>
  <c r="D928" i="8"/>
  <c r="E928" i="8"/>
  <c r="D929" i="8"/>
  <c r="E929" i="8"/>
  <c r="D930" i="8"/>
  <c r="E930" i="8"/>
  <c r="D931" i="8"/>
  <c r="E931" i="8"/>
  <c r="D932" i="8"/>
  <c r="E932" i="8"/>
  <c r="D933" i="8"/>
  <c r="E933" i="8"/>
  <c r="D934" i="8"/>
  <c r="E934" i="8"/>
  <c r="D935" i="8"/>
  <c r="E935" i="8"/>
  <c r="D936" i="8"/>
  <c r="E936" i="8"/>
  <c r="D937" i="8"/>
  <c r="E937" i="8"/>
  <c r="D938" i="8"/>
  <c r="E938" i="8"/>
  <c r="D939" i="8"/>
  <c r="E939" i="8"/>
  <c r="D940" i="8"/>
  <c r="E940" i="8"/>
  <c r="D941" i="8"/>
  <c r="E941" i="8"/>
  <c r="D942" i="8"/>
  <c r="E942" i="8"/>
  <c r="D943" i="8"/>
  <c r="E943" i="8"/>
  <c r="D944" i="8"/>
  <c r="E944" i="8"/>
  <c r="D945" i="8"/>
  <c r="E945" i="8"/>
  <c r="D946" i="8"/>
  <c r="E946" i="8"/>
  <c r="D947" i="8"/>
  <c r="E947" i="8"/>
  <c r="D948" i="8"/>
  <c r="E948" i="8"/>
  <c r="D949" i="8"/>
  <c r="E949" i="8"/>
  <c r="D950" i="8"/>
  <c r="E950" i="8"/>
  <c r="D951" i="8"/>
  <c r="E951" i="8"/>
  <c r="D952" i="8"/>
  <c r="E952" i="8"/>
  <c r="D953" i="8"/>
  <c r="E953" i="8"/>
  <c r="D954" i="8"/>
  <c r="E954" i="8"/>
  <c r="D955" i="8"/>
  <c r="E955" i="8"/>
  <c r="D956" i="8"/>
  <c r="E956" i="8"/>
  <c r="D957" i="8"/>
  <c r="E957" i="8"/>
  <c r="D958" i="8"/>
  <c r="E958" i="8"/>
  <c r="D959" i="8"/>
  <c r="E959" i="8"/>
  <c r="D960" i="8"/>
  <c r="E960" i="8"/>
  <c r="D961" i="8"/>
  <c r="E961" i="8"/>
  <c r="D962" i="8"/>
  <c r="E962" i="8"/>
  <c r="D963" i="8"/>
  <c r="E963" i="8"/>
  <c r="D964" i="8"/>
  <c r="E964" i="8"/>
  <c r="D965" i="8"/>
  <c r="E965" i="8"/>
  <c r="D966" i="8"/>
  <c r="E966" i="8"/>
  <c r="D967" i="8"/>
  <c r="E967" i="8"/>
  <c r="D968" i="8"/>
  <c r="E968" i="8"/>
  <c r="D969" i="8"/>
  <c r="E969" i="8"/>
  <c r="D970" i="8"/>
  <c r="E970" i="8"/>
  <c r="D971" i="8"/>
  <c r="E971" i="8"/>
  <c r="D972" i="8"/>
  <c r="E972" i="8"/>
  <c r="D973" i="8"/>
  <c r="E973" i="8"/>
  <c r="D974" i="8"/>
  <c r="E974" i="8"/>
  <c r="D975" i="8"/>
  <c r="E975" i="8"/>
  <c r="D976" i="8"/>
  <c r="E976" i="8"/>
  <c r="D977" i="8"/>
  <c r="E977" i="8"/>
  <c r="D978" i="8"/>
  <c r="E978" i="8"/>
  <c r="D979" i="8"/>
  <c r="E979" i="8"/>
  <c r="D980" i="8"/>
  <c r="E980" i="8"/>
  <c r="D981" i="8"/>
  <c r="E981" i="8"/>
  <c r="D982" i="8"/>
  <c r="E982" i="8"/>
  <c r="D983" i="8"/>
  <c r="E983" i="8"/>
  <c r="D984" i="8"/>
  <c r="E984" i="8"/>
  <c r="D985" i="8"/>
  <c r="E985" i="8"/>
  <c r="D986" i="8"/>
  <c r="E986" i="8"/>
  <c r="D987" i="8"/>
  <c r="E987" i="8"/>
  <c r="D988" i="8"/>
  <c r="E988" i="8"/>
  <c r="D989" i="8"/>
  <c r="E989" i="8"/>
  <c r="D990" i="8"/>
  <c r="E990" i="8"/>
  <c r="D991" i="8"/>
  <c r="E991" i="8"/>
  <c r="D992" i="8"/>
  <c r="E992" i="8"/>
  <c r="D993" i="8"/>
  <c r="E993" i="8"/>
  <c r="D994" i="8"/>
  <c r="E994" i="8"/>
  <c r="D995" i="8"/>
  <c r="E995" i="8"/>
  <c r="D996" i="8"/>
  <c r="E996" i="8"/>
  <c r="D997" i="8"/>
  <c r="E997" i="8"/>
  <c r="D998" i="8"/>
  <c r="E998" i="8"/>
  <c r="D999" i="8"/>
  <c r="E999" i="8"/>
  <c r="D1000" i="8"/>
  <c r="E1000" i="8"/>
  <c r="D1001" i="8"/>
  <c r="E1001" i="8"/>
  <c r="D1002" i="8"/>
  <c r="E1002" i="8"/>
  <c r="D1003" i="8"/>
  <c r="E1003" i="8"/>
  <c r="D1004" i="8"/>
  <c r="E1004" i="8"/>
  <c r="D1005" i="8"/>
  <c r="E1005" i="8"/>
  <c r="D1006" i="8"/>
  <c r="E1006" i="8"/>
  <c r="D1007" i="8"/>
  <c r="E1007" i="8"/>
  <c r="D1008" i="8"/>
  <c r="E1008" i="8"/>
  <c r="D1009" i="8"/>
  <c r="E1009" i="8"/>
  <c r="D1010" i="8"/>
  <c r="E1010" i="8"/>
  <c r="D1011" i="8"/>
  <c r="E1011" i="8"/>
  <c r="D1012" i="8"/>
  <c r="E1012" i="8"/>
  <c r="D1013" i="8"/>
  <c r="E1013" i="8"/>
  <c r="D1014" i="8"/>
  <c r="E1014" i="8"/>
  <c r="D1015" i="8"/>
  <c r="E1015" i="8"/>
  <c r="D1016" i="8"/>
  <c r="E1016" i="8"/>
  <c r="D1017" i="8"/>
  <c r="E1017" i="8"/>
  <c r="D1018" i="8"/>
  <c r="E1018" i="8"/>
  <c r="D1019" i="8"/>
  <c r="E1019" i="8"/>
  <c r="D1020" i="8"/>
  <c r="E1020" i="8"/>
  <c r="D1021" i="8"/>
  <c r="E1021" i="8"/>
  <c r="D1022" i="8"/>
  <c r="E1022" i="8"/>
  <c r="D1023" i="8"/>
  <c r="E1023" i="8"/>
  <c r="D1024" i="8"/>
  <c r="E1024" i="8"/>
  <c r="D1025" i="8"/>
  <c r="E1025" i="8"/>
  <c r="D1026" i="8"/>
  <c r="E1026" i="8"/>
  <c r="D1027" i="8"/>
  <c r="E1027" i="8"/>
  <c r="D1028" i="8"/>
  <c r="E1028" i="8"/>
  <c r="D1029" i="8"/>
  <c r="E1029" i="8"/>
  <c r="D1030" i="8"/>
  <c r="E1030" i="8"/>
  <c r="D1031" i="8"/>
  <c r="E1031" i="8"/>
  <c r="D1032" i="8"/>
  <c r="E1032" i="8"/>
  <c r="D1033" i="8"/>
  <c r="E1033" i="8"/>
  <c r="D1034" i="8"/>
  <c r="E1034" i="8"/>
  <c r="D1035" i="8"/>
  <c r="E1035" i="8"/>
  <c r="D1036" i="8"/>
  <c r="E1036" i="8"/>
  <c r="D1037" i="8"/>
  <c r="E1037" i="8"/>
  <c r="D1038" i="8"/>
  <c r="E1038" i="8"/>
  <c r="D1039" i="8"/>
  <c r="E1039" i="8"/>
  <c r="D1040" i="8"/>
  <c r="E1040" i="8"/>
  <c r="D1041" i="8"/>
  <c r="E1041" i="8"/>
  <c r="D1042" i="8"/>
  <c r="E1042" i="8"/>
  <c r="D1043" i="8"/>
  <c r="E1043" i="8"/>
  <c r="D1044" i="8"/>
  <c r="E1044" i="8"/>
  <c r="D1045" i="8"/>
  <c r="E1045" i="8"/>
  <c r="D1046" i="8"/>
  <c r="E1046" i="8"/>
  <c r="D1047" i="8"/>
  <c r="E1047" i="8"/>
  <c r="D1048" i="8"/>
  <c r="E1048" i="8"/>
  <c r="D1049" i="8"/>
  <c r="E1049" i="8"/>
  <c r="D1050" i="8"/>
  <c r="E1050" i="8"/>
  <c r="D1051" i="8"/>
  <c r="E1051" i="8"/>
  <c r="D1052" i="8"/>
  <c r="E1052" i="8"/>
  <c r="D1053" i="8"/>
  <c r="E1053" i="8"/>
  <c r="D1054" i="8"/>
  <c r="E1054" i="8"/>
  <c r="D1055" i="8"/>
  <c r="E1055" i="8"/>
  <c r="D1056" i="8"/>
  <c r="E1056" i="8"/>
  <c r="D1057" i="8"/>
  <c r="E1057" i="8"/>
  <c r="D1058" i="8"/>
  <c r="E1058" i="8"/>
  <c r="D1059" i="8"/>
  <c r="E1059" i="8"/>
  <c r="D1060" i="8"/>
  <c r="E1060" i="8"/>
  <c r="D1061" i="8"/>
  <c r="E1061" i="8"/>
  <c r="D1062" i="8"/>
  <c r="E1062" i="8"/>
  <c r="D1063" i="8"/>
  <c r="E1063" i="8"/>
  <c r="D1064" i="8"/>
  <c r="E1064" i="8"/>
  <c r="D1065" i="8"/>
  <c r="E1065" i="8"/>
  <c r="D1066" i="8"/>
  <c r="E1066" i="8"/>
  <c r="D1067" i="8"/>
  <c r="E1067" i="8"/>
  <c r="D1068" i="8"/>
  <c r="E1068" i="8"/>
  <c r="D1069" i="8"/>
  <c r="E1069" i="8"/>
  <c r="D1070" i="8"/>
  <c r="E1070" i="8"/>
  <c r="D1071" i="8"/>
  <c r="E1071" i="8"/>
  <c r="D1072" i="8"/>
  <c r="E1072" i="8"/>
  <c r="D1073" i="8"/>
  <c r="E1073" i="8"/>
  <c r="D1074" i="8"/>
  <c r="E1074" i="8"/>
  <c r="D1075" i="8"/>
  <c r="E1075" i="8"/>
  <c r="D1076" i="8"/>
  <c r="E1076" i="8"/>
  <c r="D1077" i="8"/>
  <c r="E1077" i="8"/>
  <c r="D1078" i="8"/>
  <c r="E1078" i="8"/>
  <c r="D1079" i="8"/>
  <c r="E1079" i="8"/>
  <c r="D1080" i="8"/>
  <c r="E1080" i="8"/>
  <c r="D1081" i="8"/>
  <c r="E1081" i="8"/>
  <c r="D1082" i="8"/>
  <c r="E1082" i="8"/>
  <c r="D1083" i="8"/>
  <c r="E1083" i="8"/>
  <c r="D1084" i="8"/>
  <c r="E1084" i="8"/>
  <c r="D1085" i="8"/>
  <c r="E1085" i="8"/>
  <c r="D1086" i="8"/>
  <c r="E1086" i="8"/>
  <c r="D1087" i="8"/>
  <c r="E1087" i="8"/>
  <c r="D1088" i="8"/>
  <c r="E1088" i="8"/>
  <c r="D1089" i="8"/>
  <c r="E1089" i="8"/>
  <c r="D1090" i="8"/>
  <c r="E1090" i="8"/>
  <c r="D1091" i="8"/>
  <c r="E1091" i="8"/>
  <c r="D1092" i="8"/>
  <c r="E1092" i="8"/>
  <c r="D1093" i="8"/>
  <c r="E1093" i="8"/>
  <c r="D1094" i="8"/>
  <c r="E1094" i="8"/>
  <c r="D1095" i="8"/>
  <c r="E1095" i="8"/>
  <c r="D1096" i="8"/>
  <c r="E1096" i="8"/>
  <c r="D1097" i="8"/>
  <c r="E1097" i="8"/>
  <c r="D1098" i="8"/>
  <c r="E1098" i="8"/>
  <c r="D1099" i="8"/>
  <c r="E1099" i="8"/>
  <c r="D1100" i="8"/>
  <c r="E1100" i="8"/>
  <c r="D1101" i="8"/>
  <c r="E1101" i="8"/>
  <c r="D1102" i="8"/>
  <c r="E1102" i="8"/>
  <c r="D1103" i="8"/>
  <c r="E1103" i="8"/>
  <c r="D1104" i="8"/>
  <c r="E1104" i="8"/>
  <c r="D1105" i="8"/>
  <c r="E1105" i="8"/>
  <c r="D1106" i="8"/>
  <c r="E1106" i="8"/>
  <c r="D1107" i="8"/>
  <c r="E1107" i="8"/>
  <c r="D1108" i="8"/>
  <c r="E1108" i="8"/>
  <c r="D1109" i="8"/>
  <c r="E1109" i="8"/>
  <c r="D1110" i="8"/>
  <c r="E1110" i="8"/>
  <c r="D1111" i="8"/>
  <c r="E1111" i="8"/>
  <c r="D1112" i="8"/>
  <c r="E1112" i="8"/>
  <c r="D1113" i="8"/>
  <c r="E1113" i="8"/>
  <c r="D1114" i="8"/>
  <c r="E1114" i="8"/>
  <c r="D1115" i="8"/>
  <c r="E1115" i="8"/>
  <c r="D1116" i="8"/>
  <c r="E1116" i="8"/>
  <c r="D1117" i="8"/>
  <c r="E1117" i="8"/>
  <c r="D1118" i="8"/>
  <c r="E1118" i="8"/>
  <c r="D1119" i="8"/>
  <c r="E1119" i="8"/>
  <c r="D1120" i="8"/>
  <c r="E1120" i="8"/>
  <c r="D1121" i="8"/>
  <c r="E1121" i="8"/>
  <c r="D1122" i="8"/>
  <c r="E1122" i="8"/>
  <c r="D1123" i="8"/>
  <c r="E1123" i="8"/>
  <c r="D1124" i="8"/>
  <c r="E1124" i="8"/>
  <c r="D1125" i="8"/>
  <c r="E1125" i="8"/>
  <c r="D1126" i="8"/>
  <c r="E1126" i="8"/>
  <c r="D1127" i="8"/>
  <c r="E1127" i="8"/>
  <c r="D1128" i="8"/>
  <c r="E1128" i="8"/>
  <c r="D1129" i="8"/>
  <c r="E1129" i="8"/>
  <c r="D1130" i="8"/>
  <c r="E1130" i="8"/>
  <c r="D1131" i="8"/>
  <c r="E1131" i="8"/>
  <c r="D1132" i="8"/>
  <c r="E1132" i="8"/>
  <c r="D1133" i="8"/>
  <c r="E1133" i="8"/>
  <c r="D1134" i="8"/>
  <c r="E1134" i="8"/>
  <c r="D1135" i="8"/>
  <c r="E1135" i="8"/>
  <c r="D1136" i="8"/>
  <c r="E1136" i="8"/>
  <c r="D1137" i="8"/>
  <c r="E1137" i="8"/>
  <c r="D1138" i="8"/>
  <c r="E1138" i="8"/>
  <c r="D1139" i="8"/>
  <c r="E1139" i="8"/>
  <c r="D1140" i="8"/>
  <c r="E1140" i="8"/>
  <c r="D1141" i="8"/>
  <c r="E1141" i="8"/>
  <c r="D1142" i="8"/>
  <c r="E1142" i="8"/>
  <c r="D1143" i="8"/>
  <c r="E1143" i="8"/>
  <c r="D1144" i="8"/>
  <c r="E1144" i="8"/>
  <c r="D1145" i="8"/>
  <c r="E1145" i="8"/>
  <c r="D1146" i="8"/>
  <c r="E1146" i="8"/>
  <c r="D1147" i="8"/>
  <c r="E1147" i="8"/>
  <c r="D1148" i="8"/>
  <c r="E1148" i="8"/>
  <c r="D1149" i="8"/>
  <c r="E1149" i="8"/>
  <c r="D1150" i="8"/>
  <c r="E1150" i="8"/>
  <c r="D1151" i="8"/>
  <c r="E1151" i="8"/>
  <c r="D1152" i="8"/>
  <c r="E1152" i="8"/>
  <c r="D1153" i="8"/>
  <c r="E1153" i="8"/>
  <c r="D1154" i="8"/>
  <c r="E1154" i="8"/>
  <c r="D1155" i="8"/>
  <c r="E1155" i="8"/>
  <c r="D1156" i="8"/>
  <c r="E1156" i="8"/>
  <c r="D1157" i="8"/>
  <c r="E1157" i="8"/>
  <c r="D1158" i="8"/>
  <c r="E1158" i="8"/>
  <c r="D1159" i="8"/>
  <c r="E1159" i="8"/>
  <c r="D1160" i="8"/>
  <c r="E1160" i="8"/>
  <c r="D1161" i="8"/>
  <c r="E1161" i="8"/>
  <c r="D1162" i="8"/>
  <c r="E1162" i="8"/>
  <c r="D1163" i="8"/>
  <c r="E1163" i="8"/>
  <c r="D1164" i="8"/>
  <c r="E1164" i="8"/>
  <c r="D1165" i="8"/>
  <c r="E1165" i="8"/>
  <c r="D1166" i="8"/>
  <c r="E1166" i="8"/>
  <c r="D1167" i="8"/>
  <c r="E1167" i="8"/>
  <c r="D1168" i="8"/>
  <c r="E1168" i="8"/>
  <c r="D1169" i="8"/>
  <c r="E1169" i="8"/>
  <c r="D1170" i="8"/>
  <c r="E1170" i="8"/>
  <c r="D1171" i="8"/>
  <c r="E1171" i="8"/>
  <c r="D1172" i="8"/>
  <c r="E1172" i="8"/>
  <c r="D1173" i="8"/>
  <c r="E1173" i="8"/>
  <c r="D1174" i="8"/>
  <c r="E1174" i="8"/>
  <c r="D1175" i="8"/>
  <c r="E1175" i="8"/>
  <c r="D1176" i="8"/>
  <c r="E1176" i="8"/>
  <c r="D1177" i="8"/>
  <c r="E1177" i="8"/>
  <c r="D1178" i="8"/>
  <c r="E1178" i="8"/>
  <c r="D1179" i="8"/>
  <c r="E1179" i="8"/>
  <c r="D1180" i="8"/>
  <c r="E1180" i="8"/>
  <c r="D1181" i="8"/>
  <c r="E1181" i="8"/>
  <c r="D1182" i="8"/>
  <c r="E1182" i="8"/>
  <c r="D1183" i="8"/>
  <c r="E1183" i="8"/>
  <c r="D1184" i="8"/>
  <c r="E1184" i="8"/>
  <c r="D1185" i="8"/>
  <c r="E1185" i="8"/>
  <c r="D1186" i="8"/>
  <c r="E1186" i="8"/>
  <c r="D1187" i="8"/>
  <c r="E1187" i="8"/>
  <c r="D1188" i="8"/>
  <c r="E1188" i="8"/>
  <c r="D1189" i="8"/>
  <c r="E1189" i="8"/>
  <c r="D1190" i="8"/>
  <c r="E1190" i="8"/>
  <c r="D1191" i="8"/>
  <c r="E1191" i="8"/>
  <c r="D1192" i="8"/>
  <c r="E1192" i="8"/>
  <c r="D1193" i="8"/>
  <c r="E1193" i="8"/>
  <c r="D1194" i="8"/>
  <c r="E1194" i="8"/>
  <c r="D1195" i="8"/>
  <c r="E1195" i="8"/>
  <c r="D1196" i="8"/>
  <c r="E1196" i="8"/>
  <c r="D1197" i="8"/>
  <c r="E1197" i="8"/>
  <c r="D1198" i="8"/>
  <c r="E1198" i="8"/>
  <c r="D1199" i="8"/>
  <c r="E1199" i="8"/>
  <c r="D1200" i="8"/>
  <c r="E1200" i="8"/>
  <c r="D1201" i="8"/>
  <c r="E1201" i="8"/>
  <c r="D1202" i="8"/>
  <c r="E1202" i="8"/>
  <c r="D1203" i="8"/>
  <c r="E1203" i="8"/>
  <c r="D1204" i="8"/>
  <c r="E1204" i="8"/>
  <c r="D1205" i="8"/>
  <c r="E1205" i="8"/>
  <c r="D1206" i="8"/>
  <c r="E1206" i="8"/>
  <c r="D1207" i="8"/>
  <c r="E1207" i="8"/>
  <c r="D1208" i="8"/>
  <c r="E1208" i="8"/>
  <c r="D1209" i="8"/>
  <c r="E1209" i="8"/>
  <c r="D1210" i="8"/>
  <c r="E1210" i="8"/>
  <c r="D1211" i="8"/>
  <c r="E1211" i="8"/>
  <c r="D1212" i="8"/>
  <c r="E1212" i="8"/>
  <c r="D1213" i="8"/>
  <c r="E1213" i="8"/>
  <c r="D1214" i="8"/>
  <c r="E1214" i="8"/>
  <c r="D1215" i="8"/>
  <c r="E1215" i="8"/>
  <c r="D1216" i="8"/>
  <c r="E1216" i="8"/>
  <c r="D1217" i="8"/>
  <c r="E1217" i="8"/>
  <c r="D1218" i="8"/>
  <c r="E1218" i="8"/>
  <c r="D1219" i="8"/>
  <c r="E1219" i="8"/>
  <c r="D1220" i="8"/>
  <c r="E1220" i="8"/>
  <c r="D1221" i="8"/>
  <c r="E1221" i="8"/>
  <c r="D1222" i="8"/>
  <c r="E1222" i="8"/>
  <c r="D1223" i="8"/>
  <c r="E1223" i="8"/>
  <c r="D1224" i="8"/>
  <c r="E1224" i="8"/>
  <c r="D1225" i="8"/>
  <c r="E1225" i="8"/>
  <c r="D1226" i="8"/>
  <c r="E1226" i="8"/>
  <c r="D1227" i="8"/>
  <c r="E1227" i="8"/>
  <c r="D1228" i="8"/>
  <c r="E1228" i="8"/>
  <c r="D1229" i="8"/>
  <c r="E1229" i="8"/>
  <c r="D1230" i="8"/>
  <c r="E1230" i="8"/>
  <c r="D1231" i="8"/>
  <c r="E1231" i="8"/>
  <c r="D1232" i="8"/>
  <c r="E1232" i="8"/>
  <c r="D1233" i="8"/>
  <c r="E1233" i="8"/>
  <c r="D1234" i="8"/>
  <c r="E1234" i="8"/>
  <c r="D1235" i="8"/>
  <c r="E1235" i="8"/>
  <c r="D1236" i="8"/>
  <c r="E1236" i="8"/>
  <c r="D1237" i="8"/>
  <c r="E1237" i="8"/>
  <c r="D1238" i="8"/>
  <c r="E1238" i="8"/>
  <c r="D1239" i="8"/>
  <c r="E1239" i="8"/>
  <c r="D1240" i="8"/>
  <c r="E1240" i="8"/>
  <c r="D1241" i="8"/>
  <c r="E1241" i="8"/>
  <c r="D1242" i="8"/>
  <c r="E1242" i="8"/>
  <c r="D1243" i="8"/>
  <c r="E1243" i="8"/>
  <c r="D1244" i="8"/>
  <c r="E1244" i="8"/>
  <c r="D1245" i="8"/>
  <c r="E1245" i="8"/>
  <c r="D1246" i="8"/>
  <c r="E1246" i="8"/>
  <c r="D1247" i="8"/>
  <c r="E1247" i="8"/>
  <c r="D1248" i="8"/>
  <c r="E1248" i="8"/>
  <c r="D1249" i="8"/>
  <c r="E1249" i="8"/>
  <c r="D1250" i="8"/>
  <c r="E1250" i="8"/>
  <c r="D1251" i="8"/>
  <c r="E1251" i="8"/>
  <c r="D1252" i="8"/>
  <c r="E1252" i="8"/>
  <c r="D1253" i="8"/>
  <c r="E1253" i="8"/>
  <c r="D1254" i="8"/>
  <c r="E1254" i="8"/>
  <c r="D1255" i="8"/>
  <c r="E1255" i="8"/>
  <c r="D1256" i="8"/>
  <c r="E1256" i="8"/>
  <c r="D1257" i="8"/>
  <c r="E1257" i="8"/>
  <c r="D1258" i="8"/>
  <c r="E1258" i="8"/>
  <c r="D1259" i="8"/>
  <c r="E1259" i="8"/>
  <c r="D1260" i="8"/>
  <c r="E1260" i="8"/>
  <c r="D1261" i="8"/>
  <c r="E1261" i="8"/>
  <c r="D1262" i="8"/>
  <c r="E1262" i="8"/>
  <c r="D1263" i="8"/>
  <c r="E1263" i="8"/>
  <c r="D1264" i="8"/>
  <c r="E1264" i="8"/>
  <c r="D1265" i="8"/>
  <c r="E1265" i="8"/>
  <c r="D1266" i="8"/>
  <c r="E1266" i="8"/>
  <c r="D1267" i="8"/>
  <c r="E1267" i="8"/>
  <c r="D1268" i="8"/>
  <c r="E1268" i="8"/>
  <c r="D1269" i="8"/>
  <c r="E1269" i="8"/>
  <c r="D1270" i="8"/>
  <c r="E1270" i="8"/>
  <c r="D1271" i="8"/>
  <c r="E1271" i="8"/>
  <c r="D1272" i="8"/>
  <c r="E1272" i="8"/>
  <c r="D1273" i="8"/>
  <c r="E1273" i="8"/>
  <c r="D1274" i="8"/>
  <c r="E1274" i="8"/>
  <c r="D1275" i="8"/>
  <c r="E1275" i="8"/>
  <c r="D1276" i="8"/>
  <c r="E1276" i="8"/>
  <c r="D1277" i="8"/>
  <c r="E1277" i="8"/>
  <c r="D1278" i="8"/>
  <c r="E1278" i="8"/>
  <c r="D1279" i="8"/>
  <c r="E1279" i="8"/>
  <c r="D1280" i="8"/>
  <c r="E1280" i="8"/>
  <c r="D1281" i="8"/>
  <c r="E1281" i="8"/>
  <c r="D1282" i="8"/>
  <c r="E1282" i="8"/>
  <c r="D1283" i="8"/>
  <c r="E1283" i="8"/>
  <c r="D1284" i="8"/>
  <c r="E1284" i="8"/>
  <c r="D1285" i="8"/>
  <c r="E1285" i="8"/>
  <c r="D1286" i="8"/>
  <c r="E1286" i="8"/>
  <c r="D1287" i="8"/>
  <c r="E1287" i="8"/>
  <c r="D1288" i="8"/>
  <c r="E1288" i="8"/>
  <c r="D1289" i="8"/>
  <c r="E1289" i="8"/>
  <c r="D1290" i="8"/>
  <c r="E1290" i="8"/>
  <c r="D1291" i="8"/>
  <c r="E1291" i="8"/>
  <c r="D1292" i="8"/>
  <c r="E1292" i="8"/>
  <c r="D1293" i="8"/>
  <c r="E1293" i="8"/>
  <c r="D1294" i="8"/>
  <c r="E1294" i="8"/>
  <c r="D1295" i="8"/>
  <c r="E1295" i="8"/>
  <c r="D1296" i="8"/>
  <c r="E1296" i="8"/>
  <c r="D1297" i="8"/>
  <c r="E1297" i="8"/>
  <c r="D1298" i="8"/>
  <c r="E1298" i="8"/>
  <c r="D1299" i="8"/>
  <c r="E1299" i="8"/>
  <c r="D1300" i="8"/>
  <c r="E1300" i="8"/>
  <c r="D1301" i="8"/>
  <c r="E1301" i="8"/>
  <c r="D1302" i="8"/>
  <c r="E1302" i="8"/>
  <c r="D1303" i="8"/>
  <c r="E1303" i="8"/>
  <c r="D1304" i="8"/>
  <c r="E1304" i="8"/>
  <c r="E2" i="8"/>
  <c r="D2" i="8"/>
  <c r="D3" i="7"/>
  <c r="E3" i="7"/>
  <c r="D4" i="7"/>
  <c r="E4" i="7"/>
  <c r="D5" i="7"/>
  <c r="E5" i="7"/>
  <c r="D6" i="7"/>
  <c r="E6" i="7"/>
  <c r="D7" i="7"/>
  <c r="E7" i="7"/>
  <c r="D8" i="7"/>
  <c r="E8" i="7"/>
  <c r="D9" i="7"/>
  <c r="E9" i="7"/>
  <c r="D10" i="7"/>
  <c r="E10" i="7"/>
  <c r="D11" i="7"/>
  <c r="E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D25" i="7"/>
  <c r="E25" i="7"/>
  <c r="D26" i="7"/>
  <c r="E26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36" i="7"/>
  <c r="E36" i="7"/>
  <c r="D37" i="7"/>
  <c r="E37" i="7"/>
  <c r="D38" i="7"/>
  <c r="E38" i="7"/>
  <c r="D39" i="7"/>
  <c r="E39" i="7"/>
  <c r="D40" i="7"/>
  <c r="E40" i="7"/>
  <c r="D41" i="7"/>
  <c r="E41" i="7"/>
  <c r="D42" i="7"/>
  <c r="E42" i="7"/>
  <c r="D43" i="7"/>
  <c r="E43" i="7"/>
  <c r="D44" i="7"/>
  <c r="E44" i="7"/>
  <c r="D45" i="7"/>
  <c r="E45" i="7"/>
  <c r="D46" i="7"/>
  <c r="E46" i="7"/>
  <c r="D47" i="7"/>
  <c r="E47" i="7"/>
  <c r="D48" i="7"/>
  <c r="E48" i="7"/>
  <c r="D49" i="7"/>
  <c r="E49" i="7"/>
  <c r="D50" i="7"/>
  <c r="E50" i="7"/>
  <c r="D51" i="7"/>
  <c r="E51" i="7"/>
  <c r="D52" i="7"/>
  <c r="E52" i="7"/>
  <c r="D53" i="7"/>
  <c r="E53" i="7"/>
  <c r="D54" i="7"/>
  <c r="E54" i="7"/>
  <c r="D55" i="7"/>
  <c r="E55" i="7"/>
  <c r="D56" i="7"/>
  <c r="E56" i="7"/>
  <c r="D57" i="7"/>
  <c r="E57" i="7"/>
  <c r="D58" i="7"/>
  <c r="E58" i="7"/>
  <c r="D59" i="7"/>
  <c r="E59" i="7"/>
  <c r="D60" i="7"/>
  <c r="E60" i="7"/>
  <c r="D61" i="7"/>
  <c r="E61" i="7"/>
  <c r="D62" i="7"/>
  <c r="E62" i="7"/>
  <c r="D63" i="7"/>
  <c r="E63" i="7"/>
  <c r="D64" i="7"/>
  <c r="E64" i="7"/>
  <c r="D65" i="7"/>
  <c r="E65" i="7"/>
  <c r="D66" i="7"/>
  <c r="E66" i="7"/>
  <c r="D67" i="7"/>
  <c r="E67" i="7"/>
  <c r="D68" i="7"/>
  <c r="E68" i="7"/>
  <c r="D69" i="7"/>
  <c r="E69" i="7"/>
  <c r="D70" i="7"/>
  <c r="E70" i="7"/>
  <c r="D71" i="7"/>
  <c r="E71" i="7"/>
  <c r="D72" i="7"/>
  <c r="E72" i="7"/>
  <c r="D73" i="7"/>
  <c r="E73" i="7"/>
  <c r="D74" i="7"/>
  <c r="E74" i="7"/>
  <c r="D75" i="7"/>
  <c r="E75" i="7"/>
  <c r="D76" i="7"/>
  <c r="E76" i="7"/>
  <c r="D77" i="7"/>
  <c r="E77" i="7"/>
  <c r="D78" i="7"/>
  <c r="E78" i="7"/>
  <c r="D79" i="7"/>
  <c r="E79" i="7"/>
  <c r="D80" i="7"/>
  <c r="E80" i="7"/>
  <c r="D81" i="7"/>
  <c r="E81" i="7"/>
  <c r="D82" i="7"/>
  <c r="E82" i="7"/>
  <c r="D83" i="7"/>
  <c r="E83" i="7"/>
  <c r="D84" i="7"/>
  <c r="E84" i="7"/>
  <c r="D85" i="7"/>
  <c r="E85" i="7"/>
  <c r="D86" i="7"/>
  <c r="E86" i="7"/>
  <c r="D87" i="7"/>
  <c r="E87" i="7"/>
  <c r="D88" i="7"/>
  <c r="E88" i="7"/>
  <c r="D89" i="7"/>
  <c r="E89" i="7"/>
  <c r="D90" i="7"/>
  <c r="E90" i="7"/>
  <c r="D91" i="7"/>
  <c r="E91" i="7"/>
  <c r="D92" i="7"/>
  <c r="E92" i="7"/>
  <c r="D93" i="7"/>
  <c r="E93" i="7"/>
  <c r="D94" i="7"/>
  <c r="E94" i="7"/>
  <c r="D95" i="7"/>
  <c r="E95" i="7"/>
  <c r="D96" i="7"/>
  <c r="E96" i="7"/>
  <c r="D97" i="7"/>
  <c r="E97" i="7"/>
  <c r="D98" i="7"/>
  <c r="E98" i="7"/>
  <c r="D99" i="7"/>
  <c r="E99" i="7"/>
  <c r="D100" i="7"/>
  <c r="E100" i="7"/>
  <c r="D101" i="7"/>
  <c r="E101" i="7"/>
  <c r="D102" i="7"/>
  <c r="E102" i="7"/>
  <c r="D103" i="7"/>
  <c r="E103" i="7"/>
  <c r="D104" i="7"/>
  <c r="E104" i="7"/>
  <c r="D105" i="7"/>
  <c r="E105" i="7"/>
  <c r="D106" i="7"/>
  <c r="E106" i="7"/>
  <c r="D107" i="7"/>
  <c r="E107" i="7"/>
  <c r="D108" i="7"/>
  <c r="E108" i="7"/>
  <c r="D109" i="7"/>
  <c r="E109" i="7"/>
  <c r="D110" i="7"/>
  <c r="E110" i="7"/>
  <c r="D111" i="7"/>
  <c r="E111" i="7"/>
  <c r="D112" i="7"/>
  <c r="E112" i="7"/>
  <c r="D113" i="7"/>
  <c r="E113" i="7"/>
  <c r="D114" i="7"/>
  <c r="E114" i="7"/>
  <c r="D115" i="7"/>
  <c r="E115" i="7"/>
  <c r="D116" i="7"/>
  <c r="E116" i="7"/>
  <c r="D117" i="7"/>
  <c r="E117" i="7"/>
  <c r="D118" i="7"/>
  <c r="E118" i="7"/>
  <c r="D119" i="7"/>
  <c r="E119" i="7"/>
  <c r="D120" i="7"/>
  <c r="E120" i="7"/>
  <c r="D121" i="7"/>
  <c r="E121" i="7"/>
  <c r="D122" i="7"/>
  <c r="E122" i="7"/>
  <c r="D123" i="7"/>
  <c r="E123" i="7"/>
  <c r="D124" i="7"/>
  <c r="E124" i="7"/>
  <c r="D125" i="7"/>
  <c r="E125" i="7"/>
  <c r="D126" i="7"/>
  <c r="E126" i="7"/>
  <c r="D127" i="7"/>
  <c r="E127" i="7"/>
  <c r="D128" i="7"/>
  <c r="E128" i="7"/>
  <c r="D129" i="7"/>
  <c r="E129" i="7"/>
  <c r="D130" i="7"/>
  <c r="E130" i="7"/>
  <c r="D131" i="7"/>
  <c r="E131" i="7"/>
  <c r="D132" i="7"/>
  <c r="E132" i="7"/>
  <c r="D133" i="7"/>
  <c r="E133" i="7"/>
  <c r="D134" i="7"/>
  <c r="E134" i="7"/>
  <c r="D135" i="7"/>
  <c r="E135" i="7"/>
  <c r="D136" i="7"/>
  <c r="E136" i="7"/>
  <c r="D137" i="7"/>
  <c r="E137" i="7"/>
  <c r="D138" i="7"/>
  <c r="E138" i="7"/>
  <c r="D139" i="7"/>
  <c r="E139" i="7"/>
  <c r="D140" i="7"/>
  <c r="E140" i="7"/>
  <c r="D141" i="7"/>
  <c r="E141" i="7"/>
  <c r="D142" i="7"/>
  <c r="E142" i="7"/>
  <c r="D143" i="7"/>
  <c r="E143" i="7"/>
  <c r="D144" i="7"/>
  <c r="E144" i="7"/>
  <c r="D145" i="7"/>
  <c r="E145" i="7"/>
  <c r="D146" i="7"/>
  <c r="E146" i="7"/>
  <c r="D147" i="7"/>
  <c r="E147" i="7"/>
  <c r="D148" i="7"/>
  <c r="E148" i="7"/>
  <c r="D149" i="7"/>
  <c r="E149" i="7"/>
  <c r="D150" i="7"/>
  <c r="E150" i="7"/>
  <c r="D151" i="7"/>
  <c r="E151" i="7"/>
  <c r="D152" i="7"/>
  <c r="E152" i="7"/>
  <c r="D153" i="7"/>
  <c r="E153" i="7"/>
  <c r="D154" i="7"/>
  <c r="E154" i="7"/>
  <c r="D155" i="7"/>
  <c r="E155" i="7"/>
  <c r="D156" i="7"/>
  <c r="E156" i="7"/>
  <c r="D157" i="7"/>
  <c r="E157" i="7"/>
  <c r="D158" i="7"/>
  <c r="E158" i="7"/>
  <c r="D159" i="7"/>
  <c r="E159" i="7"/>
  <c r="D160" i="7"/>
  <c r="E160" i="7"/>
  <c r="D161" i="7"/>
  <c r="E161" i="7"/>
  <c r="D162" i="7"/>
  <c r="E162" i="7"/>
  <c r="D163" i="7"/>
  <c r="E163" i="7"/>
  <c r="D164" i="7"/>
  <c r="E164" i="7"/>
  <c r="D165" i="7"/>
  <c r="E165" i="7"/>
  <c r="D166" i="7"/>
  <c r="E166" i="7"/>
  <c r="D167" i="7"/>
  <c r="E167" i="7"/>
  <c r="D168" i="7"/>
  <c r="E168" i="7"/>
  <c r="D169" i="7"/>
  <c r="E169" i="7"/>
  <c r="D170" i="7"/>
  <c r="E170" i="7"/>
  <c r="D171" i="7"/>
  <c r="E171" i="7"/>
  <c r="D172" i="7"/>
  <c r="E172" i="7"/>
  <c r="D173" i="7"/>
  <c r="E173" i="7"/>
  <c r="D174" i="7"/>
  <c r="E174" i="7"/>
  <c r="D175" i="7"/>
  <c r="E175" i="7"/>
  <c r="D176" i="7"/>
  <c r="E176" i="7"/>
  <c r="D177" i="7"/>
  <c r="E177" i="7"/>
  <c r="D178" i="7"/>
  <c r="E178" i="7"/>
  <c r="D179" i="7"/>
  <c r="E179" i="7"/>
  <c r="D180" i="7"/>
  <c r="E180" i="7"/>
  <c r="D181" i="7"/>
  <c r="E181" i="7"/>
  <c r="D182" i="7"/>
  <c r="E182" i="7"/>
  <c r="D183" i="7"/>
  <c r="E183" i="7"/>
  <c r="D184" i="7"/>
  <c r="E184" i="7"/>
  <c r="D185" i="7"/>
  <c r="E185" i="7"/>
  <c r="D186" i="7"/>
  <c r="E186" i="7"/>
  <c r="D187" i="7"/>
  <c r="E187" i="7"/>
  <c r="D188" i="7"/>
  <c r="E188" i="7"/>
  <c r="D189" i="7"/>
  <c r="E189" i="7"/>
  <c r="D190" i="7"/>
  <c r="E190" i="7"/>
  <c r="D191" i="7"/>
  <c r="E191" i="7"/>
  <c r="D192" i="7"/>
  <c r="E192" i="7"/>
  <c r="D193" i="7"/>
  <c r="E193" i="7"/>
  <c r="D194" i="7"/>
  <c r="E194" i="7"/>
  <c r="D195" i="7"/>
  <c r="E195" i="7"/>
  <c r="D196" i="7"/>
  <c r="E196" i="7"/>
  <c r="D197" i="7"/>
  <c r="E197" i="7"/>
  <c r="D198" i="7"/>
  <c r="E198" i="7"/>
  <c r="D199" i="7"/>
  <c r="E199" i="7"/>
  <c r="D200" i="7"/>
  <c r="E200" i="7"/>
  <c r="D201" i="7"/>
  <c r="E201" i="7"/>
  <c r="D202" i="7"/>
  <c r="E202" i="7"/>
  <c r="D203" i="7"/>
  <c r="E203" i="7"/>
  <c r="D204" i="7"/>
  <c r="E204" i="7"/>
  <c r="D205" i="7"/>
  <c r="E205" i="7"/>
  <c r="D206" i="7"/>
  <c r="E206" i="7"/>
  <c r="D207" i="7"/>
  <c r="E207" i="7"/>
  <c r="D208" i="7"/>
  <c r="E208" i="7"/>
  <c r="D209" i="7"/>
  <c r="E209" i="7"/>
  <c r="D210" i="7"/>
  <c r="E210" i="7"/>
  <c r="D211" i="7"/>
  <c r="E211" i="7"/>
  <c r="D212" i="7"/>
  <c r="E212" i="7"/>
  <c r="D213" i="7"/>
  <c r="E213" i="7"/>
  <c r="D214" i="7"/>
  <c r="E214" i="7"/>
  <c r="D215" i="7"/>
  <c r="E215" i="7"/>
  <c r="D216" i="7"/>
  <c r="E216" i="7"/>
  <c r="D217" i="7"/>
  <c r="E217" i="7"/>
  <c r="D218" i="7"/>
  <c r="E218" i="7"/>
  <c r="D219" i="7"/>
  <c r="E219" i="7"/>
  <c r="D220" i="7"/>
  <c r="E220" i="7"/>
  <c r="D221" i="7"/>
  <c r="E221" i="7"/>
  <c r="D222" i="7"/>
  <c r="E222" i="7"/>
  <c r="D223" i="7"/>
  <c r="E223" i="7"/>
  <c r="D224" i="7"/>
  <c r="E224" i="7"/>
  <c r="D225" i="7"/>
  <c r="E225" i="7"/>
  <c r="D226" i="7"/>
  <c r="E226" i="7"/>
  <c r="D227" i="7"/>
  <c r="E227" i="7"/>
  <c r="D228" i="7"/>
  <c r="E228" i="7"/>
  <c r="D229" i="7"/>
  <c r="E229" i="7"/>
  <c r="D230" i="7"/>
  <c r="E230" i="7"/>
  <c r="D231" i="7"/>
  <c r="E231" i="7"/>
  <c r="D232" i="7"/>
  <c r="E232" i="7"/>
  <c r="D233" i="7"/>
  <c r="E233" i="7"/>
  <c r="D234" i="7"/>
  <c r="E234" i="7"/>
  <c r="D235" i="7"/>
  <c r="E235" i="7"/>
  <c r="D236" i="7"/>
  <c r="E236" i="7"/>
  <c r="D237" i="7"/>
  <c r="E237" i="7"/>
  <c r="D238" i="7"/>
  <c r="E238" i="7"/>
  <c r="D239" i="7"/>
  <c r="E239" i="7"/>
  <c r="D240" i="7"/>
  <c r="E240" i="7"/>
  <c r="D241" i="7"/>
  <c r="E241" i="7"/>
  <c r="D242" i="7"/>
  <c r="E242" i="7"/>
  <c r="D243" i="7"/>
  <c r="E243" i="7"/>
  <c r="D244" i="7"/>
  <c r="E244" i="7"/>
  <c r="D245" i="7"/>
  <c r="E245" i="7"/>
  <c r="D246" i="7"/>
  <c r="E246" i="7"/>
  <c r="D247" i="7"/>
  <c r="E247" i="7"/>
  <c r="D248" i="7"/>
  <c r="E248" i="7"/>
  <c r="D249" i="7"/>
  <c r="E249" i="7"/>
  <c r="D250" i="7"/>
  <c r="E250" i="7"/>
  <c r="D251" i="7"/>
  <c r="E251" i="7"/>
  <c r="D252" i="7"/>
  <c r="E252" i="7"/>
  <c r="D253" i="7"/>
  <c r="E253" i="7"/>
  <c r="D254" i="7"/>
  <c r="E254" i="7"/>
  <c r="D255" i="7"/>
  <c r="E255" i="7"/>
  <c r="D256" i="7"/>
  <c r="E256" i="7"/>
  <c r="D257" i="7"/>
  <c r="E257" i="7"/>
  <c r="D258" i="7"/>
  <c r="E258" i="7"/>
  <c r="D259" i="7"/>
  <c r="E259" i="7"/>
  <c r="D260" i="7"/>
  <c r="E260" i="7"/>
  <c r="D261" i="7"/>
  <c r="E261" i="7"/>
  <c r="D262" i="7"/>
  <c r="E262" i="7"/>
  <c r="D263" i="7"/>
  <c r="E263" i="7"/>
  <c r="D264" i="7"/>
  <c r="E264" i="7"/>
  <c r="D265" i="7"/>
  <c r="E265" i="7"/>
  <c r="D266" i="7"/>
  <c r="E266" i="7"/>
  <c r="D267" i="7"/>
  <c r="E267" i="7"/>
  <c r="D268" i="7"/>
  <c r="E268" i="7"/>
  <c r="D269" i="7"/>
  <c r="E269" i="7"/>
  <c r="D270" i="7"/>
  <c r="E270" i="7"/>
  <c r="D271" i="7"/>
  <c r="E271" i="7"/>
  <c r="D272" i="7"/>
  <c r="E272" i="7"/>
  <c r="D273" i="7"/>
  <c r="E273" i="7"/>
  <c r="D274" i="7"/>
  <c r="E274" i="7"/>
  <c r="D275" i="7"/>
  <c r="E275" i="7"/>
  <c r="D276" i="7"/>
  <c r="E276" i="7"/>
  <c r="D277" i="7"/>
  <c r="E277" i="7"/>
  <c r="D278" i="7"/>
  <c r="E278" i="7"/>
  <c r="D279" i="7"/>
  <c r="E279" i="7"/>
  <c r="D280" i="7"/>
  <c r="E280" i="7"/>
  <c r="D281" i="7"/>
  <c r="E281" i="7"/>
  <c r="D282" i="7"/>
  <c r="E282" i="7"/>
  <c r="D283" i="7"/>
  <c r="E283" i="7"/>
  <c r="D284" i="7"/>
  <c r="E284" i="7"/>
  <c r="D285" i="7"/>
  <c r="E285" i="7"/>
  <c r="D286" i="7"/>
  <c r="E286" i="7"/>
  <c r="D287" i="7"/>
  <c r="E287" i="7"/>
  <c r="D288" i="7"/>
  <c r="E288" i="7"/>
  <c r="D289" i="7"/>
  <c r="E289" i="7"/>
  <c r="D290" i="7"/>
  <c r="E290" i="7"/>
  <c r="D291" i="7"/>
  <c r="E291" i="7"/>
  <c r="D292" i="7"/>
  <c r="E292" i="7"/>
  <c r="D293" i="7"/>
  <c r="E293" i="7"/>
  <c r="D294" i="7"/>
  <c r="E294" i="7"/>
  <c r="D295" i="7"/>
  <c r="E295" i="7"/>
  <c r="D296" i="7"/>
  <c r="E296" i="7"/>
  <c r="D297" i="7"/>
  <c r="E297" i="7"/>
  <c r="D298" i="7"/>
  <c r="E298" i="7"/>
  <c r="D299" i="7"/>
  <c r="E299" i="7"/>
  <c r="D300" i="7"/>
  <c r="E300" i="7"/>
  <c r="D301" i="7"/>
  <c r="E301" i="7"/>
  <c r="D302" i="7"/>
  <c r="E302" i="7"/>
  <c r="D303" i="7"/>
  <c r="E303" i="7"/>
  <c r="D304" i="7"/>
  <c r="E304" i="7"/>
  <c r="D305" i="7"/>
  <c r="E305" i="7"/>
  <c r="D306" i="7"/>
  <c r="E306" i="7"/>
  <c r="D307" i="7"/>
  <c r="E307" i="7"/>
  <c r="D308" i="7"/>
  <c r="E308" i="7"/>
  <c r="D309" i="7"/>
  <c r="E309" i="7"/>
  <c r="D310" i="7"/>
  <c r="E310" i="7"/>
  <c r="D311" i="7"/>
  <c r="E311" i="7"/>
  <c r="D312" i="7"/>
  <c r="E312" i="7"/>
  <c r="D313" i="7"/>
  <c r="E313" i="7"/>
  <c r="D314" i="7"/>
  <c r="E314" i="7"/>
  <c r="D315" i="7"/>
  <c r="E315" i="7"/>
  <c r="D316" i="7"/>
  <c r="E316" i="7"/>
  <c r="D317" i="7"/>
  <c r="E317" i="7"/>
  <c r="D318" i="7"/>
  <c r="E318" i="7"/>
  <c r="D319" i="7"/>
  <c r="E319" i="7"/>
  <c r="D320" i="7"/>
  <c r="E320" i="7"/>
  <c r="D321" i="7"/>
  <c r="E321" i="7"/>
  <c r="D322" i="7"/>
  <c r="E322" i="7"/>
  <c r="D323" i="7"/>
  <c r="E323" i="7"/>
  <c r="D324" i="7"/>
  <c r="E324" i="7"/>
  <c r="D325" i="7"/>
  <c r="E325" i="7"/>
  <c r="D326" i="7"/>
  <c r="E326" i="7"/>
  <c r="D327" i="7"/>
  <c r="E327" i="7"/>
  <c r="D328" i="7"/>
  <c r="E328" i="7"/>
  <c r="D329" i="7"/>
  <c r="E329" i="7"/>
  <c r="D330" i="7"/>
  <c r="E330" i="7"/>
  <c r="D331" i="7"/>
  <c r="E331" i="7"/>
  <c r="D332" i="7"/>
  <c r="E332" i="7"/>
  <c r="D333" i="7"/>
  <c r="E333" i="7"/>
  <c r="D334" i="7"/>
  <c r="E334" i="7"/>
  <c r="D335" i="7"/>
  <c r="E335" i="7"/>
  <c r="D336" i="7"/>
  <c r="E336" i="7"/>
  <c r="D337" i="7"/>
  <c r="E337" i="7"/>
  <c r="D338" i="7"/>
  <c r="E338" i="7"/>
  <c r="D339" i="7"/>
  <c r="E339" i="7"/>
  <c r="D340" i="7"/>
  <c r="E340" i="7"/>
  <c r="D341" i="7"/>
  <c r="E341" i="7"/>
  <c r="D342" i="7"/>
  <c r="E342" i="7"/>
  <c r="D343" i="7"/>
  <c r="E343" i="7"/>
  <c r="D344" i="7"/>
  <c r="E344" i="7"/>
  <c r="D345" i="7"/>
  <c r="E345" i="7"/>
  <c r="D346" i="7"/>
  <c r="E346" i="7"/>
  <c r="D347" i="7"/>
  <c r="E347" i="7"/>
  <c r="D348" i="7"/>
  <c r="E348" i="7"/>
  <c r="D349" i="7"/>
  <c r="E349" i="7"/>
  <c r="D350" i="7"/>
  <c r="E350" i="7"/>
  <c r="D351" i="7"/>
  <c r="E351" i="7"/>
  <c r="D352" i="7"/>
  <c r="E352" i="7"/>
  <c r="D353" i="7"/>
  <c r="E353" i="7"/>
  <c r="D354" i="7"/>
  <c r="E354" i="7"/>
  <c r="D355" i="7"/>
  <c r="E355" i="7"/>
  <c r="D356" i="7"/>
  <c r="E356" i="7"/>
  <c r="D357" i="7"/>
  <c r="E357" i="7"/>
  <c r="D358" i="7"/>
  <c r="E358" i="7"/>
  <c r="D359" i="7"/>
  <c r="E359" i="7"/>
  <c r="D360" i="7"/>
  <c r="E360" i="7"/>
  <c r="D361" i="7"/>
  <c r="E361" i="7"/>
  <c r="D362" i="7"/>
  <c r="E362" i="7"/>
  <c r="D363" i="7"/>
  <c r="E363" i="7"/>
  <c r="D364" i="7"/>
  <c r="E364" i="7"/>
  <c r="D365" i="7"/>
  <c r="E365" i="7"/>
  <c r="D366" i="7"/>
  <c r="E366" i="7"/>
  <c r="D367" i="7"/>
  <c r="E367" i="7"/>
  <c r="D368" i="7"/>
  <c r="E368" i="7"/>
  <c r="D369" i="7"/>
  <c r="E369" i="7"/>
  <c r="D370" i="7"/>
  <c r="E370" i="7"/>
  <c r="D371" i="7"/>
  <c r="E371" i="7"/>
  <c r="D372" i="7"/>
  <c r="E372" i="7"/>
  <c r="D373" i="7"/>
  <c r="E373" i="7"/>
  <c r="D374" i="7"/>
  <c r="E374" i="7"/>
  <c r="D375" i="7"/>
  <c r="E375" i="7"/>
  <c r="D376" i="7"/>
  <c r="E376" i="7"/>
  <c r="D377" i="7"/>
  <c r="E377" i="7"/>
  <c r="D378" i="7"/>
  <c r="E378" i="7"/>
  <c r="D379" i="7"/>
  <c r="E379" i="7"/>
  <c r="D380" i="7"/>
  <c r="E380" i="7"/>
  <c r="D381" i="7"/>
  <c r="E381" i="7"/>
  <c r="D382" i="7"/>
  <c r="E382" i="7"/>
  <c r="D383" i="7"/>
  <c r="E383" i="7"/>
  <c r="D384" i="7"/>
  <c r="E384" i="7"/>
  <c r="D385" i="7"/>
  <c r="E385" i="7"/>
  <c r="D386" i="7"/>
  <c r="E386" i="7"/>
  <c r="D387" i="7"/>
  <c r="E387" i="7"/>
  <c r="D388" i="7"/>
  <c r="E388" i="7"/>
  <c r="D389" i="7"/>
  <c r="E389" i="7"/>
  <c r="D390" i="7"/>
  <c r="E390" i="7"/>
  <c r="D391" i="7"/>
  <c r="E391" i="7"/>
  <c r="D392" i="7"/>
  <c r="E392" i="7"/>
  <c r="D393" i="7"/>
  <c r="E393" i="7"/>
  <c r="D394" i="7"/>
  <c r="E394" i="7"/>
  <c r="D395" i="7"/>
  <c r="E395" i="7"/>
  <c r="D396" i="7"/>
  <c r="E396" i="7"/>
  <c r="D397" i="7"/>
  <c r="E397" i="7"/>
  <c r="D398" i="7"/>
  <c r="E398" i="7"/>
  <c r="D399" i="7"/>
  <c r="E399" i="7"/>
  <c r="D400" i="7"/>
  <c r="E400" i="7"/>
  <c r="D401" i="7"/>
  <c r="E401" i="7"/>
  <c r="D402" i="7"/>
  <c r="E402" i="7"/>
  <c r="D403" i="7"/>
  <c r="E403" i="7"/>
  <c r="D404" i="7"/>
  <c r="E404" i="7"/>
  <c r="D405" i="7"/>
  <c r="E405" i="7"/>
  <c r="D406" i="7"/>
  <c r="E406" i="7"/>
  <c r="D407" i="7"/>
  <c r="E407" i="7"/>
  <c r="D408" i="7"/>
  <c r="E408" i="7"/>
  <c r="D409" i="7"/>
  <c r="E409" i="7"/>
  <c r="D410" i="7"/>
  <c r="E410" i="7"/>
  <c r="D411" i="7"/>
  <c r="E411" i="7"/>
  <c r="D412" i="7"/>
  <c r="E412" i="7"/>
  <c r="D413" i="7"/>
  <c r="E413" i="7"/>
  <c r="D414" i="7"/>
  <c r="E414" i="7"/>
  <c r="D415" i="7"/>
  <c r="E415" i="7"/>
  <c r="D416" i="7"/>
  <c r="E416" i="7"/>
  <c r="D417" i="7"/>
  <c r="E417" i="7"/>
  <c r="D418" i="7"/>
  <c r="E418" i="7"/>
  <c r="D419" i="7"/>
  <c r="E419" i="7"/>
  <c r="D420" i="7"/>
  <c r="E420" i="7"/>
  <c r="D421" i="7"/>
  <c r="E421" i="7"/>
  <c r="D422" i="7"/>
  <c r="E422" i="7"/>
  <c r="D423" i="7"/>
  <c r="E423" i="7"/>
  <c r="D424" i="7"/>
  <c r="E424" i="7"/>
  <c r="D425" i="7"/>
  <c r="E425" i="7"/>
  <c r="D426" i="7"/>
  <c r="E426" i="7"/>
  <c r="D427" i="7"/>
  <c r="E427" i="7"/>
  <c r="D428" i="7"/>
  <c r="E428" i="7"/>
  <c r="D429" i="7"/>
  <c r="E429" i="7"/>
  <c r="D430" i="7"/>
  <c r="E430" i="7"/>
  <c r="D431" i="7"/>
  <c r="E431" i="7"/>
  <c r="D432" i="7"/>
  <c r="E432" i="7"/>
  <c r="D433" i="7"/>
  <c r="E433" i="7"/>
  <c r="D434" i="7"/>
  <c r="E434" i="7"/>
  <c r="D435" i="7"/>
  <c r="E435" i="7"/>
  <c r="D436" i="7"/>
  <c r="E436" i="7"/>
  <c r="D437" i="7"/>
  <c r="E437" i="7"/>
  <c r="D438" i="7"/>
  <c r="E438" i="7"/>
  <c r="D439" i="7"/>
  <c r="E439" i="7"/>
  <c r="D440" i="7"/>
  <c r="E440" i="7"/>
  <c r="D441" i="7"/>
  <c r="E441" i="7"/>
  <c r="D442" i="7"/>
  <c r="E442" i="7"/>
  <c r="D443" i="7"/>
  <c r="E443" i="7"/>
  <c r="D444" i="7"/>
  <c r="E444" i="7"/>
  <c r="D445" i="7"/>
  <c r="E445" i="7"/>
  <c r="D446" i="7"/>
  <c r="E446" i="7"/>
  <c r="D447" i="7"/>
  <c r="E447" i="7"/>
  <c r="D448" i="7"/>
  <c r="E448" i="7"/>
  <c r="D449" i="7"/>
  <c r="E449" i="7"/>
  <c r="D450" i="7"/>
  <c r="E450" i="7"/>
  <c r="D451" i="7"/>
  <c r="E451" i="7"/>
  <c r="D452" i="7"/>
  <c r="E452" i="7"/>
  <c r="D453" i="7"/>
  <c r="E453" i="7"/>
  <c r="D454" i="7"/>
  <c r="E454" i="7"/>
  <c r="D455" i="7"/>
  <c r="E455" i="7"/>
  <c r="D456" i="7"/>
  <c r="E456" i="7"/>
  <c r="D457" i="7"/>
  <c r="E457" i="7"/>
  <c r="D458" i="7"/>
  <c r="E458" i="7"/>
  <c r="D459" i="7"/>
  <c r="E459" i="7"/>
  <c r="D460" i="7"/>
  <c r="E460" i="7"/>
  <c r="D461" i="7"/>
  <c r="E461" i="7"/>
  <c r="D462" i="7"/>
  <c r="E462" i="7"/>
  <c r="D463" i="7"/>
  <c r="E463" i="7"/>
  <c r="D464" i="7"/>
  <c r="E464" i="7"/>
  <c r="D465" i="7"/>
  <c r="E465" i="7"/>
  <c r="D466" i="7"/>
  <c r="E466" i="7"/>
  <c r="D467" i="7"/>
  <c r="E467" i="7"/>
  <c r="D468" i="7"/>
  <c r="E468" i="7"/>
  <c r="D469" i="7"/>
  <c r="E469" i="7"/>
  <c r="D470" i="7"/>
  <c r="E470" i="7"/>
  <c r="D471" i="7"/>
  <c r="E471" i="7"/>
  <c r="D472" i="7"/>
  <c r="E472" i="7"/>
  <c r="D473" i="7"/>
  <c r="E473" i="7"/>
  <c r="D474" i="7"/>
  <c r="E474" i="7"/>
  <c r="D475" i="7"/>
  <c r="E475" i="7"/>
  <c r="D476" i="7"/>
  <c r="E476" i="7"/>
  <c r="D477" i="7"/>
  <c r="E477" i="7"/>
  <c r="D478" i="7"/>
  <c r="E478" i="7"/>
  <c r="D479" i="7"/>
  <c r="E479" i="7"/>
  <c r="D480" i="7"/>
  <c r="E480" i="7"/>
  <c r="D481" i="7"/>
  <c r="E481" i="7"/>
  <c r="D482" i="7"/>
  <c r="E482" i="7"/>
  <c r="D483" i="7"/>
  <c r="E483" i="7"/>
  <c r="D484" i="7"/>
  <c r="E484" i="7"/>
  <c r="D485" i="7"/>
  <c r="E485" i="7"/>
  <c r="D486" i="7"/>
  <c r="E486" i="7"/>
  <c r="D487" i="7"/>
  <c r="E487" i="7"/>
  <c r="D488" i="7"/>
  <c r="E488" i="7"/>
  <c r="D489" i="7"/>
  <c r="E489" i="7"/>
  <c r="D490" i="7"/>
  <c r="E490" i="7"/>
  <c r="D491" i="7"/>
  <c r="E491" i="7"/>
  <c r="D492" i="7"/>
  <c r="E492" i="7"/>
  <c r="D493" i="7"/>
  <c r="E493" i="7"/>
  <c r="D494" i="7"/>
  <c r="E494" i="7"/>
  <c r="D495" i="7"/>
  <c r="E495" i="7"/>
  <c r="D496" i="7"/>
  <c r="E496" i="7"/>
  <c r="D497" i="7"/>
  <c r="E497" i="7"/>
  <c r="D498" i="7"/>
  <c r="E498" i="7"/>
  <c r="D499" i="7"/>
  <c r="E499" i="7"/>
  <c r="D500" i="7"/>
  <c r="E500" i="7"/>
  <c r="D501" i="7"/>
  <c r="E501" i="7"/>
  <c r="D502" i="7"/>
  <c r="E502" i="7"/>
  <c r="D503" i="7"/>
  <c r="E503" i="7"/>
  <c r="D504" i="7"/>
  <c r="E504" i="7"/>
  <c r="D505" i="7"/>
  <c r="E505" i="7"/>
  <c r="D506" i="7"/>
  <c r="E506" i="7"/>
  <c r="D507" i="7"/>
  <c r="E507" i="7"/>
  <c r="D508" i="7"/>
  <c r="E508" i="7"/>
  <c r="D509" i="7"/>
  <c r="E509" i="7"/>
  <c r="D510" i="7"/>
  <c r="E510" i="7"/>
  <c r="D511" i="7"/>
  <c r="E511" i="7"/>
  <c r="D512" i="7"/>
  <c r="E512" i="7"/>
  <c r="D513" i="7"/>
  <c r="E513" i="7"/>
  <c r="D514" i="7"/>
  <c r="E514" i="7"/>
  <c r="D515" i="7"/>
  <c r="E515" i="7"/>
  <c r="D516" i="7"/>
  <c r="E516" i="7"/>
  <c r="D517" i="7"/>
  <c r="E517" i="7"/>
  <c r="D518" i="7"/>
  <c r="E518" i="7"/>
  <c r="D519" i="7"/>
  <c r="E519" i="7"/>
  <c r="D520" i="7"/>
  <c r="E520" i="7"/>
  <c r="D521" i="7"/>
  <c r="E521" i="7"/>
  <c r="D522" i="7"/>
  <c r="E522" i="7"/>
  <c r="D523" i="7"/>
  <c r="E523" i="7"/>
  <c r="D524" i="7"/>
  <c r="E524" i="7"/>
  <c r="D525" i="7"/>
  <c r="E525" i="7"/>
  <c r="D526" i="7"/>
  <c r="E526" i="7"/>
  <c r="D527" i="7"/>
  <c r="E527" i="7"/>
  <c r="D528" i="7"/>
  <c r="E528" i="7"/>
  <c r="D529" i="7"/>
  <c r="E529" i="7"/>
  <c r="D530" i="7"/>
  <c r="E530" i="7"/>
  <c r="D531" i="7"/>
  <c r="E531" i="7"/>
  <c r="D532" i="7"/>
  <c r="E532" i="7"/>
  <c r="D533" i="7"/>
  <c r="E533" i="7"/>
  <c r="D534" i="7"/>
  <c r="E534" i="7"/>
  <c r="D535" i="7"/>
  <c r="E535" i="7"/>
  <c r="D536" i="7"/>
  <c r="E536" i="7"/>
  <c r="D537" i="7"/>
  <c r="E537" i="7"/>
  <c r="D538" i="7"/>
  <c r="E538" i="7"/>
  <c r="D539" i="7"/>
  <c r="E539" i="7"/>
  <c r="D540" i="7"/>
  <c r="E540" i="7"/>
  <c r="D541" i="7"/>
  <c r="E541" i="7"/>
  <c r="D542" i="7"/>
  <c r="E542" i="7"/>
  <c r="D543" i="7"/>
  <c r="E543" i="7"/>
  <c r="D544" i="7"/>
  <c r="E544" i="7"/>
  <c r="D545" i="7"/>
  <c r="E545" i="7"/>
  <c r="D546" i="7"/>
  <c r="E546" i="7"/>
  <c r="D547" i="7"/>
  <c r="E547" i="7"/>
  <c r="D548" i="7"/>
  <c r="E548" i="7"/>
  <c r="D549" i="7"/>
  <c r="E549" i="7"/>
  <c r="D550" i="7"/>
  <c r="E550" i="7"/>
  <c r="D551" i="7"/>
  <c r="E551" i="7"/>
  <c r="D552" i="7"/>
  <c r="E552" i="7"/>
  <c r="D553" i="7"/>
  <c r="E553" i="7"/>
  <c r="D554" i="7"/>
  <c r="E554" i="7"/>
  <c r="D555" i="7"/>
  <c r="E555" i="7"/>
  <c r="D556" i="7"/>
  <c r="E556" i="7"/>
  <c r="D557" i="7"/>
  <c r="E557" i="7"/>
  <c r="D558" i="7"/>
  <c r="E558" i="7"/>
  <c r="D559" i="7"/>
  <c r="E559" i="7"/>
  <c r="D560" i="7"/>
  <c r="E560" i="7"/>
  <c r="D561" i="7"/>
  <c r="E561" i="7"/>
  <c r="D562" i="7"/>
  <c r="E562" i="7"/>
  <c r="D563" i="7"/>
  <c r="E563" i="7"/>
  <c r="D564" i="7"/>
  <c r="E564" i="7"/>
  <c r="D565" i="7"/>
  <c r="E565" i="7"/>
  <c r="D566" i="7"/>
  <c r="E566" i="7"/>
  <c r="D567" i="7"/>
  <c r="E567" i="7"/>
  <c r="D568" i="7"/>
  <c r="E568" i="7"/>
  <c r="D569" i="7"/>
  <c r="E569" i="7"/>
  <c r="D570" i="7"/>
  <c r="E570" i="7"/>
  <c r="D571" i="7"/>
  <c r="E571" i="7"/>
  <c r="D572" i="7"/>
  <c r="E572" i="7"/>
  <c r="D573" i="7"/>
  <c r="E573" i="7"/>
  <c r="D574" i="7"/>
  <c r="E574" i="7"/>
  <c r="D575" i="7"/>
  <c r="E575" i="7"/>
  <c r="D576" i="7"/>
  <c r="E576" i="7"/>
  <c r="D577" i="7"/>
  <c r="E577" i="7"/>
  <c r="D578" i="7"/>
  <c r="E578" i="7"/>
  <c r="D579" i="7"/>
  <c r="E579" i="7"/>
  <c r="D580" i="7"/>
  <c r="E580" i="7"/>
  <c r="D581" i="7"/>
  <c r="E581" i="7"/>
  <c r="D582" i="7"/>
  <c r="E582" i="7"/>
  <c r="D583" i="7"/>
  <c r="E583" i="7"/>
  <c r="D584" i="7"/>
  <c r="E584" i="7"/>
  <c r="D585" i="7"/>
  <c r="E585" i="7"/>
  <c r="D586" i="7"/>
  <c r="E586" i="7"/>
  <c r="D587" i="7"/>
  <c r="E587" i="7"/>
  <c r="D588" i="7"/>
  <c r="E588" i="7"/>
  <c r="D589" i="7"/>
  <c r="E589" i="7"/>
  <c r="D590" i="7"/>
  <c r="E590" i="7"/>
  <c r="D591" i="7"/>
  <c r="E591" i="7"/>
  <c r="D592" i="7"/>
  <c r="E592" i="7"/>
  <c r="D593" i="7"/>
  <c r="E593" i="7"/>
  <c r="D594" i="7"/>
  <c r="E594" i="7"/>
  <c r="D595" i="7"/>
  <c r="E595" i="7"/>
  <c r="D596" i="7"/>
  <c r="E596" i="7"/>
  <c r="D597" i="7"/>
  <c r="E597" i="7"/>
  <c r="D598" i="7"/>
  <c r="E598" i="7"/>
  <c r="D599" i="7"/>
  <c r="E599" i="7"/>
  <c r="D600" i="7"/>
  <c r="E600" i="7"/>
  <c r="D601" i="7"/>
  <c r="E601" i="7"/>
  <c r="D602" i="7"/>
  <c r="E602" i="7"/>
  <c r="D603" i="7"/>
  <c r="E603" i="7"/>
  <c r="D604" i="7"/>
  <c r="E604" i="7"/>
  <c r="D605" i="7"/>
  <c r="E605" i="7"/>
  <c r="D606" i="7"/>
  <c r="E606" i="7"/>
  <c r="D607" i="7"/>
  <c r="E607" i="7"/>
  <c r="D608" i="7"/>
  <c r="E608" i="7"/>
  <c r="D609" i="7"/>
  <c r="E609" i="7"/>
  <c r="D610" i="7"/>
  <c r="E610" i="7"/>
  <c r="D611" i="7"/>
  <c r="E611" i="7"/>
  <c r="D612" i="7"/>
  <c r="E612" i="7"/>
  <c r="D613" i="7"/>
  <c r="E613" i="7"/>
  <c r="D614" i="7"/>
  <c r="E614" i="7"/>
  <c r="D615" i="7"/>
  <c r="E615" i="7"/>
  <c r="D616" i="7"/>
  <c r="E616" i="7"/>
  <c r="D617" i="7"/>
  <c r="E617" i="7"/>
  <c r="D618" i="7"/>
  <c r="E618" i="7"/>
  <c r="D619" i="7"/>
  <c r="E619" i="7"/>
  <c r="D620" i="7"/>
  <c r="E620" i="7"/>
  <c r="D621" i="7"/>
  <c r="E621" i="7"/>
  <c r="D622" i="7"/>
  <c r="E622" i="7"/>
  <c r="D623" i="7"/>
  <c r="E623" i="7"/>
  <c r="D624" i="7"/>
  <c r="E624" i="7"/>
  <c r="D625" i="7"/>
  <c r="E625" i="7"/>
  <c r="D626" i="7"/>
  <c r="E626" i="7"/>
  <c r="D627" i="7"/>
  <c r="E627" i="7"/>
  <c r="D628" i="7"/>
  <c r="E628" i="7"/>
  <c r="D629" i="7"/>
  <c r="E629" i="7"/>
  <c r="D630" i="7"/>
  <c r="E630" i="7"/>
  <c r="D631" i="7"/>
  <c r="E631" i="7"/>
  <c r="D632" i="7"/>
  <c r="E632" i="7"/>
  <c r="D633" i="7"/>
  <c r="E633" i="7"/>
  <c r="D634" i="7"/>
  <c r="E634" i="7"/>
  <c r="D635" i="7"/>
  <c r="E635" i="7"/>
  <c r="D636" i="7"/>
  <c r="E636" i="7"/>
  <c r="D637" i="7"/>
  <c r="E637" i="7"/>
  <c r="D638" i="7"/>
  <c r="E638" i="7"/>
  <c r="D639" i="7"/>
  <c r="E639" i="7"/>
  <c r="D640" i="7"/>
  <c r="E640" i="7"/>
  <c r="D641" i="7"/>
  <c r="E641" i="7"/>
  <c r="D642" i="7"/>
  <c r="E642" i="7"/>
  <c r="D643" i="7"/>
  <c r="E643" i="7"/>
  <c r="D644" i="7"/>
  <c r="E644" i="7"/>
  <c r="D645" i="7"/>
  <c r="E645" i="7"/>
  <c r="D646" i="7"/>
  <c r="E646" i="7"/>
  <c r="D647" i="7"/>
  <c r="E647" i="7"/>
  <c r="D648" i="7"/>
  <c r="E648" i="7"/>
  <c r="D649" i="7"/>
  <c r="E649" i="7"/>
  <c r="D650" i="7"/>
  <c r="E650" i="7"/>
  <c r="D651" i="7"/>
  <c r="E651" i="7"/>
  <c r="D652" i="7"/>
  <c r="E652" i="7"/>
  <c r="D653" i="7"/>
  <c r="E653" i="7"/>
  <c r="D654" i="7"/>
  <c r="E654" i="7"/>
  <c r="D655" i="7"/>
  <c r="E655" i="7"/>
  <c r="D656" i="7"/>
  <c r="E656" i="7"/>
  <c r="D657" i="7"/>
  <c r="E657" i="7"/>
  <c r="D658" i="7"/>
  <c r="E658" i="7"/>
  <c r="D659" i="7"/>
  <c r="E659" i="7"/>
  <c r="D660" i="7"/>
  <c r="E660" i="7"/>
  <c r="D661" i="7"/>
  <c r="E661" i="7"/>
  <c r="D662" i="7"/>
  <c r="E662" i="7"/>
  <c r="D663" i="7"/>
  <c r="E663" i="7"/>
  <c r="D664" i="7"/>
  <c r="E664" i="7"/>
  <c r="D665" i="7"/>
  <c r="E665" i="7"/>
  <c r="D666" i="7"/>
  <c r="E666" i="7"/>
  <c r="D667" i="7"/>
  <c r="E667" i="7"/>
  <c r="D668" i="7"/>
  <c r="E668" i="7"/>
  <c r="D669" i="7"/>
  <c r="E669" i="7"/>
  <c r="D670" i="7"/>
  <c r="E670" i="7"/>
  <c r="D671" i="7"/>
  <c r="E671" i="7"/>
  <c r="D672" i="7"/>
  <c r="E672" i="7"/>
  <c r="D673" i="7"/>
  <c r="E673" i="7"/>
  <c r="D674" i="7"/>
  <c r="E674" i="7"/>
  <c r="D675" i="7"/>
  <c r="E675" i="7"/>
  <c r="D676" i="7"/>
  <c r="E676" i="7"/>
  <c r="D677" i="7"/>
  <c r="E677" i="7"/>
  <c r="D678" i="7"/>
  <c r="E678" i="7"/>
  <c r="D679" i="7"/>
  <c r="E679" i="7"/>
  <c r="D680" i="7"/>
  <c r="E680" i="7"/>
  <c r="D681" i="7"/>
  <c r="E681" i="7"/>
  <c r="D682" i="7"/>
  <c r="E682" i="7"/>
  <c r="D683" i="7"/>
  <c r="E683" i="7"/>
  <c r="D684" i="7"/>
  <c r="E684" i="7"/>
  <c r="D685" i="7"/>
  <c r="E685" i="7"/>
  <c r="D686" i="7"/>
  <c r="E686" i="7"/>
  <c r="D687" i="7"/>
  <c r="E687" i="7"/>
  <c r="D688" i="7"/>
  <c r="E688" i="7"/>
  <c r="D689" i="7"/>
  <c r="E689" i="7"/>
  <c r="D690" i="7"/>
  <c r="E690" i="7"/>
  <c r="D691" i="7"/>
  <c r="E691" i="7"/>
  <c r="D692" i="7"/>
  <c r="E692" i="7"/>
  <c r="D693" i="7"/>
  <c r="E693" i="7"/>
  <c r="D694" i="7"/>
  <c r="E694" i="7"/>
  <c r="D695" i="7"/>
  <c r="E695" i="7"/>
  <c r="D696" i="7"/>
  <c r="E696" i="7"/>
  <c r="D697" i="7"/>
  <c r="E697" i="7"/>
  <c r="D698" i="7"/>
  <c r="E698" i="7"/>
  <c r="D699" i="7"/>
  <c r="E699" i="7"/>
  <c r="D700" i="7"/>
  <c r="E700" i="7"/>
  <c r="D701" i="7"/>
  <c r="E701" i="7"/>
  <c r="D702" i="7"/>
  <c r="E702" i="7"/>
  <c r="D703" i="7"/>
  <c r="E703" i="7"/>
  <c r="D704" i="7"/>
  <c r="E704" i="7"/>
  <c r="D705" i="7"/>
  <c r="E705" i="7"/>
  <c r="D706" i="7"/>
  <c r="E706" i="7"/>
  <c r="D707" i="7"/>
  <c r="E707" i="7"/>
  <c r="D708" i="7"/>
  <c r="E708" i="7"/>
  <c r="D709" i="7"/>
  <c r="E709" i="7"/>
  <c r="D710" i="7"/>
  <c r="E710" i="7"/>
  <c r="D711" i="7"/>
  <c r="E711" i="7"/>
  <c r="D712" i="7"/>
  <c r="E712" i="7"/>
  <c r="D713" i="7"/>
  <c r="E713" i="7"/>
  <c r="D714" i="7"/>
  <c r="E714" i="7"/>
  <c r="D715" i="7"/>
  <c r="E715" i="7"/>
  <c r="D716" i="7"/>
  <c r="E716" i="7"/>
  <c r="D717" i="7"/>
  <c r="E717" i="7"/>
  <c r="D718" i="7"/>
  <c r="E718" i="7"/>
  <c r="D719" i="7"/>
  <c r="E719" i="7"/>
  <c r="D720" i="7"/>
  <c r="E720" i="7"/>
  <c r="D721" i="7"/>
  <c r="E721" i="7"/>
  <c r="D722" i="7"/>
  <c r="E722" i="7"/>
  <c r="D723" i="7"/>
  <c r="E723" i="7"/>
  <c r="D724" i="7"/>
  <c r="E724" i="7"/>
  <c r="D725" i="7"/>
  <c r="E725" i="7"/>
  <c r="D726" i="7"/>
  <c r="E726" i="7"/>
  <c r="D727" i="7"/>
  <c r="E727" i="7"/>
  <c r="D728" i="7"/>
  <c r="E728" i="7"/>
  <c r="D729" i="7"/>
  <c r="E729" i="7"/>
  <c r="D730" i="7"/>
  <c r="E730" i="7"/>
  <c r="D731" i="7"/>
  <c r="E731" i="7"/>
  <c r="D732" i="7"/>
  <c r="E732" i="7"/>
  <c r="D733" i="7"/>
  <c r="E733" i="7"/>
  <c r="D734" i="7"/>
  <c r="E734" i="7"/>
  <c r="D735" i="7"/>
  <c r="E735" i="7"/>
  <c r="D736" i="7"/>
  <c r="E736" i="7"/>
  <c r="D737" i="7"/>
  <c r="E737" i="7"/>
  <c r="D738" i="7"/>
  <c r="E738" i="7"/>
  <c r="D739" i="7"/>
  <c r="E739" i="7"/>
  <c r="D740" i="7"/>
  <c r="E740" i="7"/>
  <c r="D741" i="7"/>
  <c r="E741" i="7"/>
  <c r="D742" i="7"/>
  <c r="E742" i="7"/>
  <c r="D743" i="7"/>
  <c r="E743" i="7"/>
  <c r="D744" i="7"/>
  <c r="E744" i="7"/>
  <c r="D745" i="7"/>
  <c r="E745" i="7"/>
  <c r="D746" i="7"/>
  <c r="E746" i="7"/>
  <c r="D747" i="7"/>
  <c r="E747" i="7"/>
  <c r="D748" i="7"/>
  <c r="E748" i="7"/>
  <c r="D749" i="7"/>
  <c r="E749" i="7"/>
  <c r="D750" i="7"/>
  <c r="E750" i="7"/>
  <c r="D751" i="7"/>
  <c r="E751" i="7"/>
  <c r="D752" i="7"/>
  <c r="E752" i="7"/>
  <c r="D753" i="7"/>
  <c r="E753" i="7"/>
  <c r="D754" i="7"/>
  <c r="E754" i="7"/>
  <c r="D755" i="7"/>
  <c r="E755" i="7"/>
  <c r="D756" i="7"/>
  <c r="E756" i="7"/>
  <c r="D757" i="7"/>
  <c r="E757" i="7"/>
  <c r="D758" i="7"/>
  <c r="E758" i="7"/>
  <c r="D759" i="7"/>
  <c r="E759" i="7"/>
  <c r="D760" i="7"/>
  <c r="E760" i="7"/>
  <c r="D761" i="7"/>
  <c r="E761" i="7"/>
  <c r="D762" i="7"/>
  <c r="E762" i="7"/>
  <c r="D763" i="7"/>
  <c r="E763" i="7"/>
  <c r="D764" i="7"/>
  <c r="E764" i="7"/>
  <c r="D765" i="7"/>
  <c r="E765" i="7"/>
  <c r="D766" i="7"/>
  <c r="E766" i="7"/>
  <c r="D767" i="7"/>
  <c r="E767" i="7"/>
  <c r="D768" i="7"/>
  <c r="E768" i="7"/>
  <c r="D769" i="7"/>
  <c r="E769" i="7"/>
  <c r="D770" i="7"/>
  <c r="E770" i="7"/>
  <c r="D771" i="7"/>
  <c r="E771" i="7"/>
  <c r="D772" i="7"/>
  <c r="E772" i="7"/>
  <c r="D773" i="7"/>
  <c r="E773" i="7"/>
  <c r="D774" i="7"/>
  <c r="E774" i="7"/>
  <c r="D775" i="7"/>
  <c r="E775" i="7"/>
  <c r="D776" i="7"/>
  <c r="E776" i="7"/>
  <c r="D777" i="7"/>
  <c r="E777" i="7"/>
  <c r="D778" i="7"/>
  <c r="E778" i="7"/>
  <c r="D779" i="7"/>
  <c r="E779" i="7"/>
  <c r="D780" i="7"/>
  <c r="E780" i="7"/>
  <c r="D781" i="7"/>
  <c r="E781" i="7"/>
  <c r="D782" i="7"/>
  <c r="E782" i="7"/>
  <c r="D783" i="7"/>
  <c r="E783" i="7"/>
  <c r="D784" i="7"/>
  <c r="E784" i="7"/>
  <c r="D785" i="7"/>
  <c r="E785" i="7"/>
  <c r="D786" i="7"/>
  <c r="E786" i="7"/>
  <c r="D787" i="7"/>
  <c r="E787" i="7"/>
  <c r="D788" i="7"/>
  <c r="E788" i="7"/>
  <c r="D789" i="7"/>
  <c r="E789" i="7"/>
  <c r="D790" i="7"/>
  <c r="E790" i="7"/>
  <c r="D791" i="7"/>
  <c r="E791" i="7"/>
  <c r="D792" i="7"/>
  <c r="E792" i="7"/>
  <c r="D793" i="7"/>
  <c r="E793" i="7"/>
  <c r="D794" i="7"/>
  <c r="E794" i="7"/>
  <c r="D795" i="7"/>
  <c r="E795" i="7"/>
  <c r="D796" i="7"/>
  <c r="E796" i="7"/>
  <c r="D797" i="7"/>
  <c r="E797" i="7"/>
  <c r="D798" i="7"/>
  <c r="E798" i="7"/>
  <c r="D799" i="7"/>
  <c r="E799" i="7"/>
  <c r="D800" i="7"/>
  <c r="E800" i="7"/>
  <c r="D801" i="7"/>
  <c r="E801" i="7"/>
  <c r="D802" i="7"/>
  <c r="E802" i="7"/>
  <c r="D803" i="7"/>
  <c r="E803" i="7"/>
  <c r="D804" i="7"/>
  <c r="E804" i="7"/>
  <c r="D805" i="7"/>
  <c r="E805" i="7"/>
  <c r="D806" i="7"/>
  <c r="E806" i="7"/>
  <c r="D807" i="7"/>
  <c r="E807" i="7"/>
  <c r="D808" i="7"/>
  <c r="E808" i="7"/>
  <c r="D809" i="7"/>
  <c r="E809" i="7"/>
  <c r="D810" i="7"/>
  <c r="E810" i="7"/>
  <c r="D811" i="7"/>
  <c r="E811" i="7"/>
  <c r="D812" i="7"/>
  <c r="E812" i="7"/>
  <c r="D813" i="7"/>
  <c r="E813" i="7"/>
  <c r="D814" i="7"/>
  <c r="E814" i="7"/>
  <c r="D815" i="7"/>
  <c r="E815" i="7"/>
  <c r="D816" i="7"/>
  <c r="E816" i="7"/>
  <c r="D817" i="7"/>
  <c r="E817" i="7"/>
  <c r="D818" i="7"/>
  <c r="E818" i="7"/>
  <c r="D819" i="7"/>
  <c r="E819" i="7"/>
  <c r="D820" i="7"/>
  <c r="E820" i="7"/>
  <c r="D821" i="7"/>
  <c r="E821" i="7"/>
  <c r="D822" i="7"/>
  <c r="E822" i="7"/>
  <c r="D823" i="7"/>
  <c r="E823" i="7"/>
  <c r="D824" i="7"/>
  <c r="E824" i="7"/>
  <c r="D825" i="7"/>
  <c r="E825" i="7"/>
  <c r="D826" i="7"/>
  <c r="E826" i="7"/>
  <c r="D827" i="7"/>
  <c r="E827" i="7"/>
  <c r="D828" i="7"/>
  <c r="E828" i="7"/>
  <c r="D829" i="7"/>
  <c r="E829" i="7"/>
  <c r="D830" i="7"/>
  <c r="E830" i="7"/>
  <c r="D831" i="7"/>
  <c r="E831" i="7"/>
  <c r="D832" i="7"/>
  <c r="E832" i="7"/>
  <c r="D833" i="7"/>
  <c r="E833" i="7"/>
  <c r="D834" i="7"/>
  <c r="E834" i="7"/>
  <c r="D835" i="7"/>
  <c r="E835" i="7"/>
  <c r="D836" i="7"/>
  <c r="E836" i="7"/>
  <c r="D837" i="7"/>
  <c r="E837" i="7"/>
  <c r="D838" i="7"/>
  <c r="E838" i="7"/>
  <c r="D839" i="7"/>
  <c r="E839" i="7"/>
  <c r="D840" i="7"/>
  <c r="E840" i="7"/>
  <c r="D841" i="7"/>
  <c r="E841" i="7"/>
  <c r="D842" i="7"/>
  <c r="E842" i="7"/>
  <c r="D843" i="7"/>
  <c r="E843" i="7"/>
  <c r="D844" i="7"/>
  <c r="E844" i="7"/>
  <c r="D845" i="7"/>
  <c r="E845" i="7"/>
  <c r="D846" i="7"/>
  <c r="E846" i="7"/>
  <c r="D847" i="7"/>
  <c r="E847" i="7"/>
  <c r="D848" i="7"/>
  <c r="E848" i="7"/>
  <c r="D849" i="7"/>
  <c r="E849" i="7"/>
  <c r="D850" i="7"/>
  <c r="E850" i="7"/>
  <c r="D851" i="7"/>
  <c r="E851" i="7"/>
  <c r="D852" i="7"/>
  <c r="E852" i="7"/>
  <c r="D853" i="7"/>
  <c r="E853" i="7"/>
  <c r="D854" i="7"/>
  <c r="E854" i="7"/>
  <c r="D855" i="7"/>
  <c r="E855" i="7"/>
  <c r="D856" i="7"/>
  <c r="E856" i="7"/>
  <c r="D857" i="7"/>
  <c r="E857" i="7"/>
  <c r="D858" i="7"/>
  <c r="E858" i="7"/>
  <c r="D859" i="7"/>
  <c r="E859" i="7"/>
  <c r="D860" i="7"/>
  <c r="E860" i="7"/>
  <c r="D861" i="7"/>
  <c r="E861" i="7"/>
  <c r="D862" i="7"/>
  <c r="E862" i="7"/>
  <c r="D863" i="7"/>
  <c r="E863" i="7"/>
  <c r="D864" i="7"/>
  <c r="E864" i="7"/>
  <c r="D865" i="7"/>
  <c r="E865" i="7"/>
  <c r="D866" i="7"/>
  <c r="E866" i="7"/>
  <c r="D867" i="7"/>
  <c r="E867" i="7"/>
  <c r="D868" i="7"/>
  <c r="E868" i="7"/>
  <c r="D869" i="7"/>
  <c r="E869" i="7"/>
  <c r="D870" i="7"/>
  <c r="E870" i="7"/>
  <c r="D871" i="7"/>
  <c r="E871" i="7"/>
  <c r="D872" i="7"/>
  <c r="E872" i="7"/>
  <c r="D873" i="7"/>
  <c r="E873" i="7"/>
  <c r="D874" i="7"/>
  <c r="E874" i="7"/>
  <c r="D875" i="7"/>
  <c r="E875" i="7"/>
  <c r="D876" i="7"/>
  <c r="E876" i="7"/>
  <c r="D877" i="7"/>
  <c r="E877" i="7"/>
  <c r="D878" i="7"/>
  <c r="E878" i="7"/>
  <c r="D879" i="7"/>
  <c r="E879" i="7"/>
  <c r="D880" i="7"/>
  <c r="E880" i="7"/>
  <c r="D881" i="7"/>
  <c r="E881" i="7"/>
  <c r="D882" i="7"/>
  <c r="E882" i="7"/>
  <c r="D883" i="7"/>
  <c r="E883" i="7"/>
  <c r="D884" i="7"/>
  <c r="E884" i="7"/>
  <c r="D885" i="7"/>
  <c r="E885" i="7"/>
  <c r="D886" i="7"/>
  <c r="E886" i="7"/>
  <c r="D887" i="7"/>
  <c r="E887" i="7"/>
  <c r="D888" i="7"/>
  <c r="E888" i="7"/>
  <c r="D889" i="7"/>
  <c r="E889" i="7"/>
  <c r="D890" i="7"/>
  <c r="E890" i="7"/>
  <c r="D891" i="7"/>
  <c r="E891" i="7"/>
  <c r="D892" i="7"/>
  <c r="E892" i="7"/>
  <c r="D893" i="7"/>
  <c r="E893" i="7"/>
  <c r="D894" i="7"/>
  <c r="E894" i="7"/>
  <c r="D895" i="7"/>
  <c r="E895" i="7"/>
  <c r="D896" i="7"/>
  <c r="E896" i="7"/>
  <c r="D897" i="7"/>
  <c r="E897" i="7"/>
  <c r="D898" i="7"/>
  <c r="E898" i="7"/>
  <c r="D899" i="7"/>
  <c r="E899" i="7"/>
  <c r="D900" i="7"/>
  <c r="E900" i="7"/>
  <c r="D901" i="7"/>
  <c r="E901" i="7"/>
  <c r="D902" i="7"/>
  <c r="E902" i="7"/>
  <c r="D903" i="7"/>
  <c r="E903" i="7"/>
  <c r="D904" i="7"/>
  <c r="E904" i="7"/>
  <c r="D905" i="7"/>
  <c r="E905" i="7"/>
  <c r="D906" i="7"/>
  <c r="E906" i="7"/>
  <c r="D907" i="7"/>
  <c r="E907" i="7"/>
  <c r="D908" i="7"/>
  <c r="E908" i="7"/>
  <c r="D909" i="7"/>
  <c r="E909" i="7"/>
  <c r="D910" i="7"/>
  <c r="E910" i="7"/>
  <c r="D911" i="7"/>
  <c r="E911" i="7"/>
  <c r="D912" i="7"/>
  <c r="E912" i="7"/>
  <c r="D913" i="7"/>
  <c r="E913" i="7"/>
  <c r="D914" i="7"/>
  <c r="E914" i="7"/>
  <c r="D915" i="7"/>
  <c r="E915" i="7"/>
  <c r="D916" i="7"/>
  <c r="E916" i="7"/>
  <c r="D917" i="7"/>
  <c r="E917" i="7"/>
  <c r="D918" i="7"/>
  <c r="E918" i="7"/>
  <c r="D919" i="7"/>
  <c r="E919" i="7"/>
  <c r="D920" i="7"/>
  <c r="E920" i="7"/>
  <c r="D921" i="7"/>
  <c r="E921" i="7"/>
  <c r="D922" i="7"/>
  <c r="E922" i="7"/>
  <c r="D923" i="7"/>
  <c r="E923" i="7"/>
  <c r="D924" i="7"/>
  <c r="E924" i="7"/>
  <c r="D925" i="7"/>
  <c r="E925" i="7"/>
  <c r="D926" i="7"/>
  <c r="E926" i="7"/>
  <c r="D927" i="7"/>
  <c r="E927" i="7"/>
  <c r="D928" i="7"/>
  <c r="E928" i="7"/>
  <c r="D929" i="7"/>
  <c r="E929" i="7"/>
  <c r="D930" i="7"/>
  <c r="E930" i="7"/>
  <c r="D931" i="7"/>
  <c r="E931" i="7"/>
  <c r="D932" i="7"/>
  <c r="E932" i="7"/>
  <c r="D933" i="7"/>
  <c r="E933" i="7"/>
  <c r="D934" i="7"/>
  <c r="E934" i="7"/>
  <c r="D935" i="7"/>
  <c r="E935" i="7"/>
  <c r="D936" i="7"/>
  <c r="E936" i="7"/>
  <c r="D937" i="7"/>
  <c r="E937" i="7"/>
  <c r="D938" i="7"/>
  <c r="E938" i="7"/>
  <c r="D939" i="7"/>
  <c r="E939" i="7"/>
  <c r="D940" i="7"/>
  <c r="E940" i="7"/>
  <c r="D941" i="7"/>
  <c r="E941" i="7"/>
  <c r="D942" i="7"/>
  <c r="E942" i="7"/>
  <c r="D943" i="7"/>
  <c r="E943" i="7"/>
  <c r="D944" i="7"/>
  <c r="E944" i="7"/>
  <c r="D945" i="7"/>
  <c r="E945" i="7"/>
  <c r="D946" i="7"/>
  <c r="E946" i="7"/>
  <c r="D947" i="7"/>
  <c r="E947" i="7"/>
  <c r="D948" i="7"/>
  <c r="E948" i="7"/>
  <c r="D949" i="7"/>
  <c r="E949" i="7"/>
  <c r="D950" i="7"/>
  <c r="E950" i="7"/>
  <c r="D951" i="7"/>
  <c r="E951" i="7"/>
  <c r="D952" i="7"/>
  <c r="E952" i="7"/>
  <c r="D953" i="7"/>
  <c r="E953" i="7"/>
  <c r="D954" i="7"/>
  <c r="E954" i="7"/>
  <c r="D955" i="7"/>
  <c r="E955" i="7"/>
  <c r="D956" i="7"/>
  <c r="E956" i="7"/>
  <c r="D957" i="7"/>
  <c r="E957" i="7"/>
  <c r="D958" i="7"/>
  <c r="E958" i="7"/>
  <c r="D959" i="7"/>
  <c r="E959" i="7"/>
  <c r="D960" i="7"/>
  <c r="E960" i="7"/>
  <c r="D961" i="7"/>
  <c r="E961" i="7"/>
  <c r="D962" i="7"/>
  <c r="E962" i="7"/>
  <c r="D963" i="7"/>
  <c r="E963" i="7"/>
  <c r="D964" i="7"/>
  <c r="E964" i="7"/>
  <c r="D965" i="7"/>
  <c r="E965" i="7"/>
  <c r="D966" i="7"/>
  <c r="E966" i="7"/>
  <c r="D967" i="7"/>
  <c r="E967" i="7"/>
  <c r="D968" i="7"/>
  <c r="E968" i="7"/>
  <c r="D969" i="7"/>
  <c r="E969" i="7"/>
  <c r="D970" i="7"/>
  <c r="E970" i="7"/>
  <c r="D971" i="7"/>
  <c r="E971" i="7"/>
  <c r="D972" i="7"/>
  <c r="E972" i="7"/>
  <c r="D973" i="7"/>
  <c r="E973" i="7"/>
  <c r="D974" i="7"/>
  <c r="E974" i="7"/>
  <c r="D975" i="7"/>
  <c r="E975" i="7"/>
  <c r="D976" i="7"/>
  <c r="E976" i="7"/>
  <c r="D977" i="7"/>
  <c r="E977" i="7"/>
  <c r="D978" i="7"/>
  <c r="E978" i="7"/>
  <c r="D979" i="7"/>
  <c r="E979" i="7"/>
  <c r="D980" i="7"/>
  <c r="E980" i="7"/>
  <c r="D981" i="7"/>
  <c r="E981" i="7"/>
  <c r="D982" i="7"/>
  <c r="E982" i="7"/>
  <c r="D983" i="7"/>
  <c r="E983" i="7"/>
  <c r="D984" i="7"/>
  <c r="E984" i="7"/>
  <c r="D985" i="7"/>
  <c r="E985" i="7"/>
  <c r="D986" i="7"/>
  <c r="E986" i="7"/>
  <c r="D987" i="7"/>
  <c r="E987" i="7"/>
  <c r="D988" i="7"/>
  <c r="E988" i="7"/>
  <c r="D989" i="7"/>
  <c r="E989" i="7"/>
  <c r="D990" i="7"/>
  <c r="E990" i="7"/>
  <c r="D991" i="7"/>
  <c r="E991" i="7"/>
  <c r="D992" i="7"/>
  <c r="E992" i="7"/>
  <c r="D993" i="7"/>
  <c r="E993" i="7"/>
  <c r="D994" i="7"/>
  <c r="E994" i="7"/>
  <c r="D995" i="7"/>
  <c r="E995" i="7"/>
  <c r="D996" i="7"/>
  <c r="E996" i="7"/>
  <c r="D997" i="7"/>
  <c r="E997" i="7"/>
  <c r="D998" i="7"/>
  <c r="E998" i="7"/>
  <c r="D999" i="7"/>
  <c r="E999" i="7"/>
  <c r="D1000" i="7"/>
  <c r="E1000" i="7"/>
  <c r="D1001" i="7"/>
  <c r="E1001" i="7"/>
  <c r="D1002" i="7"/>
  <c r="E1002" i="7"/>
  <c r="D1003" i="7"/>
  <c r="E1003" i="7"/>
  <c r="D1004" i="7"/>
  <c r="E1004" i="7"/>
  <c r="D1005" i="7"/>
  <c r="E1005" i="7"/>
  <c r="D1006" i="7"/>
  <c r="E1006" i="7"/>
  <c r="D1007" i="7"/>
  <c r="E1007" i="7"/>
  <c r="D1008" i="7"/>
  <c r="E1008" i="7"/>
  <c r="D1009" i="7"/>
  <c r="E1009" i="7"/>
  <c r="D1010" i="7"/>
  <c r="E1010" i="7"/>
  <c r="D1011" i="7"/>
  <c r="E1011" i="7"/>
  <c r="D1012" i="7"/>
  <c r="E1012" i="7"/>
  <c r="D1013" i="7"/>
  <c r="E1013" i="7"/>
  <c r="D1014" i="7"/>
  <c r="E1014" i="7"/>
  <c r="D1015" i="7"/>
  <c r="E1015" i="7"/>
  <c r="D1016" i="7"/>
  <c r="E1016" i="7"/>
  <c r="D1017" i="7"/>
  <c r="E1017" i="7"/>
  <c r="D1018" i="7"/>
  <c r="E1018" i="7"/>
  <c r="D1019" i="7"/>
  <c r="E1019" i="7"/>
  <c r="D1020" i="7"/>
  <c r="E1020" i="7"/>
  <c r="D1021" i="7"/>
  <c r="E1021" i="7"/>
  <c r="D1022" i="7"/>
  <c r="E1022" i="7"/>
  <c r="D1023" i="7"/>
  <c r="E1023" i="7"/>
  <c r="D1024" i="7"/>
  <c r="E1024" i="7"/>
  <c r="D1025" i="7"/>
  <c r="E1025" i="7"/>
  <c r="D1026" i="7"/>
  <c r="E1026" i="7"/>
  <c r="D1027" i="7"/>
  <c r="E1027" i="7"/>
  <c r="D1028" i="7"/>
  <c r="E1028" i="7"/>
  <c r="D1029" i="7"/>
  <c r="E1029" i="7"/>
  <c r="D1030" i="7"/>
  <c r="E1030" i="7"/>
  <c r="D1031" i="7"/>
  <c r="E1031" i="7"/>
  <c r="D1032" i="7"/>
  <c r="E1032" i="7"/>
  <c r="D1033" i="7"/>
  <c r="E1033" i="7"/>
  <c r="D1034" i="7"/>
  <c r="E1034" i="7"/>
  <c r="D1035" i="7"/>
  <c r="E1035" i="7"/>
  <c r="D1036" i="7"/>
  <c r="E1036" i="7"/>
  <c r="D1037" i="7"/>
  <c r="E1037" i="7"/>
  <c r="D1038" i="7"/>
  <c r="E1038" i="7"/>
  <c r="D1039" i="7"/>
  <c r="E1039" i="7"/>
  <c r="D1040" i="7"/>
  <c r="E1040" i="7"/>
  <c r="D1041" i="7"/>
  <c r="E1041" i="7"/>
  <c r="D1042" i="7"/>
  <c r="E1042" i="7"/>
  <c r="D1043" i="7"/>
  <c r="E1043" i="7"/>
  <c r="D1044" i="7"/>
  <c r="E1044" i="7"/>
  <c r="D1045" i="7"/>
  <c r="E1045" i="7"/>
  <c r="D1046" i="7"/>
  <c r="E1046" i="7"/>
  <c r="D1047" i="7"/>
  <c r="E1047" i="7"/>
  <c r="D1048" i="7"/>
  <c r="E1048" i="7"/>
  <c r="D1049" i="7"/>
  <c r="E1049" i="7"/>
  <c r="D1050" i="7"/>
  <c r="E1050" i="7"/>
  <c r="D1051" i="7"/>
  <c r="E1051" i="7"/>
  <c r="D1052" i="7"/>
  <c r="E1052" i="7"/>
  <c r="D1053" i="7"/>
  <c r="E1053" i="7"/>
  <c r="D1054" i="7"/>
  <c r="E1054" i="7"/>
  <c r="D1055" i="7"/>
  <c r="E1055" i="7"/>
  <c r="D1056" i="7"/>
  <c r="E1056" i="7"/>
  <c r="D1057" i="7"/>
  <c r="E1057" i="7"/>
  <c r="D1058" i="7"/>
  <c r="E1058" i="7"/>
  <c r="D1059" i="7"/>
  <c r="E1059" i="7"/>
  <c r="D1060" i="7"/>
  <c r="E1060" i="7"/>
  <c r="D1061" i="7"/>
  <c r="E1061" i="7"/>
  <c r="D1062" i="7"/>
  <c r="E1062" i="7"/>
  <c r="D1063" i="7"/>
  <c r="E1063" i="7"/>
  <c r="D1064" i="7"/>
  <c r="E1064" i="7"/>
  <c r="D1065" i="7"/>
  <c r="E1065" i="7"/>
  <c r="D1066" i="7"/>
  <c r="E1066" i="7"/>
  <c r="D1067" i="7"/>
  <c r="E1067" i="7"/>
  <c r="D1068" i="7"/>
  <c r="E1068" i="7"/>
  <c r="D1069" i="7"/>
  <c r="E1069" i="7"/>
  <c r="D1070" i="7"/>
  <c r="E1070" i="7"/>
  <c r="D1071" i="7"/>
  <c r="E1071" i="7"/>
  <c r="D1072" i="7"/>
  <c r="E1072" i="7"/>
  <c r="D1073" i="7"/>
  <c r="E1073" i="7"/>
  <c r="D1074" i="7"/>
  <c r="E1074" i="7"/>
  <c r="D1075" i="7"/>
  <c r="E1075" i="7"/>
  <c r="D1076" i="7"/>
  <c r="E1076" i="7"/>
  <c r="D1077" i="7"/>
  <c r="E1077" i="7"/>
  <c r="D1078" i="7"/>
  <c r="E1078" i="7"/>
  <c r="D1079" i="7"/>
  <c r="E1079" i="7"/>
  <c r="D1080" i="7"/>
  <c r="E1080" i="7"/>
  <c r="D1081" i="7"/>
  <c r="E1081" i="7"/>
  <c r="D1082" i="7"/>
  <c r="E1082" i="7"/>
  <c r="D1083" i="7"/>
  <c r="E1083" i="7"/>
  <c r="D1084" i="7"/>
  <c r="E1084" i="7"/>
  <c r="D1085" i="7"/>
  <c r="E1085" i="7"/>
  <c r="D1086" i="7"/>
  <c r="E1086" i="7"/>
  <c r="D1087" i="7"/>
  <c r="E1087" i="7"/>
  <c r="D1088" i="7"/>
  <c r="E1088" i="7"/>
  <c r="D1089" i="7"/>
  <c r="E1089" i="7"/>
  <c r="D1090" i="7"/>
  <c r="E1090" i="7"/>
  <c r="D1091" i="7"/>
  <c r="E1091" i="7"/>
  <c r="D1092" i="7"/>
  <c r="E1092" i="7"/>
  <c r="D1093" i="7"/>
  <c r="E1093" i="7"/>
  <c r="D1094" i="7"/>
  <c r="E1094" i="7"/>
  <c r="D1095" i="7"/>
  <c r="E1095" i="7"/>
  <c r="D1096" i="7"/>
  <c r="E1096" i="7"/>
  <c r="D1097" i="7"/>
  <c r="E1097" i="7"/>
  <c r="D1098" i="7"/>
  <c r="E1098" i="7"/>
  <c r="D1099" i="7"/>
  <c r="E1099" i="7"/>
  <c r="D1100" i="7"/>
  <c r="E1100" i="7"/>
  <c r="D1101" i="7"/>
  <c r="E1101" i="7"/>
  <c r="D1102" i="7"/>
  <c r="E1102" i="7"/>
  <c r="D1103" i="7"/>
  <c r="E1103" i="7"/>
  <c r="D1104" i="7"/>
  <c r="E1104" i="7"/>
  <c r="D1105" i="7"/>
  <c r="E1105" i="7"/>
  <c r="D1106" i="7"/>
  <c r="E1106" i="7"/>
  <c r="D1107" i="7"/>
  <c r="E1107" i="7"/>
  <c r="D1108" i="7"/>
  <c r="E1108" i="7"/>
  <c r="D1109" i="7"/>
  <c r="E1109" i="7"/>
  <c r="D1110" i="7"/>
  <c r="E1110" i="7"/>
  <c r="D1111" i="7"/>
  <c r="E1111" i="7"/>
  <c r="D1112" i="7"/>
  <c r="E1112" i="7"/>
  <c r="D1113" i="7"/>
  <c r="E1113" i="7"/>
  <c r="D1114" i="7"/>
  <c r="E1114" i="7"/>
  <c r="D1115" i="7"/>
  <c r="E1115" i="7"/>
  <c r="D1116" i="7"/>
  <c r="E1116" i="7"/>
  <c r="D1117" i="7"/>
  <c r="E1117" i="7"/>
  <c r="D1118" i="7"/>
  <c r="E1118" i="7"/>
  <c r="D1119" i="7"/>
  <c r="E1119" i="7"/>
  <c r="D1120" i="7"/>
  <c r="E1120" i="7"/>
  <c r="D1121" i="7"/>
  <c r="E1121" i="7"/>
  <c r="D1122" i="7"/>
  <c r="E1122" i="7"/>
  <c r="D1123" i="7"/>
  <c r="E1123" i="7"/>
  <c r="D1124" i="7"/>
  <c r="E1124" i="7"/>
  <c r="D1125" i="7"/>
  <c r="E1125" i="7"/>
  <c r="D1126" i="7"/>
  <c r="E1126" i="7"/>
  <c r="D1127" i="7"/>
  <c r="E1127" i="7"/>
  <c r="D1128" i="7"/>
  <c r="E1128" i="7"/>
  <c r="D1129" i="7"/>
  <c r="E1129" i="7"/>
  <c r="D1130" i="7"/>
  <c r="E1130" i="7"/>
  <c r="D1131" i="7"/>
  <c r="E1131" i="7"/>
  <c r="D1132" i="7"/>
  <c r="E1132" i="7"/>
  <c r="D1133" i="7"/>
  <c r="E1133" i="7"/>
  <c r="D1134" i="7"/>
  <c r="E1134" i="7"/>
  <c r="D1135" i="7"/>
  <c r="E1135" i="7"/>
  <c r="D1136" i="7"/>
  <c r="E1136" i="7"/>
  <c r="D1137" i="7"/>
  <c r="E1137" i="7"/>
  <c r="D1138" i="7"/>
  <c r="E1138" i="7"/>
  <c r="D1139" i="7"/>
  <c r="E1139" i="7"/>
  <c r="D1140" i="7"/>
  <c r="E1140" i="7"/>
  <c r="D1141" i="7"/>
  <c r="E1141" i="7"/>
  <c r="D1142" i="7"/>
  <c r="E1142" i="7"/>
  <c r="D1143" i="7"/>
  <c r="E1143" i="7"/>
  <c r="D1144" i="7"/>
  <c r="E1144" i="7"/>
  <c r="D1145" i="7"/>
  <c r="E1145" i="7"/>
  <c r="D1146" i="7"/>
  <c r="E1146" i="7"/>
  <c r="D1147" i="7"/>
  <c r="E1147" i="7"/>
  <c r="D1148" i="7"/>
  <c r="E1148" i="7"/>
  <c r="D1149" i="7"/>
  <c r="E1149" i="7"/>
  <c r="D1150" i="7"/>
  <c r="E1150" i="7"/>
  <c r="D1151" i="7"/>
  <c r="E1151" i="7"/>
  <c r="D1152" i="7"/>
  <c r="E1152" i="7"/>
  <c r="D1153" i="7"/>
  <c r="E1153" i="7"/>
  <c r="D1154" i="7"/>
  <c r="E1154" i="7"/>
  <c r="D1155" i="7"/>
  <c r="E1155" i="7"/>
  <c r="D1156" i="7"/>
  <c r="E1156" i="7"/>
  <c r="D1157" i="7"/>
  <c r="E1157" i="7"/>
  <c r="D1158" i="7"/>
  <c r="E1158" i="7"/>
  <c r="D1159" i="7"/>
  <c r="E1159" i="7"/>
  <c r="D1160" i="7"/>
  <c r="E1160" i="7"/>
  <c r="D1161" i="7"/>
  <c r="E1161" i="7"/>
  <c r="D1162" i="7"/>
  <c r="E1162" i="7"/>
  <c r="D1163" i="7"/>
  <c r="E1163" i="7"/>
  <c r="D1164" i="7"/>
  <c r="E1164" i="7"/>
  <c r="D1165" i="7"/>
  <c r="E1165" i="7"/>
  <c r="D1166" i="7"/>
  <c r="E1166" i="7"/>
  <c r="D1167" i="7"/>
  <c r="E1167" i="7"/>
  <c r="D1168" i="7"/>
  <c r="E1168" i="7"/>
  <c r="D1169" i="7"/>
  <c r="E1169" i="7"/>
  <c r="D1170" i="7"/>
  <c r="E1170" i="7"/>
  <c r="D1171" i="7"/>
  <c r="E1171" i="7"/>
  <c r="D1172" i="7"/>
  <c r="E1172" i="7"/>
  <c r="D1173" i="7"/>
  <c r="E1173" i="7"/>
  <c r="D1174" i="7"/>
  <c r="E1174" i="7"/>
  <c r="D1175" i="7"/>
  <c r="E1175" i="7"/>
  <c r="D1176" i="7"/>
  <c r="E1176" i="7"/>
  <c r="D1177" i="7"/>
  <c r="E1177" i="7"/>
  <c r="D1178" i="7"/>
  <c r="E1178" i="7"/>
  <c r="D1179" i="7"/>
  <c r="E1179" i="7"/>
  <c r="D1180" i="7"/>
  <c r="E1180" i="7"/>
  <c r="D1181" i="7"/>
  <c r="E1181" i="7"/>
  <c r="D1182" i="7"/>
  <c r="E1182" i="7"/>
  <c r="D1183" i="7"/>
  <c r="E1183" i="7"/>
  <c r="D1184" i="7"/>
  <c r="E1184" i="7"/>
  <c r="D1185" i="7"/>
  <c r="E1185" i="7"/>
  <c r="D1186" i="7"/>
  <c r="E1186" i="7"/>
  <c r="D1187" i="7"/>
  <c r="E1187" i="7"/>
  <c r="D1188" i="7"/>
  <c r="E1188" i="7"/>
  <c r="D1189" i="7"/>
  <c r="E1189" i="7"/>
  <c r="D1190" i="7"/>
  <c r="E1190" i="7"/>
  <c r="D1191" i="7"/>
  <c r="E1191" i="7"/>
  <c r="D1192" i="7"/>
  <c r="E1192" i="7"/>
  <c r="D1193" i="7"/>
  <c r="E1193" i="7"/>
  <c r="D1194" i="7"/>
  <c r="E1194" i="7"/>
  <c r="D1195" i="7"/>
  <c r="E1195" i="7"/>
  <c r="D1196" i="7"/>
  <c r="E1196" i="7"/>
  <c r="D1197" i="7"/>
  <c r="E1197" i="7"/>
  <c r="D1198" i="7"/>
  <c r="E1198" i="7"/>
  <c r="D1199" i="7"/>
  <c r="E1199" i="7"/>
  <c r="D1200" i="7"/>
  <c r="E1200" i="7"/>
  <c r="D1201" i="7"/>
  <c r="E1201" i="7"/>
  <c r="D1202" i="7"/>
  <c r="E1202" i="7"/>
  <c r="D1203" i="7"/>
  <c r="E1203" i="7"/>
  <c r="D1204" i="7"/>
  <c r="E1204" i="7"/>
  <c r="D1205" i="7"/>
  <c r="E1205" i="7"/>
  <c r="D1206" i="7"/>
  <c r="E1206" i="7"/>
  <c r="D1207" i="7"/>
  <c r="E1207" i="7"/>
  <c r="D1208" i="7"/>
  <c r="E1208" i="7"/>
  <c r="D1209" i="7"/>
  <c r="E1209" i="7"/>
  <c r="D1210" i="7"/>
  <c r="E1210" i="7"/>
  <c r="D1211" i="7"/>
  <c r="E1211" i="7"/>
  <c r="D1212" i="7"/>
  <c r="E1212" i="7"/>
  <c r="D1213" i="7"/>
  <c r="E1213" i="7"/>
  <c r="D1214" i="7"/>
  <c r="E1214" i="7"/>
  <c r="D1215" i="7"/>
  <c r="E1215" i="7"/>
  <c r="D1216" i="7"/>
  <c r="E1216" i="7"/>
  <c r="D1217" i="7"/>
  <c r="E1217" i="7"/>
  <c r="D1218" i="7"/>
  <c r="E1218" i="7"/>
  <c r="D1219" i="7"/>
  <c r="E1219" i="7"/>
  <c r="D1220" i="7"/>
  <c r="E1220" i="7"/>
  <c r="D1221" i="7"/>
  <c r="E1221" i="7"/>
  <c r="D1222" i="7"/>
  <c r="E1222" i="7"/>
  <c r="D1223" i="7"/>
  <c r="E1223" i="7"/>
  <c r="D1224" i="7"/>
  <c r="E1224" i="7"/>
  <c r="D1225" i="7"/>
  <c r="E1225" i="7"/>
  <c r="D1226" i="7"/>
  <c r="E1226" i="7"/>
  <c r="D1227" i="7"/>
  <c r="E1227" i="7"/>
  <c r="D1228" i="7"/>
  <c r="E1228" i="7"/>
  <c r="D1229" i="7"/>
  <c r="E1229" i="7"/>
  <c r="D1230" i="7"/>
  <c r="E1230" i="7"/>
  <c r="D1231" i="7"/>
  <c r="E1231" i="7"/>
  <c r="D1232" i="7"/>
  <c r="E1232" i="7"/>
  <c r="D1233" i="7"/>
  <c r="E1233" i="7"/>
  <c r="D1234" i="7"/>
  <c r="E1234" i="7"/>
  <c r="D1235" i="7"/>
  <c r="E1235" i="7"/>
  <c r="D1236" i="7"/>
  <c r="E1236" i="7"/>
  <c r="D1237" i="7"/>
  <c r="E1237" i="7"/>
  <c r="D1238" i="7"/>
  <c r="E1238" i="7"/>
  <c r="D1239" i="7"/>
  <c r="E1239" i="7"/>
  <c r="D1240" i="7"/>
  <c r="E1240" i="7"/>
  <c r="D1241" i="7"/>
  <c r="E1241" i="7"/>
  <c r="D1242" i="7"/>
  <c r="E1242" i="7"/>
  <c r="D1243" i="7"/>
  <c r="E1243" i="7"/>
  <c r="D1244" i="7"/>
  <c r="E1244" i="7"/>
  <c r="D1245" i="7"/>
  <c r="E1245" i="7"/>
  <c r="D1246" i="7"/>
  <c r="E1246" i="7"/>
  <c r="D1247" i="7"/>
  <c r="E1247" i="7"/>
  <c r="D1248" i="7"/>
  <c r="E1248" i="7"/>
  <c r="D1249" i="7"/>
  <c r="E1249" i="7"/>
  <c r="D1250" i="7"/>
  <c r="E1250" i="7"/>
  <c r="D1251" i="7"/>
  <c r="E1251" i="7"/>
  <c r="D1252" i="7"/>
  <c r="E1252" i="7"/>
  <c r="D1253" i="7"/>
  <c r="E1253" i="7"/>
  <c r="D1254" i="7"/>
  <c r="E1254" i="7"/>
  <c r="D1255" i="7"/>
  <c r="E1255" i="7"/>
  <c r="D1256" i="7"/>
  <c r="E1256" i="7"/>
  <c r="D1257" i="7"/>
  <c r="E1257" i="7"/>
  <c r="D1258" i="7"/>
  <c r="E1258" i="7"/>
  <c r="D1259" i="7"/>
  <c r="E1259" i="7"/>
  <c r="D1260" i="7"/>
  <c r="E1260" i="7"/>
  <c r="D1261" i="7"/>
  <c r="E1261" i="7"/>
  <c r="D1262" i="7"/>
  <c r="E1262" i="7"/>
  <c r="D1263" i="7"/>
  <c r="E1263" i="7"/>
  <c r="D1264" i="7"/>
  <c r="E1264" i="7"/>
  <c r="D1265" i="7"/>
  <c r="E1265" i="7"/>
  <c r="D1266" i="7"/>
  <c r="E1266" i="7"/>
  <c r="D1267" i="7"/>
  <c r="E1267" i="7"/>
  <c r="D1268" i="7"/>
  <c r="E1268" i="7"/>
  <c r="D1269" i="7"/>
  <c r="E1269" i="7"/>
  <c r="D1270" i="7"/>
  <c r="E1270" i="7"/>
  <c r="D1271" i="7"/>
  <c r="E1271" i="7"/>
  <c r="D1272" i="7"/>
  <c r="E1272" i="7"/>
  <c r="D1273" i="7"/>
  <c r="E1273" i="7"/>
  <c r="D1274" i="7"/>
  <c r="E1274" i="7"/>
  <c r="D1275" i="7"/>
  <c r="E1275" i="7"/>
  <c r="D1276" i="7"/>
  <c r="E1276" i="7"/>
  <c r="D1277" i="7"/>
  <c r="E1277" i="7"/>
  <c r="D1278" i="7"/>
  <c r="E1278" i="7"/>
  <c r="D1279" i="7"/>
  <c r="E1279" i="7"/>
  <c r="D1280" i="7"/>
  <c r="E1280" i="7"/>
  <c r="D1281" i="7"/>
  <c r="E1281" i="7"/>
  <c r="D1282" i="7"/>
  <c r="E1282" i="7"/>
  <c r="D1283" i="7"/>
  <c r="E1283" i="7"/>
  <c r="D1284" i="7"/>
  <c r="E1284" i="7"/>
  <c r="D1285" i="7"/>
  <c r="E1285" i="7"/>
  <c r="D1286" i="7"/>
  <c r="E1286" i="7"/>
  <c r="D1287" i="7"/>
  <c r="E1287" i="7"/>
  <c r="D1288" i="7"/>
  <c r="E1288" i="7"/>
  <c r="D1289" i="7"/>
  <c r="E1289" i="7"/>
  <c r="D1290" i="7"/>
  <c r="E1290" i="7"/>
  <c r="D1291" i="7"/>
  <c r="E1291" i="7"/>
  <c r="D1292" i="7"/>
  <c r="E1292" i="7"/>
  <c r="D1293" i="7"/>
  <c r="E1293" i="7"/>
  <c r="D1294" i="7"/>
  <c r="E1294" i="7"/>
  <c r="D1295" i="7"/>
  <c r="E1295" i="7"/>
  <c r="D1296" i="7"/>
  <c r="E1296" i="7"/>
  <c r="D1297" i="7"/>
  <c r="E1297" i="7"/>
  <c r="D1298" i="7"/>
  <c r="E1298" i="7"/>
  <c r="D1299" i="7"/>
  <c r="E1299" i="7"/>
  <c r="D1300" i="7"/>
  <c r="E1300" i="7"/>
  <c r="D1301" i="7"/>
  <c r="E1301" i="7"/>
  <c r="D1302" i="7"/>
  <c r="E1302" i="7"/>
  <c r="D1303" i="7"/>
  <c r="E1303" i="7"/>
  <c r="D1304" i="7"/>
  <c r="E1304" i="7"/>
  <c r="E2" i="7"/>
  <c r="D2" i="7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D29" i="6"/>
  <c r="E29" i="6"/>
  <c r="D30" i="6"/>
  <c r="E30" i="6"/>
  <c r="D31" i="6"/>
  <c r="E31" i="6"/>
  <c r="D32" i="6"/>
  <c r="E32" i="6"/>
  <c r="D33" i="6"/>
  <c r="E33" i="6"/>
  <c r="D34" i="6"/>
  <c r="E34" i="6"/>
  <c r="D35" i="6"/>
  <c r="E35" i="6"/>
  <c r="D36" i="6"/>
  <c r="E36" i="6"/>
  <c r="D37" i="6"/>
  <c r="E37" i="6"/>
  <c r="D38" i="6"/>
  <c r="E38" i="6"/>
  <c r="D39" i="6"/>
  <c r="E39" i="6"/>
  <c r="D40" i="6"/>
  <c r="E40" i="6"/>
  <c r="D41" i="6"/>
  <c r="E41" i="6"/>
  <c r="D42" i="6"/>
  <c r="E42" i="6"/>
  <c r="D43" i="6"/>
  <c r="E43" i="6"/>
  <c r="D44" i="6"/>
  <c r="E44" i="6"/>
  <c r="D45" i="6"/>
  <c r="E45" i="6"/>
  <c r="D46" i="6"/>
  <c r="E46" i="6"/>
  <c r="D47" i="6"/>
  <c r="E47" i="6"/>
  <c r="D48" i="6"/>
  <c r="E48" i="6"/>
  <c r="D49" i="6"/>
  <c r="E49" i="6"/>
  <c r="D50" i="6"/>
  <c r="E50" i="6"/>
  <c r="D51" i="6"/>
  <c r="E51" i="6"/>
  <c r="D52" i="6"/>
  <c r="E52" i="6"/>
  <c r="D53" i="6"/>
  <c r="E53" i="6"/>
  <c r="D54" i="6"/>
  <c r="E54" i="6"/>
  <c r="D55" i="6"/>
  <c r="E55" i="6"/>
  <c r="D56" i="6"/>
  <c r="E56" i="6"/>
  <c r="D57" i="6"/>
  <c r="E57" i="6"/>
  <c r="D58" i="6"/>
  <c r="E58" i="6"/>
  <c r="D59" i="6"/>
  <c r="E59" i="6"/>
  <c r="D60" i="6"/>
  <c r="E60" i="6"/>
  <c r="D61" i="6"/>
  <c r="E61" i="6"/>
  <c r="D62" i="6"/>
  <c r="E62" i="6"/>
  <c r="D63" i="6"/>
  <c r="E63" i="6"/>
  <c r="D64" i="6"/>
  <c r="E64" i="6"/>
  <c r="D65" i="6"/>
  <c r="E65" i="6"/>
  <c r="D66" i="6"/>
  <c r="E66" i="6"/>
  <c r="D67" i="6"/>
  <c r="E67" i="6"/>
  <c r="D68" i="6"/>
  <c r="E68" i="6"/>
  <c r="D69" i="6"/>
  <c r="E69" i="6"/>
  <c r="D70" i="6"/>
  <c r="E70" i="6"/>
  <c r="D71" i="6"/>
  <c r="E71" i="6"/>
  <c r="D72" i="6"/>
  <c r="E72" i="6"/>
  <c r="D73" i="6"/>
  <c r="E73" i="6"/>
  <c r="D74" i="6"/>
  <c r="E74" i="6"/>
  <c r="D75" i="6"/>
  <c r="E75" i="6"/>
  <c r="D76" i="6"/>
  <c r="E76" i="6"/>
  <c r="D77" i="6"/>
  <c r="E77" i="6"/>
  <c r="D78" i="6"/>
  <c r="E78" i="6"/>
  <c r="D79" i="6"/>
  <c r="E79" i="6"/>
  <c r="D80" i="6"/>
  <c r="E80" i="6"/>
  <c r="D81" i="6"/>
  <c r="E81" i="6"/>
  <c r="D82" i="6"/>
  <c r="E82" i="6"/>
  <c r="D83" i="6"/>
  <c r="E83" i="6"/>
  <c r="D84" i="6"/>
  <c r="E84" i="6"/>
  <c r="D85" i="6"/>
  <c r="E85" i="6"/>
  <c r="D86" i="6"/>
  <c r="E86" i="6"/>
  <c r="D87" i="6"/>
  <c r="E87" i="6"/>
  <c r="D88" i="6"/>
  <c r="E88" i="6"/>
  <c r="D89" i="6"/>
  <c r="E89" i="6"/>
  <c r="D90" i="6"/>
  <c r="E90" i="6"/>
  <c r="D91" i="6"/>
  <c r="E91" i="6"/>
  <c r="D92" i="6"/>
  <c r="E92" i="6"/>
  <c r="D93" i="6"/>
  <c r="E93" i="6"/>
  <c r="D94" i="6"/>
  <c r="E94" i="6"/>
  <c r="D95" i="6"/>
  <c r="E95" i="6"/>
  <c r="D96" i="6"/>
  <c r="E96" i="6"/>
  <c r="D97" i="6"/>
  <c r="E97" i="6"/>
  <c r="D98" i="6"/>
  <c r="E98" i="6"/>
  <c r="D99" i="6"/>
  <c r="E99" i="6"/>
  <c r="D100" i="6"/>
  <c r="E100" i="6"/>
  <c r="D101" i="6"/>
  <c r="E101" i="6"/>
  <c r="D102" i="6"/>
  <c r="E102" i="6"/>
  <c r="D103" i="6"/>
  <c r="E103" i="6"/>
  <c r="D104" i="6"/>
  <c r="E104" i="6"/>
  <c r="D105" i="6"/>
  <c r="E105" i="6"/>
  <c r="D106" i="6"/>
  <c r="E106" i="6"/>
  <c r="D107" i="6"/>
  <c r="E107" i="6"/>
  <c r="D108" i="6"/>
  <c r="E108" i="6"/>
  <c r="D109" i="6"/>
  <c r="E109" i="6"/>
  <c r="D110" i="6"/>
  <c r="E110" i="6"/>
  <c r="D111" i="6"/>
  <c r="E111" i="6"/>
  <c r="D112" i="6"/>
  <c r="E112" i="6"/>
  <c r="D113" i="6"/>
  <c r="E113" i="6"/>
  <c r="D114" i="6"/>
  <c r="E114" i="6"/>
  <c r="D115" i="6"/>
  <c r="E115" i="6"/>
  <c r="D116" i="6"/>
  <c r="E116" i="6"/>
  <c r="D117" i="6"/>
  <c r="E117" i="6"/>
  <c r="D118" i="6"/>
  <c r="E118" i="6"/>
  <c r="D119" i="6"/>
  <c r="E119" i="6"/>
  <c r="D120" i="6"/>
  <c r="E120" i="6"/>
  <c r="D121" i="6"/>
  <c r="E121" i="6"/>
  <c r="D122" i="6"/>
  <c r="E122" i="6"/>
  <c r="D123" i="6"/>
  <c r="E123" i="6"/>
  <c r="D124" i="6"/>
  <c r="E124" i="6"/>
  <c r="D125" i="6"/>
  <c r="E125" i="6"/>
  <c r="D126" i="6"/>
  <c r="E126" i="6"/>
  <c r="D127" i="6"/>
  <c r="E127" i="6"/>
  <c r="D128" i="6"/>
  <c r="E128" i="6"/>
  <c r="D129" i="6"/>
  <c r="E129" i="6"/>
  <c r="D130" i="6"/>
  <c r="E130" i="6"/>
  <c r="D131" i="6"/>
  <c r="E131" i="6"/>
  <c r="D132" i="6"/>
  <c r="E132" i="6"/>
  <c r="D133" i="6"/>
  <c r="E133" i="6"/>
  <c r="D134" i="6"/>
  <c r="E134" i="6"/>
  <c r="D135" i="6"/>
  <c r="E135" i="6"/>
  <c r="D136" i="6"/>
  <c r="E136" i="6"/>
  <c r="D137" i="6"/>
  <c r="E137" i="6"/>
  <c r="D138" i="6"/>
  <c r="E138" i="6"/>
  <c r="D139" i="6"/>
  <c r="E139" i="6"/>
  <c r="D140" i="6"/>
  <c r="E140" i="6"/>
  <c r="D141" i="6"/>
  <c r="E141" i="6"/>
  <c r="D142" i="6"/>
  <c r="E142" i="6"/>
  <c r="D143" i="6"/>
  <c r="E143" i="6"/>
  <c r="D144" i="6"/>
  <c r="E144" i="6"/>
  <c r="D145" i="6"/>
  <c r="E145" i="6"/>
  <c r="D146" i="6"/>
  <c r="E146" i="6"/>
  <c r="D147" i="6"/>
  <c r="E147" i="6"/>
  <c r="D148" i="6"/>
  <c r="E148" i="6"/>
  <c r="D149" i="6"/>
  <c r="E149" i="6"/>
  <c r="D150" i="6"/>
  <c r="E150" i="6"/>
  <c r="D151" i="6"/>
  <c r="E151" i="6"/>
  <c r="D152" i="6"/>
  <c r="E152" i="6"/>
  <c r="D153" i="6"/>
  <c r="E153" i="6"/>
  <c r="D154" i="6"/>
  <c r="E154" i="6"/>
  <c r="D155" i="6"/>
  <c r="E155" i="6"/>
  <c r="D156" i="6"/>
  <c r="E156" i="6"/>
  <c r="D157" i="6"/>
  <c r="E157" i="6"/>
  <c r="D158" i="6"/>
  <c r="E158" i="6"/>
  <c r="D159" i="6"/>
  <c r="E159" i="6"/>
  <c r="D160" i="6"/>
  <c r="E160" i="6"/>
  <c r="D161" i="6"/>
  <c r="E161" i="6"/>
  <c r="D162" i="6"/>
  <c r="E162" i="6"/>
  <c r="D163" i="6"/>
  <c r="E163" i="6"/>
  <c r="D164" i="6"/>
  <c r="E164" i="6"/>
  <c r="D165" i="6"/>
  <c r="E165" i="6"/>
  <c r="D166" i="6"/>
  <c r="E166" i="6"/>
  <c r="D167" i="6"/>
  <c r="E167" i="6"/>
  <c r="D168" i="6"/>
  <c r="E168" i="6"/>
  <c r="D169" i="6"/>
  <c r="E169" i="6"/>
  <c r="D170" i="6"/>
  <c r="E170" i="6"/>
  <c r="D171" i="6"/>
  <c r="E171" i="6"/>
  <c r="D172" i="6"/>
  <c r="E172" i="6"/>
  <c r="D173" i="6"/>
  <c r="E173" i="6"/>
  <c r="D174" i="6"/>
  <c r="E174" i="6"/>
  <c r="D175" i="6"/>
  <c r="E175" i="6"/>
  <c r="D176" i="6"/>
  <c r="E176" i="6"/>
  <c r="D177" i="6"/>
  <c r="E177" i="6"/>
  <c r="D178" i="6"/>
  <c r="E178" i="6"/>
  <c r="D179" i="6"/>
  <c r="E179" i="6"/>
  <c r="D180" i="6"/>
  <c r="E180" i="6"/>
  <c r="D181" i="6"/>
  <c r="E181" i="6"/>
  <c r="D182" i="6"/>
  <c r="E182" i="6"/>
  <c r="D183" i="6"/>
  <c r="E183" i="6"/>
  <c r="D184" i="6"/>
  <c r="E184" i="6"/>
  <c r="D185" i="6"/>
  <c r="E185" i="6"/>
  <c r="D186" i="6"/>
  <c r="E186" i="6"/>
  <c r="D187" i="6"/>
  <c r="E187" i="6"/>
  <c r="D188" i="6"/>
  <c r="E188" i="6"/>
  <c r="D189" i="6"/>
  <c r="E189" i="6"/>
  <c r="D190" i="6"/>
  <c r="E190" i="6"/>
  <c r="D191" i="6"/>
  <c r="E191" i="6"/>
  <c r="D192" i="6"/>
  <c r="E192" i="6"/>
  <c r="D193" i="6"/>
  <c r="E193" i="6"/>
  <c r="D194" i="6"/>
  <c r="E194" i="6"/>
  <c r="D195" i="6"/>
  <c r="E195" i="6"/>
  <c r="D196" i="6"/>
  <c r="E196" i="6"/>
  <c r="D197" i="6"/>
  <c r="E197" i="6"/>
  <c r="D198" i="6"/>
  <c r="E198" i="6"/>
  <c r="D199" i="6"/>
  <c r="E199" i="6"/>
  <c r="D200" i="6"/>
  <c r="E200" i="6"/>
  <c r="D201" i="6"/>
  <c r="E201" i="6"/>
  <c r="D202" i="6"/>
  <c r="E202" i="6"/>
  <c r="D203" i="6"/>
  <c r="E203" i="6"/>
  <c r="D204" i="6"/>
  <c r="E204" i="6"/>
  <c r="D205" i="6"/>
  <c r="E205" i="6"/>
  <c r="D206" i="6"/>
  <c r="E206" i="6"/>
  <c r="D207" i="6"/>
  <c r="E207" i="6"/>
  <c r="D208" i="6"/>
  <c r="E208" i="6"/>
  <c r="D209" i="6"/>
  <c r="E209" i="6"/>
  <c r="D210" i="6"/>
  <c r="E210" i="6"/>
  <c r="D211" i="6"/>
  <c r="E211" i="6"/>
  <c r="D212" i="6"/>
  <c r="E212" i="6"/>
  <c r="D213" i="6"/>
  <c r="E213" i="6"/>
  <c r="D214" i="6"/>
  <c r="E214" i="6"/>
  <c r="D215" i="6"/>
  <c r="E215" i="6"/>
  <c r="D216" i="6"/>
  <c r="E216" i="6"/>
  <c r="D217" i="6"/>
  <c r="E217" i="6"/>
  <c r="D218" i="6"/>
  <c r="E218" i="6"/>
  <c r="D219" i="6"/>
  <c r="E219" i="6"/>
  <c r="D220" i="6"/>
  <c r="E220" i="6"/>
  <c r="D221" i="6"/>
  <c r="E221" i="6"/>
  <c r="D222" i="6"/>
  <c r="E222" i="6"/>
  <c r="D223" i="6"/>
  <c r="E223" i="6"/>
  <c r="D224" i="6"/>
  <c r="E224" i="6"/>
  <c r="D225" i="6"/>
  <c r="E225" i="6"/>
  <c r="D226" i="6"/>
  <c r="E226" i="6"/>
  <c r="D227" i="6"/>
  <c r="E227" i="6"/>
  <c r="D228" i="6"/>
  <c r="E228" i="6"/>
  <c r="D229" i="6"/>
  <c r="E229" i="6"/>
  <c r="D230" i="6"/>
  <c r="E230" i="6"/>
  <c r="D231" i="6"/>
  <c r="E231" i="6"/>
  <c r="D232" i="6"/>
  <c r="E232" i="6"/>
  <c r="D233" i="6"/>
  <c r="E233" i="6"/>
  <c r="D234" i="6"/>
  <c r="E234" i="6"/>
  <c r="D235" i="6"/>
  <c r="E235" i="6"/>
  <c r="D236" i="6"/>
  <c r="E236" i="6"/>
  <c r="D237" i="6"/>
  <c r="E237" i="6"/>
  <c r="D238" i="6"/>
  <c r="E238" i="6"/>
  <c r="D239" i="6"/>
  <c r="E239" i="6"/>
  <c r="D240" i="6"/>
  <c r="E240" i="6"/>
  <c r="D241" i="6"/>
  <c r="E241" i="6"/>
  <c r="D242" i="6"/>
  <c r="E242" i="6"/>
  <c r="D243" i="6"/>
  <c r="E243" i="6"/>
  <c r="D244" i="6"/>
  <c r="E244" i="6"/>
  <c r="D245" i="6"/>
  <c r="E245" i="6"/>
  <c r="D246" i="6"/>
  <c r="E246" i="6"/>
  <c r="D247" i="6"/>
  <c r="E247" i="6"/>
  <c r="D248" i="6"/>
  <c r="E248" i="6"/>
  <c r="D249" i="6"/>
  <c r="E249" i="6"/>
  <c r="D250" i="6"/>
  <c r="E250" i="6"/>
  <c r="D251" i="6"/>
  <c r="E251" i="6"/>
  <c r="D252" i="6"/>
  <c r="E252" i="6"/>
  <c r="D253" i="6"/>
  <c r="E253" i="6"/>
  <c r="D254" i="6"/>
  <c r="E254" i="6"/>
  <c r="D255" i="6"/>
  <c r="E255" i="6"/>
  <c r="D256" i="6"/>
  <c r="E256" i="6"/>
  <c r="D257" i="6"/>
  <c r="E257" i="6"/>
  <c r="D258" i="6"/>
  <c r="E258" i="6"/>
  <c r="D259" i="6"/>
  <c r="E259" i="6"/>
  <c r="D260" i="6"/>
  <c r="E260" i="6"/>
  <c r="D261" i="6"/>
  <c r="E261" i="6"/>
  <c r="D262" i="6"/>
  <c r="E262" i="6"/>
  <c r="D263" i="6"/>
  <c r="E263" i="6"/>
  <c r="D264" i="6"/>
  <c r="E264" i="6"/>
  <c r="D265" i="6"/>
  <c r="E265" i="6"/>
  <c r="D266" i="6"/>
  <c r="E266" i="6"/>
  <c r="D267" i="6"/>
  <c r="E267" i="6"/>
  <c r="D268" i="6"/>
  <c r="E268" i="6"/>
  <c r="D269" i="6"/>
  <c r="E269" i="6"/>
  <c r="D270" i="6"/>
  <c r="E270" i="6"/>
  <c r="D271" i="6"/>
  <c r="E271" i="6"/>
  <c r="D272" i="6"/>
  <c r="E272" i="6"/>
  <c r="D273" i="6"/>
  <c r="E273" i="6"/>
  <c r="D274" i="6"/>
  <c r="E274" i="6"/>
  <c r="D275" i="6"/>
  <c r="E275" i="6"/>
  <c r="D276" i="6"/>
  <c r="E276" i="6"/>
  <c r="D277" i="6"/>
  <c r="E277" i="6"/>
  <c r="D278" i="6"/>
  <c r="E278" i="6"/>
  <c r="D279" i="6"/>
  <c r="E279" i="6"/>
  <c r="D280" i="6"/>
  <c r="E280" i="6"/>
  <c r="D281" i="6"/>
  <c r="E281" i="6"/>
  <c r="D282" i="6"/>
  <c r="E282" i="6"/>
  <c r="D283" i="6"/>
  <c r="E283" i="6"/>
  <c r="D284" i="6"/>
  <c r="E284" i="6"/>
  <c r="D285" i="6"/>
  <c r="E285" i="6"/>
  <c r="D286" i="6"/>
  <c r="E286" i="6"/>
  <c r="D287" i="6"/>
  <c r="E287" i="6"/>
  <c r="D288" i="6"/>
  <c r="E288" i="6"/>
  <c r="D289" i="6"/>
  <c r="E289" i="6"/>
  <c r="D290" i="6"/>
  <c r="E290" i="6"/>
  <c r="D291" i="6"/>
  <c r="E291" i="6"/>
  <c r="D292" i="6"/>
  <c r="E292" i="6"/>
  <c r="D293" i="6"/>
  <c r="E293" i="6"/>
  <c r="D294" i="6"/>
  <c r="E294" i="6"/>
  <c r="D295" i="6"/>
  <c r="E295" i="6"/>
  <c r="D296" i="6"/>
  <c r="E296" i="6"/>
  <c r="D297" i="6"/>
  <c r="E297" i="6"/>
  <c r="D298" i="6"/>
  <c r="E298" i="6"/>
  <c r="D299" i="6"/>
  <c r="E299" i="6"/>
  <c r="D300" i="6"/>
  <c r="E300" i="6"/>
  <c r="D301" i="6"/>
  <c r="E301" i="6"/>
  <c r="D302" i="6"/>
  <c r="E302" i="6"/>
  <c r="D303" i="6"/>
  <c r="E303" i="6"/>
  <c r="D304" i="6"/>
  <c r="E304" i="6"/>
  <c r="D305" i="6"/>
  <c r="E305" i="6"/>
  <c r="D306" i="6"/>
  <c r="E306" i="6"/>
  <c r="D307" i="6"/>
  <c r="E307" i="6"/>
  <c r="D308" i="6"/>
  <c r="E308" i="6"/>
  <c r="D309" i="6"/>
  <c r="E309" i="6"/>
  <c r="D310" i="6"/>
  <c r="E310" i="6"/>
  <c r="D311" i="6"/>
  <c r="E311" i="6"/>
  <c r="D312" i="6"/>
  <c r="E312" i="6"/>
  <c r="D313" i="6"/>
  <c r="E313" i="6"/>
  <c r="D314" i="6"/>
  <c r="E314" i="6"/>
  <c r="D315" i="6"/>
  <c r="E315" i="6"/>
  <c r="D316" i="6"/>
  <c r="E316" i="6"/>
  <c r="D317" i="6"/>
  <c r="E317" i="6"/>
  <c r="D318" i="6"/>
  <c r="E318" i="6"/>
  <c r="D319" i="6"/>
  <c r="E319" i="6"/>
  <c r="D320" i="6"/>
  <c r="E320" i="6"/>
  <c r="D321" i="6"/>
  <c r="E321" i="6"/>
  <c r="D322" i="6"/>
  <c r="E322" i="6"/>
  <c r="D323" i="6"/>
  <c r="E323" i="6"/>
  <c r="D324" i="6"/>
  <c r="E324" i="6"/>
  <c r="D325" i="6"/>
  <c r="E325" i="6"/>
  <c r="D326" i="6"/>
  <c r="E326" i="6"/>
  <c r="D327" i="6"/>
  <c r="E327" i="6"/>
  <c r="D328" i="6"/>
  <c r="E328" i="6"/>
  <c r="D329" i="6"/>
  <c r="E329" i="6"/>
  <c r="D330" i="6"/>
  <c r="E330" i="6"/>
  <c r="D331" i="6"/>
  <c r="E331" i="6"/>
  <c r="D332" i="6"/>
  <c r="E332" i="6"/>
  <c r="D333" i="6"/>
  <c r="E333" i="6"/>
  <c r="D334" i="6"/>
  <c r="E334" i="6"/>
  <c r="D335" i="6"/>
  <c r="E335" i="6"/>
  <c r="D336" i="6"/>
  <c r="E336" i="6"/>
  <c r="D337" i="6"/>
  <c r="E337" i="6"/>
  <c r="D338" i="6"/>
  <c r="E338" i="6"/>
  <c r="D339" i="6"/>
  <c r="E339" i="6"/>
  <c r="D340" i="6"/>
  <c r="E340" i="6"/>
  <c r="D341" i="6"/>
  <c r="E341" i="6"/>
  <c r="D342" i="6"/>
  <c r="E342" i="6"/>
  <c r="D343" i="6"/>
  <c r="E343" i="6"/>
  <c r="D344" i="6"/>
  <c r="E344" i="6"/>
  <c r="D345" i="6"/>
  <c r="E345" i="6"/>
  <c r="D346" i="6"/>
  <c r="E346" i="6"/>
  <c r="D347" i="6"/>
  <c r="E347" i="6"/>
  <c r="D348" i="6"/>
  <c r="E348" i="6"/>
  <c r="D349" i="6"/>
  <c r="E349" i="6"/>
  <c r="D350" i="6"/>
  <c r="E350" i="6"/>
  <c r="D351" i="6"/>
  <c r="E351" i="6"/>
  <c r="D352" i="6"/>
  <c r="E352" i="6"/>
  <c r="D353" i="6"/>
  <c r="E353" i="6"/>
  <c r="D354" i="6"/>
  <c r="E354" i="6"/>
  <c r="D355" i="6"/>
  <c r="E355" i="6"/>
  <c r="D356" i="6"/>
  <c r="E356" i="6"/>
  <c r="D357" i="6"/>
  <c r="E357" i="6"/>
  <c r="D358" i="6"/>
  <c r="E358" i="6"/>
  <c r="D359" i="6"/>
  <c r="E359" i="6"/>
  <c r="D360" i="6"/>
  <c r="E360" i="6"/>
  <c r="D361" i="6"/>
  <c r="E361" i="6"/>
  <c r="D362" i="6"/>
  <c r="E362" i="6"/>
  <c r="D363" i="6"/>
  <c r="E363" i="6"/>
  <c r="D364" i="6"/>
  <c r="E364" i="6"/>
  <c r="D365" i="6"/>
  <c r="E365" i="6"/>
  <c r="D366" i="6"/>
  <c r="E366" i="6"/>
  <c r="D367" i="6"/>
  <c r="E367" i="6"/>
  <c r="D368" i="6"/>
  <c r="E368" i="6"/>
  <c r="D369" i="6"/>
  <c r="E369" i="6"/>
  <c r="D370" i="6"/>
  <c r="E370" i="6"/>
  <c r="D371" i="6"/>
  <c r="E371" i="6"/>
  <c r="D372" i="6"/>
  <c r="E372" i="6"/>
  <c r="D373" i="6"/>
  <c r="E373" i="6"/>
  <c r="D374" i="6"/>
  <c r="E374" i="6"/>
  <c r="D375" i="6"/>
  <c r="E375" i="6"/>
  <c r="D376" i="6"/>
  <c r="E376" i="6"/>
  <c r="D377" i="6"/>
  <c r="E377" i="6"/>
  <c r="D378" i="6"/>
  <c r="E378" i="6"/>
  <c r="D379" i="6"/>
  <c r="E379" i="6"/>
  <c r="D380" i="6"/>
  <c r="E380" i="6"/>
  <c r="D381" i="6"/>
  <c r="E381" i="6"/>
  <c r="D382" i="6"/>
  <c r="E382" i="6"/>
  <c r="D383" i="6"/>
  <c r="E383" i="6"/>
  <c r="D384" i="6"/>
  <c r="E384" i="6"/>
  <c r="D385" i="6"/>
  <c r="E385" i="6"/>
  <c r="D386" i="6"/>
  <c r="E386" i="6"/>
  <c r="D387" i="6"/>
  <c r="E387" i="6"/>
  <c r="D388" i="6"/>
  <c r="E388" i="6"/>
  <c r="D389" i="6"/>
  <c r="E389" i="6"/>
  <c r="D390" i="6"/>
  <c r="E390" i="6"/>
  <c r="D391" i="6"/>
  <c r="E391" i="6"/>
  <c r="D392" i="6"/>
  <c r="E392" i="6"/>
  <c r="D393" i="6"/>
  <c r="E393" i="6"/>
  <c r="D394" i="6"/>
  <c r="E394" i="6"/>
  <c r="D395" i="6"/>
  <c r="E395" i="6"/>
  <c r="D396" i="6"/>
  <c r="E396" i="6"/>
  <c r="D397" i="6"/>
  <c r="E397" i="6"/>
  <c r="D398" i="6"/>
  <c r="E398" i="6"/>
  <c r="D399" i="6"/>
  <c r="E399" i="6"/>
  <c r="D400" i="6"/>
  <c r="E400" i="6"/>
  <c r="D401" i="6"/>
  <c r="E401" i="6"/>
  <c r="D402" i="6"/>
  <c r="E402" i="6"/>
  <c r="D403" i="6"/>
  <c r="E403" i="6"/>
  <c r="D404" i="6"/>
  <c r="E404" i="6"/>
  <c r="D405" i="6"/>
  <c r="E405" i="6"/>
  <c r="D406" i="6"/>
  <c r="E406" i="6"/>
  <c r="D407" i="6"/>
  <c r="E407" i="6"/>
  <c r="D408" i="6"/>
  <c r="E408" i="6"/>
  <c r="D409" i="6"/>
  <c r="E409" i="6"/>
  <c r="D410" i="6"/>
  <c r="E410" i="6"/>
  <c r="D411" i="6"/>
  <c r="E411" i="6"/>
  <c r="D412" i="6"/>
  <c r="E412" i="6"/>
  <c r="D413" i="6"/>
  <c r="E413" i="6"/>
  <c r="D414" i="6"/>
  <c r="E414" i="6"/>
  <c r="D415" i="6"/>
  <c r="E415" i="6"/>
  <c r="D416" i="6"/>
  <c r="E416" i="6"/>
  <c r="D417" i="6"/>
  <c r="E417" i="6"/>
  <c r="D418" i="6"/>
  <c r="E418" i="6"/>
  <c r="D419" i="6"/>
  <c r="E419" i="6"/>
  <c r="D420" i="6"/>
  <c r="E420" i="6"/>
  <c r="D421" i="6"/>
  <c r="E421" i="6"/>
  <c r="D422" i="6"/>
  <c r="E422" i="6"/>
  <c r="D423" i="6"/>
  <c r="E423" i="6"/>
  <c r="D424" i="6"/>
  <c r="E424" i="6"/>
  <c r="D425" i="6"/>
  <c r="E425" i="6"/>
  <c r="D426" i="6"/>
  <c r="E426" i="6"/>
  <c r="D427" i="6"/>
  <c r="E427" i="6"/>
  <c r="D428" i="6"/>
  <c r="E428" i="6"/>
  <c r="D429" i="6"/>
  <c r="E429" i="6"/>
  <c r="D430" i="6"/>
  <c r="E430" i="6"/>
  <c r="D431" i="6"/>
  <c r="E431" i="6"/>
  <c r="D432" i="6"/>
  <c r="E432" i="6"/>
  <c r="D433" i="6"/>
  <c r="E433" i="6"/>
  <c r="D434" i="6"/>
  <c r="E434" i="6"/>
  <c r="D435" i="6"/>
  <c r="E435" i="6"/>
  <c r="D436" i="6"/>
  <c r="E436" i="6"/>
  <c r="D437" i="6"/>
  <c r="E437" i="6"/>
  <c r="D438" i="6"/>
  <c r="E438" i="6"/>
  <c r="D439" i="6"/>
  <c r="E439" i="6"/>
  <c r="D440" i="6"/>
  <c r="E440" i="6"/>
  <c r="D441" i="6"/>
  <c r="E441" i="6"/>
  <c r="D442" i="6"/>
  <c r="E442" i="6"/>
  <c r="D443" i="6"/>
  <c r="E443" i="6"/>
  <c r="D444" i="6"/>
  <c r="E444" i="6"/>
  <c r="D445" i="6"/>
  <c r="E445" i="6"/>
  <c r="D446" i="6"/>
  <c r="E446" i="6"/>
  <c r="D447" i="6"/>
  <c r="E447" i="6"/>
  <c r="D448" i="6"/>
  <c r="E448" i="6"/>
  <c r="D449" i="6"/>
  <c r="E449" i="6"/>
  <c r="D450" i="6"/>
  <c r="E450" i="6"/>
  <c r="D451" i="6"/>
  <c r="E451" i="6"/>
  <c r="D452" i="6"/>
  <c r="E452" i="6"/>
  <c r="D453" i="6"/>
  <c r="E453" i="6"/>
  <c r="D454" i="6"/>
  <c r="E454" i="6"/>
  <c r="D455" i="6"/>
  <c r="E455" i="6"/>
  <c r="D456" i="6"/>
  <c r="E456" i="6"/>
  <c r="D457" i="6"/>
  <c r="E457" i="6"/>
  <c r="D458" i="6"/>
  <c r="E458" i="6"/>
  <c r="D459" i="6"/>
  <c r="E459" i="6"/>
  <c r="D460" i="6"/>
  <c r="E460" i="6"/>
  <c r="D461" i="6"/>
  <c r="E461" i="6"/>
  <c r="D462" i="6"/>
  <c r="E462" i="6"/>
  <c r="D463" i="6"/>
  <c r="E463" i="6"/>
  <c r="D464" i="6"/>
  <c r="E464" i="6"/>
  <c r="D465" i="6"/>
  <c r="E465" i="6"/>
  <c r="D466" i="6"/>
  <c r="E466" i="6"/>
  <c r="D467" i="6"/>
  <c r="E467" i="6"/>
  <c r="D468" i="6"/>
  <c r="E468" i="6"/>
  <c r="D469" i="6"/>
  <c r="E469" i="6"/>
  <c r="D470" i="6"/>
  <c r="E470" i="6"/>
  <c r="D471" i="6"/>
  <c r="E471" i="6"/>
  <c r="D472" i="6"/>
  <c r="E472" i="6"/>
  <c r="D473" i="6"/>
  <c r="E473" i="6"/>
  <c r="D474" i="6"/>
  <c r="E474" i="6"/>
  <c r="D475" i="6"/>
  <c r="E475" i="6"/>
  <c r="D476" i="6"/>
  <c r="E476" i="6"/>
  <c r="D477" i="6"/>
  <c r="E477" i="6"/>
  <c r="D478" i="6"/>
  <c r="E478" i="6"/>
  <c r="D479" i="6"/>
  <c r="E479" i="6"/>
  <c r="D480" i="6"/>
  <c r="E480" i="6"/>
  <c r="D481" i="6"/>
  <c r="E481" i="6"/>
  <c r="D482" i="6"/>
  <c r="E482" i="6"/>
  <c r="D483" i="6"/>
  <c r="E483" i="6"/>
  <c r="D484" i="6"/>
  <c r="E484" i="6"/>
  <c r="D485" i="6"/>
  <c r="E485" i="6"/>
  <c r="D486" i="6"/>
  <c r="E486" i="6"/>
  <c r="D487" i="6"/>
  <c r="E487" i="6"/>
  <c r="D488" i="6"/>
  <c r="E488" i="6"/>
  <c r="D489" i="6"/>
  <c r="E489" i="6"/>
  <c r="D490" i="6"/>
  <c r="E490" i="6"/>
  <c r="D491" i="6"/>
  <c r="E491" i="6"/>
  <c r="D492" i="6"/>
  <c r="E492" i="6"/>
  <c r="D493" i="6"/>
  <c r="E493" i="6"/>
  <c r="D494" i="6"/>
  <c r="E494" i="6"/>
  <c r="D495" i="6"/>
  <c r="E495" i="6"/>
  <c r="D496" i="6"/>
  <c r="E496" i="6"/>
  <c r="D497" i="6"/>
  <c r="E497" i="6"/>
  <c r="D498" i="6"/>
  <c r="E498" i="6"/>
  <c r="D499" i="6"/>
  <c r="E499" i="6"/>
  <c r="D500" i="6"/>
  <c r="E500" i="6"/>
  <c r="D501" i="6"/>
  <c r="E501" i="6"/>
  <c r="D502" i="6"/>
  <c r="E502" i="6"/>
  <c r="D503" i="6"/>
  <c r="E503" i="6"/>
  <c r="D504" i="6"/>
  <c r="E504" i="6"/>
  <c r="D505" i="6"/>
  <c r="E505" i="6"/>
  <c r="D506" i="6"/>
  <c r="E506" i="6"/>
  <c r="D507" i="6"/>
  <c r="E507" i="6"/>
  <c r="D508" i="6"/>
  <c r="E508" i="6"/>
  <c r="D509" i="6"/>
  <c r="E509" i="6"/>
  <c r="D510" i="6"/>
  <c r="E510" i="6"/>
  <c r="D511" i="6"/>
  <c r="E511" i="6"/>
  <c r="D512" i="6"/>
  <c r="E512" i="6"/>
  <c r="D513" i="6"/>
  <c r="E513" i="6"/>
  <c r="D514" i="6"/>
  <c r="E514" i="6"/>
  <c r="D515" i="6"/>
  <c r="E515" i="6"/>
  <c r="D516" i="6"/>
  <c r="E516" i="6"/>
  <c r="D517" i="6"/>
  <c r="E517" i="6"/>
  <c r="D518" i="6"/>
  <c r="E518" i="6"/>
  <c r="D519" i="6"/>
  <c r="E519" i="6"/>
  <c r="D520" i="6"/>
  <c r="E520" i="6"/>
  <c r="D521" i="6"/>
  <c r="E521" i="6"/>
  <c r="D522" i="6"/>
  <c r="E522" i="6"/>
  <c r="D523" i="6"/>
  <c r="E523" i="6"/>
  <c r="D524" i="6"/>
  <c r="E524" i="6"/>
  <c r="D525" i="6"/>
  <c r="E525" i="6"/>
  <c r="D526" i="6"/>
  <c r="E526" i="6"/>
  <c r="D527" i="6"/>
  <c r="E527" i="6"/>
  <c r="D528" i="6"/>
  <c r="E528" i="6"/>
  <c r="D529" i="6"/>
  <c r="E529" i="6"/>
  <c r="D530" i="6"/>
  <c r="E530" i="6"/>
  <c r="D531" i="6"/>
  <c r="E531" i="6"/>
  <c r="D532" i="6"/>
  <c r="E532" i="6"/>
  <c r="D533" i="6"/>
  <c r="E533" i="6"/>
  <c r="D534" i="6"/>
  <c r="E534" i="6"/>
  <c r="D535" i="6"/>
  <c r="E535" i="6"/>
  <c r="D536" i="6"/>
  <c r="E536" i="6"/>
  <c r="D537" i="6"/>
  <c r="E537" i="6"/>
  <c r="D538" i="6"/>
  <c r="E538" i="6"/>
  <c r="D539" i="6"/>
  <c r="E539" i="6"/>
  <c r="D540" i="6"/>
  <c r="E540" i="6"/>
  <c r="D541" i="6"/>
  <c r="E541" i="6"/>
  <c r="D542" i="6"/>
  <c r="E542" i="6"/>
  <c r="D543" i="6"/>
  <c r="E543" i="6"/>
  <c r="D544" i="6"/>
  <c r="E544" i="6"/>
  <c r="D545" i="6"/>
  <c r="E545" i="6"/>
  <c r="D546" i="6"/>
  <c r="E546" i="6"/>
  <c r="D547" i="6"/>
  <c r="E547" i="6"/>
  <c r="D548" i="6"/>
  <c r="E548" i="6"/>
  <c r="D549" i="6"/>
  <c r="E549" i="6"/>
  <c r="D550" i="6"/>
  <c r="E550" i="6"/>
  <c r="D551" i="6"/>
  <c r="E551" i="6"/>
  <c r="D552" i="6"/>
  <c r="E552" i="6"/>
  <c r="D553" i="6"/>
  <c r="E553" i="6"/>
  <c r="D554" i="6"/>
  <c r="E554" i="6"/>
  <c r="D555" i="6"/>
  <c r="E555" i="6"/>
  <c r="D556" i="6"/>
  <c r="E556" i="6"/>
  <c r="D557" i="6"/>
  <c r="E557" i="6"/>
  <c r="D558" i="6"/>
  <c r="E558" i="6"/>
  <c r="D559" i="6"/>
  <c r="E559" i="6"/>
  <c r="D560" i="6"/>
  <c r="E560" i="6"/>
  <c r="D561" i="6"/>
  <c r="E561" i="6"/>
  <c r="D562" i="6"/>
  <c r="E562" i="6"/>
  <c r="D563" i="6"/>
  <c r="E563" i="6"/>
  <c r="D564" i="6"/>
  <c r="E564" i="6"/>
  <c r="D565" i="6"/>
  <c r="E565" i="6"/>
  <c r="D566" i="6"/>
  <c r="E566" i="6"/>
  <c r="D567" i="6"/>
  <c r="E567" i="6"/>
  <c r="D568" i="6"/>
  <c r="E568" i="6"/>
  <c r="D569" i="6"/>
  <c r="E569" i="6"/>
  <c r="D570" i="6"/>
  <c r="E570" i="6"/>
  <c r="D571" i="6"/>
  <c r="E571" i="6"/>
  <c r="D572" i="6"/>
  <c r="E572" i="6"/>
  <c r="D573" i="6"/>
  <c r="E573" i="6"/>
  <c r="D574" i="6"/>
  <c r="E574" i="6"/>
  <c r="D575" i="6"/>
  <c r="E575" i="6"/>
  <c r="D576" i="6"/>
  <c r="E576" i="6"/>
  <c r="D577" i="6"/>
  <c r="E577" i="6"/>
  <c r="D578" i="6"/>
  <c r="E578" i="6"/>
  <c r="D579" i="6"/>
  <c r="E579" i="6"/>
  <c r="D580" i="6"/>
  <c r="E580" i="6"/>
  <c r="D581" i="6"/>
  <c r="E581" i="6"/>
  <c r="D582" i="6"/>
  <c r="E582" i="6"/>
  <c r="D583" i="6"/>
  <c r="E583" i="6"/>
  <c r="D584" i="6"/>
  <c r="E584" i="6"/>
  <c r="D585" i="6"/>
  <c r="E585" i="6"/>
  <c r="D586" i="6"/>
  <c r="E586" i="6"/>
  <c r="D587" i="6"/>
  <c r="E587" i="6"/>
  <c r="D588" i="6"/>
  <c r="E588" i="6"/>
  <c r="D589" i="6"/>
  <c r="E589" i="6"/>
  <c r="D590" i="6"/>
  <c r="E590" i="6"/>
  <c r="D591" i="6"/>
  <c r="E591" i="6"/>
  <c r="D592" i="6"/>
  <c r="E592" i="6"/>
  <c r="D593" i="6"/>
  <c r="E593" i="6"/>
  <c r="D594" i="6"/>
  <c r="E594" i="6"/>
  <c r="D595" i="6"/>
  <c r="E595" i="6"/>
  <c r="D596" i="6"/>
  <c r="E596" i="6"/>
  <c r="D597" i="6"/>
  <c r="E597" i="6"/>
  <c r="D598" i="6"/>
  <c r="E598" i="6"/>
  <c r="D599" i="6"/>
  <c r="E599" i="6"/>
  <c r="D600" i="6"/>
  <c r="E600" i="6"/>
  <c r="D601" i="6"/>
  <c r="E601" i="6"/>
  <c r="D602" i="6"/>
  <c r="E602" i="6"/>
  <c r="D603" i="6"/>
  <c r="E603" i="6"/>
  <c r="D604" i="6"/>
  <c r="E604" i="6"/>
  <c r="D605" i="6"/>
  <c r="E605" i="6"/>
  <c r="D606" i="6"/>
  <c r="E606" i="6"/>
  <c r="D607" i="6"/>
  <c r="E607" i="6"/>
  <c r="D608" i="6"/>
  <c r="E608" i="6"/>
  <c r="D609" i="6"/>
  <c r="E609" i="6"/>
  <c r="D610" i="6"/>
  <c r="E610" i="6"/>
  <c r="D611" i="6"/>
  <c r="E611" i="6"/>
  <c r="D612" i="6"/>
  <c r="E612" i="6"/>
  <c r="D613" i="6"/>
  <c r="E613" i="6"/>
  <c r="D614" i="6"/>
  <c r="E614" i="6"/>
  <c r="D615" i="6"/>
  <c r="E615" i="6"/>
  <c r="D616" i="6"/>
  <c r="E616" i="6"/>
  <c r="D617" i="6"/>
  <c r="E617" i="6"/>
  <c r="D618" i="6"/>
  <c r="E618" i="6"/>
  <c r="D619" i="6"/>
  <c r="E619" i="6"/>
  <c r="D620" i="6"/>
  <c r="E620" i="6"/>
  <c r="D621" i="6"/>
  <c r="E621" i="6"/>
  <c r="D622" i="6"/>
  <c r="E622" i="6"/>
  <c r="D623" i="6"/>
  <c r="E623" i="6"/>
  <c r="D624" i="6"/>
  <c r="E624" i="6"/>
  <c r="D625" i="6"/>
  <c r="E625" i="6"/>
  <c r="D626" i="6"/>
  <c r="E626" i="6"/>
  <c r="D627" i="6"/>
  <c r="E627" i="6"/>
  <c r="D628" i="6"/>
  <c r="E628" i="6"/>
  <c r="D629" i="6"/>
  <c r="E629" i="6"/>
  <c r="D630" i="6"/>
  <c r="E630" i="6"/>
  <c r="D631" i="6"/>
  <c r="E631" i="6"/>
  <c r="D632" i="6"/>
  <c r="E632" i="6"/>
  <c r="D633" i="6"/>
  <c r="E633" i="6"/>
  <c r="D634" i="6"/>
  <c r="E634" i="6"/>
  <c r="D635" i="6"/>
  <c r="E635" i="6"/>
  <c r="D636" i="6"/>
  <c r="E636" i="6"/>
  <c r="D637" i="6"/>
  <c r="E637" i="6"/>
  <c r="D638" i="6"/>
  <c r="E638" i="6"/>
  <c r="D639" i="6"/>
  <c r="E639" i="6"/>
  <c r="D640" i="6"/>
  <c r="E640" i="6"/>
  <c r="D641" i="6"/>
  <c r="E641" i="6"/>
  <c r="D642" i="6"/>
  <c r="E642" i="6"/>
  <c r="D643" i="6"/>
  <c r="E643" i="6"/>
  <c r="D644" i="6"/>
  <c r="E644" i="6"/>
  <c r="D645" i="6"/>
  <c r="E645" i="6"/>
  <c r="D646" i="6"/>
  <c r="E646" i="6"/>
  <c r="D647" i="6"/>
  <c r="E647" i="6"/>
  <c r="D648" i="6"/>
  <c r="E648" i="6"/>
  <c r="D649" i="6"/>
  <c r="E649" i="6"/>
  <c r="D650" i="6"/>
  <c r="E650" i="6"/>
  <c r="D651" i="6"/>
  <c r="E651" i="6"/>
  <c r="D652" i="6"/>
  <c r="E652" i="6"/>
  <c r="D653" i="6"/>
  <c r="E653" i="6"/>
  <c r="D654" i="6"/>
  <c r="E654" i="6"/>
  <c r="D655" i="6"/>
  <c r="E655" i="6"/>
  <c r="D656" i="6"/>
  <c r="E656" i="6"/>
  <c r="D657" i="6"/>
  <c r="E657" i="6"/>
  <c r="D658" i="6"/>
  <c r="E658" i="6"/>
  <c r="D659" i="6"/>
  <c r="E659" i="6"/>
  <c r="D660" i="6"/>
  <c r="E660" i="6"/>
  <c r="D661" i="6"/>
  <c r="E661" i="6"/>
  <c r="D662" i="6"/>
  <c r="E662" i="6"/>
  <c r="D663" i="6"/>
  <c r="E663" i="6"/>
  <c r="D664" i="6"/>
  <c r="E664" i="6"/>
  <c r="D665" i="6"/>
  <c r="E665" i="6"/>
  <c r="D666" i="6"/>
  <c r="E666" i="6"/>
  <c r="D667" i="6"/>
  <c r="E667" i="6"/>
  <c r="D668" i="6"/>
  <c r="E668" i="6"/>
  <c r="D669" i="6"/>
  <c r="E669" i="6"/>
  <c r="D670" i="6"/>
  <c r="E670" i="6"/>
  <c r="D671" i="6"/>
  <c r="E671" i="6"/>
  <c r="D672" i="6"/>
  <c r="E672" i="6"/>
  <c r="D673" i="6"/>
  <c r="E673" i="6"/>
  <c r="D674" i="6"/>
  <c r="E674" i="6"/>
  <c r="D675" i="6"/>
  <c r="E675" i="6"/>
  <c r="D676" i="6"/>
  <c r="E676" i="6"/>
  <c r="D677" i="6"/>
  <c r="E677" i="6"/>
  <c r="D678" i="6"/>
  <c r="E678" i="6"/>
  <c r="D679" i="6"/>
  <c r="E679" i="6"/>
  <c r="D680" i="6"/>
  <c r="E680" i="6"/>
  <c r="D681" i="6"/>
  <c r="E681" i="6"/>
  <c r="D682" i="6"/>
  <c r="E682" i="6"/>
  <c r="D683" i="6"/>
  <c r="E683" i="6"/>
  <c r="D684" i="6"/>
  <c r="E684" i="6"/>
  <c r="D685" i="6"/>
  <c r="E685" i="6"/>
  <c r="D686" i="6"/>
  <c r="E686" i="6"/>
  <c r="D687" i="6"/>
  <c r="E687" i="6"/>
  <c r="D688" i="6"/>
  <c r="E688" i="6"/>
  <c r="D689" i="6"/>
  <c r="E689" i="6"/>
  <c r="D690" i="6"/>
  <c r="E690" i="6"/>
  <c r="D691" i="6"/>
  <c r="E691" i="6"/>
  <c r="D692" i="6"/>
  <c r="E692" i="6"/>
  <c r="D693" i="6"/>
  <c r="E693" i="6"/>
  <c r="D694" i="6"/>
  <c r="E694" i="6"/>
  <c r="D695" i="6"/>
  <c r="E695" i="6"/>
  <c r="D696" i="6"/>
  <c r="E696" i="6"/>
  <c r="D697" i="6"/>
  <c r="E697" i="6"/>
  <c r="D698" i="6"/>
  <c r="E698" i="6"/>
  <c r="D699" i="6"/>
  <c r="E699" i="6"/>
  <c r="D700" i="6"/>
  <c r="E700" i="6"/>
  <c r="D701" i="6"/>
  <c r="E701" i="6"/>
  <c r="D702" i="6"/>
  <c r="E702" i="6"/>
  <c r="D703" i="6"/>
  <c r="E703" i="6"/>
  <c r="D704" i="6"/>
  <c r="E704" i="6"/>
  <c r="D705" i="6"/>
  <c r="E705" i="6"/>
  <c r="D706" i="6"/>
  <c r="E706" i="6"/>
  <c r="D707" i="6"/>
  <c r="E707" i="6"/>
  <c r="D708" i="6"/>
  <c r="E708" i="6"/>
  <c r="D709" i="6"/>
  <c r="E709" i="6"/>
  <c r="D710" i="6"/>
  <c r="E710" i="6"/>
  <c r="D711" i="6"/>
  <c r="E711" i="6"/>
  <c r="D712" i="6"/>
  <c r="E712" i="6"/>
  <c r="D713" i="6"/>
  <c r="E713" i="6"/>
  <c r="D714" i="6"/>
  <c r="E714" i="6"/>
  <c r="D715" i="6"/>
  <c r="E715" i="6"/>
  <c r="D716" i="6"/>
  <c r="E716" i="6"/>
  <c r="D717" i="6"/>
  <c r="E717" i="6"/>
  <c r="D718" i="6"/>
  <c r="E718" i="6"/>
  <c r="D719" i="6"/>
  <c r="E719" i="6"/>
  <c r="D720" i="6"/>
  <c r="E720" i="6"/>
  <c r="D721" i="6"/>
  <c r="E721" i="6"/>
  <c r="D722" i="6"/>
  <c r="E722" i="6"/>
  <c r="D723" i="6"/>
  <c r="E723" i="6"/>
  <c r="D724" i="6"/>
  <c r="E724" i="6"/>
  <c r="D725" i="6"/>
  <c r="E725" i="6"/>
  <c r="D726" i="6"/>
  <c r="E726" i="6"/>
  <c r="D727" i="6"/>
  <c r="E727" i="6"/>
  <c r="D728" i="6"/>
  <c r="E728" i="6"/>
  <c r="D729" i="6"/>
  <c r="E729" i="6"/>
  <c r="D730" i="6"/>
  <c r="E730" i="6"/>
  <c r="D731" i="6"/>
  <c r="E731" i="6"/>
  <c r="D732" i="6"/>
  <c r="E732" i="6"/>
  <c r="D733" i="6"/>
  <c r="E733" i="6"/>
  <c r="D734" i="6"/>
  <c r="E734" i="6"/>
  <c r="D735" i="6"/>
  <c r="E735" i="6"/>
  <c r="D736" i="6"/>
  <c r="E736" i="6"/>
  <c r="D737" i="6"/>
  <c r="E737" i="6"/>
  <c r="D738" i="6"/>
  <c r="E738" i="6"/>
  <c r="D739" i="6"/>
  <c r="E739" i="6"/>
  <c r="D740" i="6"/>
  <c r="E740" i="6"/>
  <c r="D741" i="6"/>
  <c r="E741" i="6"/>
  <c r="D742" i="6"/>
  <c r="E742" i="6"/>
  <c r="D743" i="6"/>
  <c r="E743" i="6"/>
  <c r="D744" i="6"/>
  <c r="E744" i="6"/>
  <c r="D745" i="6"/>
  <c r="E745" i="6"/>
  <c r="D746" i="6"/>
  <c r="E746" i="6"/>
  <c r="D747" i="6"/>
  <c r="E747" i="6"/>
  <c r="D748" i="6"/>
  <c r="E748" i="6"/>
  <c r="D749" i="6"/>
  <c r="E749" i="6"/>
  <c r="D750" i="6"/>
  <c r="E750" i="6"/>
  <c r="D751" i="6"/>
  <c r="E751" i="6"/>
  <c r="D752" i="6"/>
  <c r="E752" i="6"/>
  <c r="D753" i="6"/>
  <c r="E753" i="6"/>
  <c r="D754" i="6"/>
  <c r="E754" i="6"/>
  <c r="D755" i="6"/>
  <c r="E755" i="6"/>
  <c r="D756" i="6"/>
  <c r="E756" i="6"/>
  <c r="D757" i="6"/>
  <c r="E757" i="6"/>
  <c r="D758" i="6"/>
  <c r="E758" i="6"/>
  <c r="D759" i="6"/>
  <c r="E759" i="6"/>
  <c r="D760" i="6"/>
  <c r="E760" i="6"/>
  <c r="D761" i="6"/>
  <c r="E761" i="6"/>
  <c r="D762" i="6"/>
  <c r="E762" i="6"/>
  <c r="D763" i="6"/>
  <c r="E763" i="6"/>
  <c r="D764" i="6"/>
  <c r="E764" i="6"/>
  <c r="D765" i="6"/>
  <c r="E765" i="6"/>
  <c r="D766" i="6"/>
  <c r="E766" i="6"/>
  <c r="D767" i="6"/>
  <c r="E767" i="6"/>
  <c r="D768" i="6"/>
  <c r="E768" i="6"/>
  <c r="D769" i="6"/>
  <c r="E769" i="6"/>
  <c r="D770" i="6"/>
  <c r="E770" i="6"/>
  <c r="D771" i="6"/>
  <c r="E771" i="6"/>
  <c r="D772" i="6"/>
  <c r="E772" i="6"/>
  <c r="D773" i="6"/>
  <c r="E773" i="6"/>
  <c r="D774" i="6"/>
  <c r="E774" i="6"/>
  <c r="D775" i="6"/>
  <c r="E775" i="6"/>
  <c r="D776" i="6"/>
  <c r="E776" i="6"/>
  <c r="D777" i="6"/>
  <c r="E777" i="6"/>
  <c r="D778" i="6"/>
  <c r="E778" i="6"/>
  <c r="D779" i="6"/>
  <c r="E779" i="6"/>
  <c r="D780" i="6"/>
  <c r="E780" i="6"/>
  <c r="D781" i="6"/>
  <c r="E781" i="6"/>
  <c r="D782" i="6"/>
  <c r="E782" i="6"/>
  <c r="D783" i="6"/>
  <c r="E783" i="6"/>
  <c r="D784" i="6"/>
  <c r="E784" i="6"/>
  <c r="D785" i="6"/>
  <c r="E785" i="6"/>
  <c r="D786" i="6"/>
  <c r="E786" i="6"/>
  <c r="D787" i="6"/>
  <c r="E787" i="6"/>
  <c r="D788" i="6"/>
  <c r="E788" i="6"/>
  <c r="D789" i="6"/>
  <c r="E789" i="6"/>
  <c r="D790" i="6"/>
  <c r="E790" i="6"/>
  <c r="D791" i="6"/>
  <c r="E791" i="6"/>
  <c r="D792" i="6"/>
  <c r="E792" i="6"/>
  <c r="D793" i="6"/>
  <c r="E793" i="6"/>
  <c r="D794" i="6"/>
  <c r="E794" i="6"/>
  <c r="D795" i="6"/>
  <c r="E795" i="6"/>
  <c r="D796" i="6"/>
  <c r="E796" i="6"/>
  <c r="D797" i="6"/>
  <c r="E797" i="6"/>
  <c r="D798" i="6"/>
  <c r="E798" i="6"/>
  <c r="D799" i="6"/>
  <c r="E799" i="6"/>
  <c r="D800" i="6"/>
  <c r="E800" i="6"/>
  <c r="D801" i="6"/>
  <c r="E801" i="6"/>
  <c r="D802" i="6"/>
  <c r="E802" i="6"/>
  <c r="D803" i="6"/>
  <c r="E803" i="6"/>
  <c r="D804" i="6"/>
  <c r="E804" i="6"/>
  <c r="D805" i="6"/>
  <c r="E805" i="6"/>
  <c r="D806" i="6"/>
  <c r="E806" i="6"/>
  <c r="D807" i="6"/>
  <c r="E807" i="6"/>
  <c r="D808" i="6"/>
  <c r="E808" i="6"/>
  <c r="D809" i="6"/>
  <c r="E809" i="6"/>
  <c r="D810" i="6"/>
  <c r="E810" i="6"/>
  <c r="D811" i="6"/>
  <c r="E811" i="6"/>
  <c r="D812" i="6"/>
  <c r="E812" i="6"/>
  <c r="D813" i="6"/>
  <c r="E813" i="6"/>
  <c r="D814" i="6"/>
  <c r="E814" i="6"/>
  <c r="D815" i="6"/>
  <c r="E815" i="6"/>
  <c r="D816" i="6"/>
  <c r="E816" i="6"/>
  <c r="D817" i="6"/>
  <c r="E817" i="6"/>
  <c r="D818" i="6"/>
  <c r="E818" i="6"/>
  <c r="D819" i="6"/>
  <c r="E819" i="6"/>
  <c r="D820" i="6"/>
  <c r="E820" i="6"/>
  <c r="D821" i="6"/>
  <c r="E821" i="6"/>
  <c r="D822" i="6"/>
  <c r="E822" i="6"/>
  <c r="D823" i="6"/>
  <c r="E823" i="6"/>
  <c r="D824" i="6"/>
  <c r="E824" i="6"/>
  <c r="D825" i="6"/>
  <c r="E825" i="6"/>
  <c r="D826" i="6"/>
  <c r="E826" i="6"/>
  <c r="D827" i="6"/>
  <c r="E827" i="6"/>
  <c r="D828" i="6"/>
  <c r="E828" i="6"/>
  <c r="D829" i="6"/>
  <c r="E829" i="6"/>
  <c r="D830" i="6"/>
  <c r="E830" i="6"/>
  <c r="D831" i="6"/>
  <c r="E831" i="6"/>
  <c r="D832" i="6"/>
  <c r="E832" i="6"/>
  <c r="D833" i="6"/>
  <c r="E833" i="6"/>
  <c r="D834" i="6"/>
  <c r="E834" i="6"/>
  <c r="D835" i="6"/>
  <c r="E835" i="6"/>
  <c r="D836" i="6"/>
  <c r="E836" i="6"/>
  <c r="D837" i="6"/>
  <c r="E837" i="6"/>
  <c r="D838" i="6"/>
  <c r="E838" i="6"/>
  <c r="D839" i="6"/>
  <c r="E839" i="6"/>
  <c r="D840" i="6"/>
  <c r="E840" i="6"/>
  <c r="D841" i="6"/>
  <c r="E841" i="6"/>
  <c r="D842" i="6"/>
  <c r="E842" i="6"/>
  <c r="D843" i="6"/>
  <c r="E843" i="6"/>
  <c r="D844" i="6"/>
  <c r="E844" i="6"/>
  <c r="D845" i="6"/>
  <c r="E845" i="6"/>
  <c r="D846" i="6"/>
  <c r="E846" i="6"/>
  <c r="D847" i="6"/>
  <c r="E847" i="6"/>
  <c r="D848" i="6"/>
  <c r="E848" i="6"/>
  <c r="D849" i="6"/>
  <c r="E849" i="6"/>
  <c r="D850" i="6"/>
  <c r="E850" i="6"/>
  <c r="D851" i="6"/>
  <c r="E851" i="6"/>
  <c r="D852" i="6"/>
  <c r="E852" i="6"/>
  <c r="D853" i="6"/>
  <c r="E853" i="6"/>
  <c r="D854" i="6"/>
  <c r="E854" i="6"/>
  <c r="D855" i="6"/>
  <c r="E855" i="6"/>
  <c r="D856" i="6"/>
  <c r="E856" i="6"/>
  <c r="D857" i="6"/>
  <c r="E857" i="6"/>
  <c r="D858" i="6"/>
  <c r="E858" i="6"/>
  <c r="D859" i="6"/>
  <c r="E859" i="6"/>
  <c r="D860" i="6"/>
  <c r="E860" i="6"/>
  <c r="D861" i="6"/>
  <c r="E861" i="6"/>
  <c r="D862" i="6"/>
  <c r="E862" i="6"/>
  <c r="D863" i="6"/>
  <c r="E863" i="6"/>
  <c r="D864" i="6"/>
  <c r="E864" i="6"/>
  <c r="D865" i="6"/>
  <c r="E865" i="6"/>
  <c r="D866" i="6"/>
  <c r="E866" i="6"/>
  <c r="D867" i="6"/>
  <c r="E867" i="6"/>
  <c r="D868" i="6"/>
  <c r="E868" i="6"/>
  <c r="D869" i="6"/>
  <c r="E869" i="6"/>
  <c r="D870" i="6"/>
  <c r="E870" i="6"/>
  <c r="D871" i="6"/>
  <c r="E871" i="6"/>
  <c r="D872" i="6"/>
  <c r="E872" i="6"/>
  <c r="D873" i="6"/>
  <c r="E873" i="6"/>
  <c r="D874" i="6"/>
  <c r="E874" i="6"/>
  <c r="D875" i="6"/>
  <c r="E875" i="6"/>
  <c r="D876" i="6"/>
  <c r="E876" i="6"/>
  <c r="D877" i="6"/>
  <c r="E877" i="6"/>
  <c r="D878" i="6"/>
  <c r="E878" i="6"/>
  <c r="D879" i="6"/>
  <c r="E879" i="6"/>
  <c r="D880" i="6"/>
  <c r="E880" i="6"/>
  <c r="D881" i="6"/>
  <c r="E881" i="6"/>
  <c r="D882" i="6"/>
  <c r="E882" i="6"/>
  <c r="D883" i="6"/>
  <c r="E883" i="6"/>
  <c r="D884" i="6"/>
  <c r="E884" i="6"/>
  <c r="D885" i="6"/>
  <c r="E885" i="6"/>
  <c r="D886" i="6"/>
  <c r="E886" i="6"/>
  <c r="D887" i="6"/>
  <c r="E887" i="6"/>
  <c r="D888" i="6"/>
  <c r="E888" i="6"/>
  <c r="D889" i="6"/>
  <c r="E889" i="6"/>
  <c r="D890" i="6"/>
  <c r="E890" i="6"/>
  <c r="D891" i="6"/>
  <c r="E891" i="6"/>
  <c r="D892" i="6"/>
  <c r="E892" i="6"/>
  <c r="D893" i="6"/>
  <c r="E893" i="6"/>
  <c r="D894" i="6"/>
  <c r="E894" i="6"/>
  <c r="D895" i="6"/>
  <c r="E895" i="6"/>
  <c r="D896" i="6"/>
  <c r="E896" i="6"/>
  <c r="D897" i="6"/>
  <c r="E897" i="6"/>
  <c r="D898" i="6"/>
  <c r="E898" i="6"/>
  <c r="D899" i="6"/>
  <c r="E899" i="6"/>
  <c r="D900" i="6"/>
  <c r="E900" i="6"/>
  <c r="D901" i="6"/>
  <c r="E901" i="6"/>
  <c r="D902" i="6"/>
  <c r="E902" i="6"/>
  <c r="D903" i="6"/>
  <c r="E903" i="6"/>
  <c r="D904" i="6"/>
  <c r="E904" i="6"/>
  <c r="D905" i="6"/>
  <c r="E905" i="6"/>
  <c r="D906" i="6"/>
  <c r="E906" i="6"/>
  <c r="D907" i="6"/>
  <c r="E907" i="6"/>
  <c r="D908" i="6"/>
  <c r="E908" i="6"/>
  <c r="D909" i="6"/>
  <c r="E909" i="6"/>
  <c r="D910" i="6"/>
  <c r="E910" i="6"/>
  <c r="D911" i="6"/>
  <c r="E911" i="6"/>
  <c r="D912" i="6"/>
  <c r="E912" i="6"/>
  <c r="D913" i="6"/>
  <c r="E913" i="6"/>
  <c r="D914" i="6"/>
  <c r="E914" i="6"/>
  <c r="D915" i="6"/>
  <c r="E915" i="6"/>
  <c r="D916" i="6"/>
  <c r="E916" i="6"/>
  <c r="D917" i="6"/>
  <c r="E917" i="6"/>
  <c r="D918" i="6"/>
  <c r="E918" i="6"/>
  <c r="D919" i="6"/>
  <c r="E919" i="6"/>
  <c r="D920" i="6"/>
  <c r="E920" i="6"/>
  <c r="D921" i="6"/>
  <c r="E921" i="6"/>
  <c r="D922" i="6"/>
  <c r="E922" i="6"/>
  <c r="D923" i="6"/>
  <c r="E923" i="6"/>
  <c r="D924" i="6"/>
  <c r="E924" i="6"/>
  <c r="D925" i="6"/>
  <c r="E925" i="6"/>
  <c r="D926" i="6"/>
  <c r="E926" i="6"/>
  <c r="D927" i="6"/>
  <c r="E927" i="6"/>
  <c r="D928" i="6"/>
  <c r="E928" i="6"/>
  <c r="D929" i="6"/>
  <c r="E929" i="6"/>
  <c r="D930" i="6"/>
  <c r="E930" i="6"/>
  <c r="D931" i="6"/>
  <c r="E931" i="6"/>
  <c r="D932" i="6"/>
  <c r="E932" i="6"/>
  <c r="D933" i="6"/>
  <c r="E933" i="6"/>
  <c r="D934" i="6"/>
  <c r="E934" i="6"/>
  <c r="D935" i="6"/>
  <c r="E935" i="6"/>
  <c r="D936" i="6"/>
  <c r="E936" i="6"/>
  <c r="D937" i="6"/>
  <c r="E937" i="6"/>
  <c r="D938" i="6"/>
  <c r="E938" i="6"/>
  <c r="D939" i="6"/>
  <c r="E939" i="6"/>
  <c r="D940" i="6"/>
  <c r="E940" i="6"/>
  <c r="D941" i="6"/>
  <c r="E941" i="6"/>
  <c r="D942" i="6"/>
  <c r="E942" i="6"/>
  <c r="D943" i="6"/>
  <c r="E943" i="6"/>
  <c r="D944" i="6"/>
  <c r="E944" i="6"/>
  <c r="D945" i="6"/>
  <c r="E945" i="6"/>
  <c r="D946" i="6"/>
  <c r="E946" i="6"/>
  <c r="D947" i="6"/>
  <c r="E947" i="6"/>
  <c r="D948" i="6"/>
  <c r="E948" i="6"/>
  <c r="D949" i="6"/>
  <c r="E949" i="6"/>
  <c r="D950" i="6"/>
  <c r="E950" i="6"/>
  <c r="D951" i="6"/>
  <c r="E951" i="6"/>
  <c r="D952" i="6"/>
  <c r="E952" i="6"/>
  <c r="D953" i="6"/>
  <c r="E953" i="6"/>
  <c r="D954" i="6"/>
  <c r="E954" i="6"/>
  <c r="D955" i="6"/>
  <c r="E955" i="6"/>
  <c r="D956" i="6"/>
  <c r="E956" i="6"/>
  <c r="D957" i="6"/>
  <c r="E957" i="6"/>
  <c r="D958" i="6"/>
  <c r="E958" i="6"/>
  <c r="D959" i="6"/>
  <c r="E959" i="6"/>
  <c r="D960" i="6"/>
  <c r="E960" i="6"/>
  <c r="D961" i="6"/>
  <c r="E961" i="6"/>
  <c r="D962" i="6"/>
  <c r="E962" i="6"/>
  <c r="D963" i="6"/>
  <c r="E963" i="6"/>
  <c r="D964" i="6"/>
  <c r="E964" i="6"/>
  <c r="D965" i="6"/>
  <c r="E965" i="6"/>
  <c r="D966" i="6"/>
  <c r="E966" i="6"/>
  <c r="D967" i="6"/>
  <c r="E967" i="6"/>
  <c r="D968" i="6"/>
  <c r="E968" i="6"/>
  <c r="D969" i="6"/>
  <c r="E969" i="6"/>
  <c r="D970" i="6"/>
  <c r="E970" i="6"/>
  <c r="D971" i="6"/>
  <c r="E971" i="6"/>
  <c r="D972" i="6"/>
  <c r="E972" i="6"/>
  <c r="D973" i="6"/>
  <c r="E973" i="6"/>
  <c r="D974" i="6"/>
  <c r="E974" i="6"/>
  <c r="D975" i="6"/>
  <c r="E975" i="6"/>
  <c r="D976" i="6"/>
  <c r="E976" i="6"/>
  <c r="D977" i="6"/>
  <c r="E977" i="6"/>
  <c r="D978" i="6"/>
  <c r="E978" i="6"/>
  <c r="D979" i="6"/>
  <c r="E979" i="6"/>
  <c r="D980" i="6"/>
  <c r="E980" i="6"/>
  <c r="D981" i="6"/>
  <c r="E981" i="6"/>
  <c r="D982" i="6"/>
  <c r="E982" i="6"/>
  <c r="D983" i="6"/>
  <c r="E983" i="6"/>
  <c r="D984" i="6"/>
  <c r="E984" i="6"/>
  <c r="D985" i="6"/>
  <c r="E985" i="6"/>
  <c r="D986" i="6"/>
  <c r="E986" i="6"/>
  <c r="D987" i="6"/>
  <c r="E987" i="6"/>
  <c r="D988" i="6"/>
  <c r="E988" i="6"/>
  <c r="D989" i="6"/>
  <c r="E989" i="6"/>
  <c r="D990" i="6"/>
  <c r="E990" i="6"/>
  <c r="D991" i="6"/>
  <c r="E991" i="6"/>
  <c r="D992" i="6"/>
  <c r="E992" i="6"/>
  <c r="D993" i="6"/>
  <c r="E993" i="6"/>
  <c r="D994" i="6"/>
  <c r="E994" i="6"/>
  <c r="D995" i="6"/>
  <c r="E995" i="6"/>
  <c r="D996" i="6"/>
  <c r="E996" i="6"/>
  <c r="D997" i="6"/>
  <c r="E997" i="6"/>
  <c r="D998" i="6"/>
  <c r="E998" i="6"/>
  <c r="D999" i="6"/>
  <c r="E999" i="6"/>
  <c r="D1000" i="6"/>
  <c r="E1000" i="6"/>
  <c r="D1001" i="6"/>
  <c r="E1001" i="6"/>
  <c r="D1002" i="6"/>
  <c r="E1002" i="6"/>
  <c r="D1003" i="6"/>
  <c r="E1003" i="6"/>
  <c r="D1004" i="6"/>
  <c r="E1004" i="6"/>
  <c r="D1005" i="6"/>
  <c r="E1005" i="6"/>
  <c r="D1006" i="6"/>
  <c r="E1006" i="6"/>
  <c r="D1007" i="6"/>
  <c r="E1007" i="6"/>
  <c r="D1008" i="6"/>
  <c r="E1008" i="6"/>
  <c r="D1009" i="6"/>
  <c r="E1009" i="6"/>
  <c r="D1010" i="6"/>
  <c r="E1010" i="6"/>
  <c r="D1011" i="6"/>
  <c r="E1011" i="6"/>
  <c r="D1012" i="6"/>
  <c r="E1012" i="6"/>
  <c r="D1013" i="6"/>
  <c r="E1013" i="6"/>
  <c r="D1014" i="6"/>
  <c r="E1014" i="6"/>
  <c r="D1015" i="6"/>
  <c r="E1015" i="6"/>
  <c r="D1016" i="6"/>
  <c r="E1016" i="6"/>
  <c r="D1017" i="6"/>
  <c r="E1017" i="6"/>
  <c r="D1018" i="6"/>
  <c r="E1018" i="6"/>
  <c r="D1019" i="6"/>
  <c r="E1019" i="6"/>
  <c r="D1020" i="6"/>
  <c r="E1020" i="6"/>
  <c r="D1021" i="6"/>
  <c r="E1021" i="6"/>
  <c r="D1022" i="6"/>
  <c r="E1022" i="6"/>
  <c r="D1023" i="6"/>
  <c r="E1023" i="6"/>
  <c r="D1024" i="6"/>
  <c r="E1024" i="6"/>
  <c r="D1025" i="6"/>
  <c r="E1025" i="6"/>
  <c r="D1026" i="6"/>
  <c r="E1026" i="6"/>
  <c r="D1027" i="6"/>
  <c r="E1027" i="6"/>
  <c r="D1028" i="6"/>
  <c r="E1028" i="6"/>
  <c r="D1029" i="6"/>
  <c r="E1029" i="6"/>
  <c r="D1030" i="6"/>
  <c r="E1030" i="6"/>
  <c r="D1031" i="6"/>
  <c r="E1031" i="6"/>
  <c r="D1032" i="6"/>
  <c r="E1032" i="6"/>
  <c r="D1033" i="6"/>
  <c r="E1033" i="6"/>
  <c r="D1034" i="6"/>
  <c r="E1034" i="6"/>
  <c r="D1035" i="6"/>
  <c r="E1035" i="6"/>
  <c r="D1036" i="6"/>
  <c r="E1036" i="6"/>
  <c r="D1037" i="6"/>
  <c r="E1037" i="6"/>
  <c r="D1038" i="6"/>
  <c r="E1038" i="6"/>
  <c r="D1039" i="6"/>
  <c r="E1039" i="6"/>
  <c r="D1040" i="6"/>
  <c r="E1040" i="6"/>
  <c r="D1041" i="6"/>
  <c r="E1041" i="6"/>
  <c r="D1042" i="6"/>
  <c r="E1042" i="6"/>
  <c r="D1043" i="6"/>
  <c r="E1043" i="6"/>
  <c r="D1044" i="6"/>
  <c r="E1044" i="6"/>
  <c r="D1045" i="6"/>
  <c r="E1045" i="6"/>
  <c r="D1046" i="6"/>
  <c r="E1046" i="6"/>
  <c r="D1047" i="6"/>
  <c r="E1047" i="6"/>
  <c r="D1048" i="6"/>
  <c r="E1048" i="6"/>
  <c r="D1049" i="6"/>
  <c r="E1049" i="6"/>
  <c r="D1050" i="6"/>
  <c r="E1050" i="6"/>
  <c r="D1051" i="6"/>
  <c r="E1051" i="6"/>
  <c r="D1052" i="6"/>
  <c r="E1052" i="6"/>
  <c r="D1053" i="6"/>
  <c r="E1053" i="6"/>
  <c r="D1054" i="6"/>
  <c r="E1054" i="6"/>
  <c r="D1055" i="6"/>
  <c r="E1055" i="6"/>
  <c r="D1056" i="6"/>
  <c r="E1056" i="6"/>
  <c r="D1057" i="6"/>
  <c r="E1057" i="6"/>
  <c r="D1058" i="6"/>
  <c r="E1058" i="6"/>
  <c r="D1059" i="6"/>
  <c r="E1059" i="6"/>
  <c r="D1060" i="6"/>
  <c r="E1060" i="6"/>
  <c r="D1061" i="6"/>
  <c r="E1061" i="6"/>
  <c r="D1062" i="6"/>
  <c r="E1062" i="6"/>
  <c r="D1063" i="6"/>
  <c r="E1063" i="6"/>
  <c r="D1064" i="6"/>
  <c r="E1064" i="6"/>
  <c r="D1065" i="6"/>
  <c r="E1065" i="6"/>
  <c r="D1066" i="6"/>
  <c r="E1066" i="6"/>
  <c r="D1067" i="6"/>
  <c r="E1067" i="6"/>
  <c r="D1068" i="6"/>
  <c r="E1068" i="6"/>
  <c r="D1069" i="6"/>
  <c r="E1069" i="6"/>
  <c r="D1070" i="6"/>
  <c r="E1070" i="6"/>
  <c r="D1071" i="6"/>
  <c r="E1071" i="6"/>
  <c r="D1072" i="6"/>
  <c r="E1072" i="6"/>
  <c r="D1073" i="6"/>
  <c r="E1073" i="6"/>
  <c r="D1074" i="6"/>
  <c r="E1074" i="6"/>
  <c r="D1075" i="6"/>
  <c r="E1075" i="6"/>
  <c r="D1076" i="6"/>
  <c r="E1076" i="6"/>
  <c r="D1077" i="6"/>
  <c r="E1077" i="6"/>
  <c r="D1078" i="6"/>
  <c r="E1078" i="6"/>
  <c r="D1079" i="6"/>
  <c r="E1079" i="6"/>
  <c r="D1080" i="6"/>
  <c r="E1080" i="6"/>
  <c r="D1081" i="6"/>
  <c r="E1081" i="6"/>
  <c r="D1082" i="6"/>
  <c r="E1082" i="6"/>
  <c r="D1083" i="6"/>
  <c r="E1083" i="6"/>
  <c r="D1084" i="6"/>
  <c r="E1084" i="6"/>
  <c r="D1085" i="6"/>
  <c r="E1085" i="6"/>
  <c r="D1086" i="6"/>
  <c r="E1086" i="6"/>
  <c r="D1087" i="6"/>
  <c r="E1087" i="6"/>
  <c r="D1088" i="6"/>
  <c r="E1088" i="6"/>
  <c r="D1089" i="6"/>
  <c r="E1089" i="6"/>
  <c r="D1090" i="6"/>
  <c r="E1090" i="6"/>
  <c r="D1091" i="6"/>
  <c r="E1091" i="6"/>
  <c r="D1092" i="6"/>
  <c r="E1092" i="6"/>
  <c r="D1093" i="6"/>
  <c r="E1093" i="6"/>
  <c r="D1094" i="6"/>
  <c r="E1094" i="6"/>
  <c r="D1095" i="6"/>
  <c r="E1095" i="6"/>
  <c r="D1096" i="6"/>
  <c r="E1096" i="6"/>
  <c r="D1097" i="6"/>
  <c r="E1097" i="6"/>
  <c r="D1098" i="6"/>
  <c r="E1098" i="6"/>
  <c r="D1099" i="6"/>
  <c r="E1099" i="6"/>
  <c r="D1100" i="6"/>
  <c r="E1100" i="6"/>
  <c r="D1101" i="6"/>
  <c r="E1101" i="6"/>
  <c r="D1102" i="6"/>
  <c r="E1102" i="6"/>
  <c r="D1103" i="6"/>
  <c r="E1103" i="6"/>
  <c r="D1104" i="6"/>
  <c r="E1104" i="6"/>
  <c r="D1105" i="6"/>
  <c r="E1105" i="6"/>
  <c r="D1106" i="6"/>
  <c r="E1106" i="6"/>
  <c r="D1107" i="6"/>
  <c r="E1107" i="6"/>
  <c r="D1108" i="6"/>
  <c r="E1108" i="6"/>
  <c r="D1109" i="6"/>
  <c r="E1109" i="6"/>
  <c r="D1110" i="6"/>
  <c r="E1110" i="6"/>
  <c r="D1111" i="6"/>
  <c r="E1111" i="6"/>
  <c r="D1112" i="6"/>
  <c r="E1112" i="6"/>
  <c r="D1113" i="6"/>
  <c r="E1113" i="6"/>
  <c r="D1114" i="6"/>
  <c r="E1114" i="6"/>
  <c r="D1115" i="6"/>
  <c r="E1115" i="6"/>
  <c r="D1116" i="6"/>
  <c r="E1116" i="6"/>
  <c r="D1117" i="6"/>
  <c r="E1117" i="6"/>
  <c r="D1118" i="6"/>
  <c r="E1118" i="6"/>
  <c r="D1119" i="6"/>
  <c r="E1119" i="6"/>
  <c r="D1120" i="6"/>
  <c r="E1120" i="6"/>
  <c r="D1121" i="6"/>
  <c r="E1121" i="6"/>
  <c r="D1122" i="6"/>
  <c r="E1122" i="6"/>
  <c r="D1123" i="6"/>
  <c r="E1123" i="6"/>
  <c r="D1124" i="6"/>
  <c r="E1124" i="6"/>
  <c r="D1125" i="6"/>
  <c r="E1125" i="6"/>
  <c r="D1126" i="6"/>
  <c r="E1126" i="6"/>
  <c r="D1127" i="6"/>
  <c r="E1127" i="6"/>
  <c r="D1128" i="6"/>
  <c r="E1128" i="6"/>
  <c r="D1129" i="6"/>
  <c r="E1129" i="6"/>
  <c r="D1130" i="6"/>
  <c r="E1130" i="6"/>
  <c r="D1131" i="6"/>
  <c r="E1131" i="6"/>
  <c r="D1132" i="6"/>
  <c r="E1132" i="6"/>
  <c r="D1133" i="6"/>
  <c r="E1133" i="6"/>
  <c r="D1134" i="6"/>
  <c r="E1134" i="6"/>
  <c r="D1135" i="6"/>
  <c r="E1135" i="6"/>
  <c r="D1136" i="6"/>
  <c r="E1136" i="6"/>
  <c r="D1137" i="6"/>
  <c r="E1137" i="6"/>
  <c r="D1138" i="6"/>
  <c r="E1138" i="6"/>
  <c r="D1139" i="6"/>
  <c r="E1139" i="6"/>
  <c r="D1140" i="6"/>
  <c r="E1140" i="6"/>
  <c r="D1141" i="6"/>
  <c r="E1141" i="6"/>
  <c r="D1142" i="6"/>
  <c r="E1142" i="6"/>
  <c r="D1143" i="6"/>
  <c r="E1143" i="6"/>
  <c r="D1144" i="6"/>
  <c r="E1144" i="6"/>
  <c r="D1145" i="6"/>
  <c r="E1145" i="6"/>
  <c r="D1146" i="6"/>
  <c r="E1146" i="6"/>
  <c r="D1147" i="6"/>
  <c r="E1147" i="6"/>
  <c r="D1148" i="6"/>
  <c r="E1148" i="6"/>
  <c r="D1149" i="6"/>
  <c r="E1149" i="6"/>
  <c r="D1150" i="6"/>
  <c r="E1150" i="6"/>
  <c r="D1151" i="6"/>
  <c r="E1151" i="6"/>
  <c r="D1152" i="6"/>
  <c r="E1152" i="6"/>
  <c r="D1153" i="6"/>
  <c r="E1153" i="6"/>
  <c r="D1154" i="6"/>
  <c r="E1154" i="6"/>
  <c r="D1155" i="6"/>
  <c r="E1155" i="6"/>
  <c r="D1156" i="6"/>
  <c r="E1156" i="6"/>
  <c r="D1157" i="6"/>
  <c r="E1157" i="6"/>
  <c r="D1158" i="6"/>
  <c r="E1158" i="6"/>
  <c r="D1159" i="6"/>
  <c r="E1159" i="6"/>
  <c r="D1160" i="6"/>
  <c r="E1160" i="6"/>
  <c r="D1161" i="6"/>
  <c r="E1161" i="6"/>
  <c r="D1162" i="6"/>
  <c r="E1162" i="6"/>
  <c r="D1163" i="6"/>
  <c r="E1163" i="6"/>
  <c r="D1164" i="6"/>
  <c r="E1164" i="6"/>
  <c r="D1165" i="6"/>
  <c r="E1165" i="6"/>
  <c r="D1166" i="6"/>
  <c r="E1166" i="6"/>
  <c r="D1167" i="6"/>
  <c r="E1167" i="6"/>
  <c r="D1168" i="6"/>
  <c r="E1168" i="6"/>
  <c r="D1169" i="6"/>
  <c r="E1169" i="6"/>
  <c r="D1170" i="6"/>
  <c r="E1170" i="6"/>
  <c r="D1171" i="6"/>
  <c r="E1171" i="6"/>
  <c r="D1172" i="6"/>
  <c r="E1172" i="6"/>
  <c r="D1173" i="6"/>
  <c r="E1173" i="6"/>
  <c r="D1174" i="6"/>
  <c r="E1174" i="6"/>
  <c r="D1175" i="6"/>
  <c r="E1175" i="6"/>
  <c r="D1176" i="6"/>
  <c r="E1176" i="6"/>
  <c r="D1177" i="6"/>
  <c r="E1177" i="6"/>
  <c r="D1178" i="6"/>
  <c r="E1178" i="6"/>
  <c r="D1179" i="6"/>
  <c r="E1179" i="6"/>
  <c r="D1180" i="6"/>
  <c r="E1180" i="6"/>
  <c r="D1181" i="6"/>
  <c r="E1181" i="6"/>
  <c r="D1182" i="6"/>
  <c r="E1182" i="6"/>
  <c r="D1183" i="6"/>
  <c r="E1183" i="6"/>
  <c r="D1184" i="6"/>
  <c r="E1184" i="6"/>
  <c r="D1185" i="6"/>
  <c r="E1185" i="6"/>
  <c r="D1186" i="6"/>
  <c r="E1186" i="6"/>
  <c r="D1187" i="6"/>
  <c r="E1187" i="6"/>
  <c r="D1188" i="6"/>
  <c r="E1188" i="6"/>
  <c r="D1189" i="6"/>
  <c r="E1189" i="6"/>
  <c r="D1190" i="6"/>
  <c r="E1190" i="6"/>
  <c r="D1191" i="6"/>
  <c r="E1191" i="6"/>
  <c r="D1192" i="6"/>
  <c r="E1192" i="6"/>
  <c r="D1193" i="6"/>
  <c r="E1193" i="6"/>
  <c r="D1194" i="6"/>
  <c r="E1194" i="6"/>
  <c r="D1195" i="6"/>
  <c r="E1195" i="6"/>
  <c r="D1196" i="6"/>
  <c r="E1196" i="6"/>
  <c r="D1197" i="6"/>
  <c r="E1197" i="6"/>
  <c r="D1198" i="6"/>
  <c r="E1198" i="6"/>
  <c r="D1199" i="6"/>
  <c r="E1199" i="6"/>
  <c r="D1200" i="6"/>
  <c r="E1200" i="6"/>
  <c r="D1201" i="6"/>
  <c r="E1201" i="6"/>
  <c r="D1202" i="6"/>
  <c r="E1202" i="6"/>
  <c r="D1203" i="6"/>
  <c r="E1203" i="6"/>
  <c r="D1204" i="6"/>
  <c r="E1204" i="6"/>
  <c r="D1205" i="6"/>
  <c r="E1205" i="6"/>
  <c r="D1206" i="6"/>
  <c r="E1206" i="6"/>
  <c r="D1207" i="6"/>
  <c r="E1207" i="6"/>
  <c r="D1208" i="6"/>
  <c r="E1208" i="6"/>
  <c r="D1209" i="6"/>
  <c r="E1209" i="6"/>
  <c r="D1210" i="6"/>
  <c r="E1210" i="6"/>
  <c r="D1211" i="6"/>
  <c r="E1211" i="6"/>
  <c r="D1212" i="6"/>
  <c r="E1212" i="6"/>
  <c r="D1213" i="6"/>
  <c r="E1213" i="6"/>
  <c r="D1214" i="6"/>
  <c r="E1214" i="6"/>
  <c r="D1215" i="6"/>
  <c r="E1215" i="6"/>
  <c r="D1216" i="6"/>
  <c r="E1216" i="6"/>
  <c r="D1217" i="6"/>
  <c r="E1217" i="6"/>
  <c r="D1218" i="6"/>
  <c r="E1218" i="6"/>
  <c r="D1219" i="6"/>
  <c r="E1219" i="6"/>
  <c r="D1220" i="6"/>
  <c r="E1220" i="6"/>
  <c r="D1221" i="6"/>
  <c r="E1221" i="6"/>
  <c r="D1222" i="6"/>
  <c r="E1222" i="6"/>
  <c r="D1223" i="6"/>
  <c r="E1223" i="6"/>
  <c r="D1224" i="6"/>
  <c r="E1224" i="6"/>
  <c r="D1225" i="6"/>
  <c r="E1225" i="6"/>
  <c r="D1226" i="6"/>
  <c r="E1226" i="6"/>
  <c r="D1227" i="6"/>
  <c r="E1227" i="6"/>
  <c r="D1228" i="6"/>
  <c r="E1228" i="6"/>
  <c r="D1229" i="6"/>
  <c r="E1229" i="6"/>
  <c r="D1230" i="6"/>
  <c r="E1230" i="6"/>
  <c r="D1231" i="6"/>
  <c r="E1231" i="6"/>
  <c r="D1232" i="6"/>
  <c r="E1232" i="6"/>
  <c r="D1233" i="6"/>
  <c r="E1233" i="6"/>
  <c r="D1234" i="6"/>
  <c r="E1234" i="6"/>
  <c r="D1235" i="6"/>
  <c r="E1235" i="6"/>
  <c r="D1236" i="6"/>
  <c r="E1236" i="6"/>
  <c r="D1237" i="6"/>
  <c r="E1237" i="6"/>
  <c r="D1238" i="6"/>
  <c r="E1238" i="6"/>
  <c r="D1239" i="6"/>
  <c r="E1239" i="6"/>
  <c r="D1240" i="6"/>
  <c r="E1240" i="6"/>
  <c r="D1241" i="6"/>
  <c r="E1241" i="6"/>
  <c r="D1242" i="6"/>
  <c r="E1242" i="6"/>
  <c r="D1243" i="6"/>
  <c r="E1243" i="6"/>
  <c r="D1244" i="6"/>
  <c r="E1244" i="6"/>
  <c r="D1245" i="6"/>
  <c r="E1245" i="6"/>
  <c r="D1246" i="6"/>
  <c r="E1246" i="6"/>
  <c r="D1247" i="6"/>
  <c r="E1247" i="6"/>
  <c r="D1248" i="6"/>
  <c r="E1248" i="6"/>
  <c r="D1249" i="6"/>
  <c r="E1249" i="6"/>
  <c r="D1250" i="6"/>
  <c r="E1250" i="6"/>
  <c r="D1251" i="6"/>
  <c r="E1251" i="6"/>
  <c r="D1252" i="6"/>
  <c r="E1252" i="6"/>
  <c r="D1253" i="6"/>
  <c r="E1253" i="6"/>
  <c r="D1254" i="6"/>
  <c r="E1254" i="6"/>
  <c r="D1255" i="6"/>
  <c r="E1255" i="6"/>
  <c r="D1256" i="6"/>
  <c r="E1256" i="6"/>
  <c r="D1257" i="6"/>
  <c r="E1257" i="6"/>
  <c r="D1258" i="6"/>
  <c r="E1258" i="6"/>
  <c r="D1259" i="6"/>
  <c r="E1259" i="6"/>
  <c r="D1260" i="6"/>
  <c r="E1260" i="6"/>
  <c r="D1261" i="6"/>
  <c r="E1261" i="6"/>
  <c r="D1262" i="6"/>
  <c r="E1262" i="6"/>
  <c r="D1263" i="6"/>
  <c r="E1263" i="6"/>
  <c r="D1264" i="6"/>
  <c r="E1264" i="6"/>
  <c r="D1265" i="6"/>
  <c r="E1265" i="6"/>
  <c r="D1266" i="6"/>
  <c r="E1266" i="6"/>
  <c r="D1267" i="6"/>
  <c r="E1267" i="6"/>
  <c r="D1268" i="6"/>
  <c r="E1268" i="6"/>
  <c r="D1269" i="6"/>
  <c r="E1269" i="6"/>
  <c r="D1270" i="6"/>
  <c r="E1270" i="6"/>
  <c r="D1271" i="6"/>
  <c r="E1271" i="6"/>
  <c r="D1272" i="6"/>
  <c r="E1272" i="6"/>
  <c r="D1273" i="6"/>
  <c r="E1273" i="6"/>
  <c r="D1274" i="6"/>
  <c r="E1274" i="6"/>
  <c r="D1275" i="6"/>
  <c r="E1275" i="6"/>
  <c r="D1276" i="6"/>
  <c r="E1276" i="6"/>
  <c r="D1277" i="6"/>
  <c r="E1277" i="6"/>
  <c r="D1278" i="6"/>
  <c r="E1278" i="6"/>
  <c r="D1279" i="6"/>
  <c r="E1279" i="6"/>
  <c r="D1280" i="6"/>
  <c r="E1280" i="6"/>
  <c r="D1281" i="6"/>
  <c r="E1281" i="6"/>
  <c r="D1282" i="6"/>
  <c r="E1282" i="6"/>
  <c r="D1283" i="6"/>
  <c r="E1283" i="6"/>
  <c r="D1284" i="6"/>
  <c r="E1284" i="6"/>
  <c r="D1285" i="6"/>
  <c r="E1285" i="6"/>
  <c r="D1286" i="6"/>
  <c r="E1286" i="6"/>
  <c r="D1287" i="6"/>
  <c r="E1287" i="6"/>
  <c r="D1288" i="6"/>
  <c r="E1288" i="6"/>
  <c r="D1289" i="6"/>
  <c r="E1289" i="6"/>
  <c r="D1290" i="6"/>
  <c r="E1290" i="6"/>
  <c r="D1291" i="6"/>
  <c r="E1291" i="6"/>
  <c r="D1292" i="6"/>
  <c r="E1292" i="6"/>
  <c r="D1293" i="6"/>
  <c r="E1293" i="6"/>
  <c r="D1294" i="6"/>
  <c r="E1294" i="6"/>
  <c r="D1295" i="6"/>
  <c r="E1295" i="6"/>
  <c r="D1296" i="6"/>
  <c r="E1296" i="6"/>
  <c r="D1297" i="6"/>
  <c r="E1297" i="6"/>
  <c r="D1298" i="6"/>
  <c r="E1298" i="6"/>
  <c r="D1299" i="6"/>
  <c r="E1299" i="6"/>
  <c r="D1300" i="6"/>
  <c r="E1300" i="6"/>
  <c r="D1301" i="6"/>
  <c r="E1301" i="6"/>
  <c r="D1302" i="6"/>
  <c r="E1302" i="6"/>
  <c r="D1303" i="6"/>
  <c r="E1303" i="6"/>
  <c r="D1304" i="6"/>
  <c r="E1304" i="6"/>
  <c r="D2" i="6"/>
  <c r="E2" i="6"/>
  <c r="D1182" i="5"/>
  <c r="D1270" i="5"/>
  <c r="D1296" i="5"/>
  <c r="D1302" i="5"/>
  <c r="C1304" i="5"/>
  <c r="C1303" i="5"/>
  <c r="E1303" i="5" s="1"/>
  <c r="C1302" i="5"/>
  <c r="E1302" i="5" s="1"/>
  <c r="C1301" i="5"/>
  <c r="E1301" i="5" s="1"/>
  <c r="C1300" i="5"/>
  <c r="E1300" i="5" s="1"/>
  <c r="C1299" i="5"/>
  <c r="E1299" i="5" s="1"/>
  <c r="C1298" i="5"/>
  <c r="C1297" i="5"/>
  <c r="E1297" i="5" s="1"/>
  <c r="C1296" i="5"/>
  <c r="E1296" i="5" s="1"/>
  <c r="C1295" i="5"/>
  <c r="E1295" i="5" s="1"/>
  <c r="C1294" i="5"/>
  <c r="E1294" i="5" s="1"/>
  <c r="C1293" i="5"/>
  <c r="E1293" i="5" s="1"/>
  <c r="C1292" i="5"/>
  <c r="C1291" i="5"/>
  <c r="E1291" i="5" s="1"/>
  <c r="C1290" i="5"/>
  <c r="E1290" i="5" s="1"/>
  <c r="C1289" i="5"/>
  <c r="E1289" i="5" s="1"/>
  <c r="C1288" i="5"/>
  <c r="E1288" i="5" s="1"/>
  <c r="C1287" i="5"/>
  <c r="C1286" i="5"/>
  <c r="C1285" i="5"/>
  <c r="E1285" i="5" s="1"/>
  <c r="C1284" i="5"/>
  <c r="E1284" i="5" s="1"/>
  <c r="C1283" i="5"/>
  <c r="E1283" i="5" s="1"/>
  <c r="C1282" i="5"/>
  <c r="E1282" i="5" s="1"/>
  <c r="C1281" i="5"/>
  <c r="E1281" i="5" s="1"/>
  <c r="C1280" i="5"/>
  <c r="C1279" i="5"/>
  <c r="E1279" i="5" s="1"/>
  <c r="C1278" i="5"/>
  <c r="E1278" i="5" s="1"/>
  <c r="C1277" i="5"/>
  <c r="E1277" i="5" s="1"/>
  <c r="C1276" i="5"/>
  <c r="E1276" i="5" s="1"/>
  <c r="C1275" i="5"/>
  <c r="C1274" i="5"/>
  <c r="C1273" i="5"/>
  <c r="E1273" i="5" s="1"/>
  <c r="C1272" i="5"/>
  <c r="E1272" i="5" s="1"/>
  <c r="C1271" i="5"/>
  <c r="E1271" i="5" s="1"/>
  <c r="C1270" i="5"/>
  <c r="E1270" i="5" s="1"/>
  <c r="C1269" i="5"/>
  <c r="E1269" i="5" s="1"/>
  <c r="C1268" i="5"/>
  <c r="C1267" i="5"/>
  <c r="E1267" i="5" s="1"/>
  <c r="C1266" i="5"/>
  <c r="E1266" i="5" s="1"/>
  <c r="C1265" i="5"/>
  <c r="E1265" i="5" s="1"/>
  <c r="C1264" i="5"/>
  <c r="E1264" i="5" s="1"/>
  <c r="C1263" i="5"/>
  <c r="C1262" i="5"/>
  <c r="C1261" i="5"/>
  <c r="E1261" i="5" s="1"/>
  <c r="C1260" i="5"/>
  <c r="E1260" i="5" s="1"/>
  <c r="C1259" i="5"/>
  <c r="E1259" i="5" s="1"/>
  <c r="C1258" i="5"/>
  <c r="E1258" i="5" s="1"/>
  <c r="C1257" i="5"/>
  <c r="E1257" i="5" s="1"/>
  <c r="C1256" i="5"/>
  <c r="C1255" i="5"/>
  <c r="E1255" i="5" s="1"/>
  <c r="C1254" i="5"/>
  <c r="E1254" i="5" s="1"/>
  <c r="C1253" i="5"/>
  <c r="E1253" i="5" s="1"/>
  <c r="C1252" i="5"/>
  <c r="E1252" i="5" s="1"/>
  <c r="C1251" i="5"/>
  <c r="C1250" i="5"/>
  <c r="C1249" i="5"/>
  <c r="E1249" i="5" s="1"/>
  <c r="C1248" i="5"/>
  <c r="E1248" i="5" s="1"/>
  <c r="C1247" i="5"/>
  <c r="E1247" i="5" s="1"/>
  <c r="C1246" i="5"/>
  <c r="E1246" i="5" s="1"/>
  <c r="C1245" i="5"/>
  <c r="E1245" i="5" s="1"/>
  <c r="C1244" i="5"/>
  <c r="C1243" i="5"/>
  <c r="E1243" i="5" s="1"/>
  <c r="C1242" i="5"/>
  <c r="E1242" i="5" s="1"/>
  <c r="C1241" i="5"/>
  <c r="E1241" i="5" s="1"/>
  <c r="C1240" i="5"/>
  <c r="E1240" i="5" s="1"/>
  <c r="C1239" i="5"/>
  <c r="C1238" i="5"/>
  <c r="C1237" i="5"/>
  <c r="E1237" i="5" s="1"/>
  <c r="C1236" i="5"/>
  <c r="E1236" i="5" s="1"/>
  <c r="C1235" i="5"/>
  <c r="E1235" i="5" s="1"/>
  <c r="C1234" i="5"/>
  <c r="E1234" i="5" s="1"/>
  <c r="C1233" i="5"/>
  <c r="E1233" i="5" s="1"/>
  <c r="C1232" i="5"/>
  <c r="C1231" i="5"/>
  <c r="C1230" i="5"/>
  <c r="E1230" i="5" s="1"/>
  <c r="C1229" i="5"/>
  <c r="C1228" i="5"/>
  <c r="E1228" i="5" s="1"/>
  <c r="C1227" i="5"/>
  <c r="C1226" i="5"/>
  <c r="C1225" i="5"/>
  <c r="E1225" i="5" s="1"/>
  <c r="C1224" i="5"/>
  <c r="E1224" i="5" s="1"/>
  <c r="C1223" i="5"/>
  <c r="E1223" i="5" s="1"/>
  <c r="C1222" i="5"/>
  <c r="E1222" i="5" s="1"/>
  <c r="C1221" i="5"/>
  <c r="E1221" i="5" s="1"/>
  <c r="C1220" i="5"/>
  <c r="C1219" i="5"/>
  <c r="C1218" i="5"/>
  <c r="E1218" i="5" s="1"/>
  <c r="C1217" i="5"/>
  <c r="C1216" i="5"/>
  <c r="C1215" i="5"/>
  <c r="C1214" i="5"/>
  <c r="C1213" i="5"/>
  <c r="E1213" i="5" s="1"/>
  <c r="C1212" i="5"/>
  <c r="E1212" i="5" s="1"/>
  <c r="C1211" i="5"/>
  <c r="E1211" i="5" s="1"/>
  <c r="C1210" i="5"/>
  <c r="E1210" i="5" s="1"/>
  <c r="C1209" i="5"/>
  <c r="E1209" i="5" s="1"/>
  <c r="C1208" i="5"/>
  <c r="C1207" i="5"/>
  <c r="C1206" i="5"/>
  <c r="E1206" i="5" s="1"/>
  <c r="C1205" i="5"/>
  <c r="C1204" i="5"/>
  <c r="C1203" i="5"/>
  <c r="C1202" i="5"/>
  <c r="C1201" i="5"/>
  <c r="E1201" i="5" s="1"/>
  <c r="C1200" i="5"/>
  <c r="E1200" i="5" s="1"/>
  <c r="C1199" i="5"/>
  <c r="E1199" i="5" s="1"/>
  <c r="C1198" i="5"/>
  <c r="E1198" i="5" s="1"/>
  <c r="C1197" i="5"/>
  <c r="E1197" i="5" s="1"/>
  <c r="C1196" i="5"/>
  <c r="C1195" i="5"/>
  <c r="C1194" i="5"/>
  <c r="D1194" i="5" s="1"/>
  <c r="C1193" i="5"/>
  <c r="C1192" i="5"/>
  <c r="C1191" i="5"/>
  <c r="C1190" i="5"/>
  <c r="C1189" i="5"/>
  <c r="E1189" i="5" s="1"/>
  <c r="C1188" i="5"/>
  <c r="E1188" i="5" s="1"/>
  <c r="C1187" i="5"/>
  <c r="E1187" i="5" s="1"/>
  <c r="C1186" i="5"/>
  <c r="C1185" i="5"/>
  <c r="E1185" i="5" s="1"/>
  <c r="C1184" i="5"/>
  <c r="C1183" i="5"/>
  <c r="C1182" i="5"/>
  <c r="E1182" i="5" s="1"/>
  <c r="C1181" i="5"/>
  <c r="C1180" i="5"/>
  <c r="C1179" i="5"/>
  <c r="C1178" i="5"/>
  <c r="C1177" i="5"/>
  <c r="E1177" i="5" s="1"/>
  <c r="C1176" i="5"/>
  <c r="E1176" i="5" s="1"/>
  <c r="C1175" i="5"/>
  <c r="E1175" i="5" s="1"/>
  <c r="C1174" i="5"/>
  <c r="C1173" i="5"/>
  <c r="E1173" i="5" s="1"/>
  <c r="C1172" i="5"/>
  <c r="C1171" i="5"/>
  <c r="C1170" i="5"/>
  <c r="C1169" i="5"/>
  <c r="C1168" i="5"/>
  <c r="C1167" i="5"/>
  <c r="C1166" i="5"/>
  <c r="C1165" i="5"/>
  <c r="E1165" i="5" s="1"/>
  <c r="C1164" i="5"/>
  <c r="C1163" i="5"/>
  <c r="C1162" i="5"/>
  <c r="C1161" i="5"/>
  <c r="E1161" i="5" s="1"/>
  <c r="C1160" i="5"/>
  <c r="C1159" i="5"/>
  <c r="C1158" i="5"/>
  <c r="C1157" i="5"/>
  <c r="C1156" i="5"/>
  <c r="C1155" i="5"/>
  <c r="C1154" i="5"/>
  <c r="C1153" i="5"/>
  <c r="E1153" i="5" s="1"/>
  <c r="C1152" i="5"/>
  <c r="C1151" i="5"/>
  <c r="C1150" i="5"/>
  <c r="C1149" i="5"/>
  <c r="E1149" i="5" s="1"/>
  <c r="C1148" i="5"/>
  <c r="C1147" i="5"/>
  <c r="C1146" i="5"/>
  <c r="C1145" i="5"/>
  <c r="C1144" i="5"/>
  <c r="C1143" i="5"/>
  <c r="C1142" i="5"/>
  <c r="C1141" i="5"/>
  <c r="E1141" i="5" s="1"/>
  <c r="C1140" i="5"/>
  <c r="C1139" i="5"/>
  <c r="C1138" i="5"/>
  <c r="C1137" i="5"/>
  <c r="E1137" i="5" s="1"/>
  <c r="C1136" i="5"/>
  <c r="C1135" i="5"/>
  <c r="C1134" i="5"/>
  <c r="C1133" i="5"/>
  <c r="C1132" i="5"/>
  <c r="C1131" i="5"/>
  <c r="C1130" i="5"/>
  <c r="C1129" i="5"/>
  <c r="E1129" i="5" s="1"/>
  <c r="C1128" i="5"/>
  <c r="C1127" i="5"/>
  <c r="C1126" i="5"/>
  <c r="C1125" i="5"/>
  <c r="E1125" i="5" s="1"/>
  <c r="C1124" i="5"/>
  <c r="C1123" i="5"/>
  <c r="C1122" i="5"/>
  <c r="D1122" i="5" s="1"/>
  <c r="C1121" i="5"/>
  <c r="C1120" i="5"/>
  <c r="C1119" i="5"/>
  <c r="C1118" i="5"/>
  <c r="C1117" i="5"/>
  <c r="E1117" i="5" s="1"/>
  <c r="C1116" i="5"/>
  <c r="C1115" i="5"/>
  <c r="C1114" i="5"/>
  <c r="C1113" i="5"/>
  <c r="E1113" i="5" s="1"/>
  <c r="C1112" i="5"/>
  <c r="C1111" i="5"/>
  <c r="C1110" i="5"/>
  <c r="C1109" i="5"/>
  <c r="C1108" i="5"/>
  <c r="C1107" i="5"/>
  <c r="C1106" i="5"/>
  <c r="C1105" i="5"/>
  <c r="E1105" i="5" s="1"/>
  <c r="C1104" i="5"/>
  <c r="C1103" i="5"/>
  <c r="C1102" i="5"/>
  <c r="C1101" i="5"/>
  <c r="E1101" i="5" s="1"/>
  <c r="C1100" i="5"/>
  <c r="C1099" i="5"/>
  <c r="C1098" i="5"/>
  <c r="C1097" i="5"/>
  <c r="C1096" i="5"/>
  <c r="C1095" i="5"/>
  <c r="C1094" i="5"/>
  <c r="C1093" i="5"/>
  <c r="E1093" i="5" s="1"/>
  <c r="C1092" i="5"/>
  <c r="C1091" i="5"/>
  <c r="C1090" i="5"/>
  <c r="C1089" i="5"/>
  <c r="E1089" i="5" s="1"/>
  <c r="C1088" i="5"/>
  <c r="C1087" i="5"/>
  <c r="C1086" i="5"/>
  <c r="C1085" i="5"/>
  <c r="C1084" i="5"/>
  <c r="C1083" i="5"/>
  <c r="C1082" i="5"/>
  <c r="C1081" i="5"/>
  <c r="E1081" i="5" s="1"/>
  <c r="C1080" i="5"/>
  <c r="C1079" i="5"/>
  <c r="C1078" i="5"/>
  <c r="C1077" i="5"/>
  <c r="E1077" i="5" s="1"/>
  <c r="C1076" i="5"/>
  <c r="C1075" i="5"/>
  <c r="C1074" i="5"/>
  <c r="C1073" i="5"/>
  <c r="C1072" i="5"/>
  <c r="C1071" i="5"/>
  <c r="C1070" i="5"/>
  <c r="C1069" i="5"/>
  <c r="E1069" i="5" s="1"/>
  <c r="C1068" i="5"/>
  <c r="C1067" i="5"/>
  <c r="C1066" i="5"/>
  <c r="C1065" i="5"/>
  <c r="E1065" i="5" s="1"/>
  <c r="C1064" i="5"/>
  <c r="C1063" i="5"/>
  <c r="C1062" i="5"/>
  <c r="C1061" i="5"/>
  <c r="C1060" i="5"/>
  <c r="C1059" i="5"/>
  <c r="C1058" i="5"/>
  <c r="C1057" i="5"/>
  <c r="E1057" i="5" s="1"/>
  <c r="C1056" i="5"/>
  <c r="C1055" i="5"/>
  <c r="C1054" i="5"/>
  <c r="C1053" i="5"/>
  <c r="E1053" i="5" s="1"/>
  <c r="C1052" i="5"/>
  <c r="C1051" i="5"/>
  <c r="C1050" i="5"/>
  <c r="D1050" i="5" s="1"/>
  <c r="C1049" i="5"/>
  <c r="C1048" i="5"/>
  <c r="C1047" i="5"/>
  <c r="C1046" i="5"/>
  <c r="C1045" i="5"/>
  <c r="E1045" i="5" s="1"/>
  <c r="C1044" i="5"/>
  <c r="C1043" i="5"/>
  <c r="C1042" i="5"/>
  <c r="C1041" i="5"/>
  <c r="E1041" i="5" s="1"/>
  <c r="C1040" i="5"/>
  <c r="C1039" i="5"/>
  <c r="C1038" i="5"/>
  <c r="C1037" i="5"/>
  <c r="C1036" i="5"/>
  <c r="C1035" i="5"/>
  <c r="C1034" i="5"/>
  <c r="C1033" i="5"/>
  <c r="E1033" i="5" s="1"/>
  <c r="C1032" i="5"/>
  <c r="C1031" i="5"/>
  <c r="C1030" i="5"/>
  <c r="C1029" i="5"/>
  <c r="E1029" i="5" s="1"/>
  <c r="C1028" i="5"/>
  <c r="C1027" i="5"/>
  <c r="C1026" i="5"/>
  <c r="C1025" i="5"/>
  <c r="C1024" i="5"/>
  <c r="C1023" i="5"/>
  <c r="C1022" i="5"/>
  <c r="C1021" i="5"/>
  <c r="E1021" i="5" s="1"/>
  <c r="C1020" i="5"/>
  <c r="C1019" i="5"/>
  <c r="C1018" i="5"/>
  <c r="C1017" i="5"/>
  <c r="E1017" i="5" s="1"/>
  <c r="C1016" i="5"/>
  <c r="C1015" i="5"/>
  <c r="C1014" i="5"/>
  <c r="C1013" i="5"/>
  <c r="C1012" i="5"/>
  <c r="C1011" i="5"/>
  <c r="C1010" i="5"/>
  <c r="C1009" i="5"/>
  <c r="E1009" i="5" s="1"/>
  <c r="C1008" i="5"/>
  <c r="C1007" i="5"/>
  <c r="C1006" i="5"/>
  <c r="C1005" i="5"/>
  <c r="E1005" i="5" s="1"/>
  <c r="C1004" i="5"/>
  <c r="C1003" i="5"/>
  <c r="C1002" i="5"/>
  <c r="C1001" i="5"/>
  <c r="C1000" i="5"/>
  <c r="C999" i="5"/>
  <c r="C998" i="5"/>
  <c r="C997" i="5"/>
  <c r="E997" i="5" s="1"/>
  <c r="C996" i="5"/>
  <c r="C995" i="5"/>
  <c r="C994" i="5"/>
  <c r="C993" i="5"/>
  <c r="E993" i="5" s="1"/>
  <c r="C992" i="5"/>
  <c r="C991" i="5"/>
  <c r="C990" i="5"/>
  <c r="C989" i="5"/>
  <c r="C988" i="5"/>
  <c r="C987" i="5"/>
  <c r="C986" i="5"/>
  <c r="C985" i="5"/>
  <c r="E985" i="5" s="1"/>
  <c r="C984" i="5"/>
  <c r="C983" i="5"/>
  <c r="C982" i="5"/>
  <c r="C981" i="5"/>
  <c r="E981" i="5" s="1"/>
  <c r="C980" i="5"/>
  <c r="C979" i="5"/>
  <c r="C978" i="5"/>
  <c r="C977" i="5"/>
  <c r="C976" i="5"/>
  <c r="C975" i="5"/>
  <c r="C974" i="5"/>
  <c r="C973" i="5"/>
  <c r="E973" i="5" s="1"/>
  <c r="C972" i="5"/>
  <c r="C971" i="5"/>
  <c r="C970" i="5"/>
  <c r="C969" i="5"/>
  <c r="E969" i="5" s="1"/>
  <c r="C968" i="5"/>
  <c r="C967" i="5"/>
  <c r="C966" i="5"/>
  <c r="C965" i="5"/>
  <c r="C964" i="5"/>
  <c r="C963" i="5"/>
  <c r="C962" i="5"/>
  <c r="C961" i="5"/>
  <c r="E961" i="5" s="1"/>
  <c r="C960" i="5"/>
  <c r="C959" i="5"/>
  <c r="C958" i="5"/>
  <c r="C957" i="5"/>
  <c r="E957" i="5" s="1"/>
  <c r="C956" i="5"/>
  <c r="C955" i="5"/>
  <c r="C954" i="5"/>
  <c r="C953" i="5"/>
  <c r="C952" i="5"/>
  <c r="C951" i="5"/>
  <c r="C950" i="5"/>
  <c r="C949" i="5"/>
  <c r="E949" i="5" s="1"/>
  <c r="C948" i="5"/>
  <c r="C947" i="5"/>
  <c r="C946" i="5"/>
  <c r="C945" i="5"/>
  <c r="E945" i="5" s="1"/>
  <c r="C944" i="5"/>
  <c r="C943" i="5"/>
  <c r="C942" i="5"/>
  <c r="C941" i="5"/>
  <c r="C940" i="5"/>
  <c r="C939" i="5"/>
  <c r="C938" i="5"/>
  <c r="C937" i="5"/>
  <c r="E937" i="5" s="1"/>
  <c r="C936" i="5"/>
  <c r="C935" i="5"/>
  <c r="C934" i="5"/>
  <c r="C933" i="5"/>
  <c r="C932" i="5"/>
  <c r="C931" i="5"/>
  <c r="C930" i="5"/>
  <c r="C929" i="5"/>
  <c r="C928" i="5"/>
  <c r="C927" i="5"/>
  <c r="C926" i="5"/>
  <c r="C925" i="5"/>
  <c r="E925" i="5" s="1"/>
  <c r="C924" i="5"/>
  <c r="C923" i="5"/>
  <c r="C922" i="5"/>
  <c r="C921" i="5"/>
  <c r="C920" i="5"/>
  <c r="C919" i="5"/>
  <c r="C918" i="5"/>
  <c r="C917" i="5"/>
  <c r="C916" i="5"/>
  <c r="C915" i="5"/>
  <c r="C914" i="5"/>
  <c r="C913" i="5"/>
  <c r="E913" i="5" s="1"/>
  <c r="C912" i="5"/>
  <c r="C911" i="5"/>
  <c r="C910" i="5"/>
  <c r="C909" i="5"/>
  <c r="C908" i="5"/>
  <c r="C907" i="5"/>
  <c r="C906" i="5"/>
  <c r="C905" i="5"/>
  <c r="C904" i="5"/>
  <c r="C903" i="5"/>
  <c r="C902" i="5"/>
  <c r="C901" i="5"/>
  <c r="E901" i="5" s="1"/>
  <c r="C900" i="5"/>
  <c r="C899" i="5"/>
  <c r="C898" i="5"/>
  <c r="C897" i="5"/>
  <c r="C896" i="5"/>
  <c r="C895" i="5"/>
  <c r="C894" i="5"/>
  <c r="C893" i="5"/>
  <c r="C892" i="5"/>
  <c r="C891" i="5"/>
  <c r="C890" i="5"/>
  <c r="C889" i="5"/>
  <c r="E889" i="5" s="1"/>
  <c r="C888" i="5"/>
  <c r="C887" i="5"/>
  <c r="C886" i="5"/>
  <c r="C885" i="5"/>
  <c r="C884" i="5"/>
  <c r="C883" i="5"/>
  <c r="C882" i="5"/>
  <c r="C881" i="5"/>
  <c r="C880" i="5"/>
  <c r="C879" i="5"/>
  <c r="C878" i="5"/>
  <c r="C877" i="5"/>
  <c r="E877" i="5" s="1"/>
  <c r="C876" i="5"/>
  <c r="C875" i="5"/>
  <c r="C874" i="5"/>
  <c r="C873" i="5"/>
  <c r="C872" i="5"/>
  <c r="C871" i="5"/>
  <c r="C870" i="5"/>
  <c r="C869" i="5"/>
  <c r="C868" i="5"/>
  <c r="C867" i="5"/>
  <c r="C866" i="5"/>
  <c r="C865" i="5"/>
  <c r="E865" i="5" s="1"/>
  <c r="C864" i="5"/>
  <c r="C863" i="5"/>
  <c r="C862" i="5"/>
  <c r="C861" i="5"/>
  <c r="C860" i="5"/>
  <c r="C859" i="5"/>
  <c r="C858" i="5"/>
  <c r="C857" i="5"/>
  <c r="C856" i="5"/>
  <c r="C855" i="5"/>
  <c r="C854" i="5"/>
  <c r="C853" i="5"/>
  <c r="E853" i="5" s="1"/>
  <c r="C852" i="5"/>
  <c r="C851" i="5"/>
  <c r="C850" i="5"/>
  <c r="C849" i="5"/>
  <c r="C848" i="5"/>
  <c r="C847" i="5"/>
  <c r="C846" i="5"/>
  <c r="C845" i="5"/>
  <c r="C844" i="5"/>
  <c r="C843" i="5"/>
  <c r="C842" i="5"/>
  <c r="C841" i="5"/>
  <c r="E841" i="5" s="1"/>
  <c r="C840" i="5"/>
  <c r="C839" i="5"/>
  <c r="C838" i="5"/>
  <c r="C837" i="5"/>
  <c r="D837" i="5" s="1"/>
  <c r="C836" i="5"/>
  <c r="C835" i="5"/>
  <c r="C834" i="5"/>
  <c r="C833" i="5"/>
  <c r="C832" i="5"/>
  <c r="C831" i="5"/>
  <c r="C830" i="5"/>
  <c r="C829" i="5"/>
  <c r="E829" i="5" s="1"/>
  <c r="C828" i="5"/>
  <c r="C827" i="5"/>
  <c r="C826" i="5"/>
  <c r="C825" i="5"/>
  <c r="C824" i="5"/>
  <c r="C823" i="5"/>
  <c r="C822" i="5"/>
  <c r="C821" i="5"/>
  <c r="C820" i="5"/>
  <c r="C819" i="5"/>
  <c r="C818" i="5"/>
  <c r="C817" i="5"/>
  <c r="E817" i="5" s="1"/>
  <c r="C816" i="5"/>
  <c r="C815" i="5"/>
  <c r="C814" i="5"/>
  <c r="C813" i="5"/>
  <c r="C812" i="5"/>
  <c r="C811" i="5"/>
  <c r="C810" i="5"/>
  <c r="C809" i="5"/>
  <c r="C808" i="5"/>
  <c r="C807" i="5"/>
  <c r="C806" i="5"/>
  <c r="C805" i="5"/>
  <c r="E805" i="5" s="1"/>
  <c r="C804" i="5"/>
  <c r="C803" i="5"/>
  <c r="C802" i="5"/>
  <c r="C801" i="5"/>
  <c r="C800" i="5"/>
  <c r="C799" i="5"/>
  <c r="C798" i="5"/>
  <c r="C797" i="5"/>
  <c r="C796" i="5"/>
  <c r="C795" i="5"/>
  <c r="C794" i="5"/>
  <c r="C793" i="5"/>
  <c r="E793" i="5" s="1"/>
  <c r="C792" i="5"/>
  <c r="C791" i="5"/>
  <c r="C790" i="5"/>
  <c r="C789" i="5"/>
  <c r="C788" i="5"/>
  <c r="C787" i="5"/>
  <c r="C786" i="5"/>
  <c r="C785" i="5"/>
  <c r="C784" i="5"/>
  <c r="C783" i="5"/>
  <c r="C782" i="5"/>
  <c r="C781" i="5"/>
  <c r="E781" i="5" s="1"/>
  <c r="C780" i="5"/>
  <c r="C779" i="5"/>
  <c r="C778" i="5"/>
  <c r="C777" i="5"/>
  <c r="C776" i="5"/>
  <c r="C775" i="5"/>
  <c r="C774" i="5"/>
  <c r="C773" i="5"/>
  <c r="C772" i="5"/>
  <c r="C771" i="5"/>
  <c r="C770" i="5"/>
  <c r="C769" i="5"/>
  <c r="E769" i="5" s="1"/>
  <c r="C768" i="5"/>
  <c r="C767" i="5"/>
  <c r="C766" i="5"/>
  <c r="C765" i="5"/>
  <c r="C764" i="5"/>
  <c r="C763" i="5"/>
  <c r="C762" i="5"/>
  <c r="C761" i="5"/>
  <c r="C760" i="5"/>
  <c r="C759" i="5"/>
  <c r="C758" i="5"/>
  <c r="C757" i="5"/>
  <c r="E757" i="5" s="1"/>
  <c r="C756" i="5"/>
  <c r="C755" i="5"/>
  <c r="C754" i="5"/>
  <c r="C753" i="5"/>
  <c r="C752" i="5"/>
  <c r="C751" i="5"/>
  <c r="C750" i="5"/>
  <c r="C749" i="5"/>
  <c r="C748" i="5"/>
  <c r="C747" i="5"/>
  <c r="C746" i="5"/>
  <c r="C745" i="5"/>
  <c r="E745" i="5" s="1"/>
  <c r="C744" i="5"/>
  <c r="C743" i="5"/>
  <c r="C742" i="5"/>
  <c r="C741" i="5"/>
  <c r="C740" i="5"/>
  <c r="C739" i="5"/>
  <c r="C738" i="5"/>
  <c r="C737" i="5"/>
  <c r="C736" i="5"/>
  <c r="C735" i="5"/>
  <c r="C734" i="5"/>
  <c r="C733" i="5"/>
  <c r="E733" i="5" s="1"/>
  <c r="C732" i="5"/>
  <c r="C731" i="5"/>
  <c r="C730" i="5"/>
  <c r="C729" i="5"/>
  <c r="C728" i="5"/>
  <c r="C727" i="5"/>
  <c r="C726" i="5"/>
  <c r="C725" i="5"/>
  <c r="C724" i="5"/>
  <c r="C723" i="5"/>
  <c r="C722" i="5"/>
  <c r="C721" i="5"/>
  <c r="E721" i="5" s="1"/>
  <c r="C720" i="5"/>
  <c r="C719" i="5"/>
  <c r="C718" i="5"/>
  <c r="C717" i="5"/>
  <c r="C716" i="5"/>
  <c r="C715" i="5"/>
  <c r="C714" i="5"/>
  <c r="C713" i="5"/>
  <c r="C712" i="5"/>
  <c r="C711" i="5"/>
  <c r="C710" i="5"/>
  <c r="C709" i="5"/>
  <c r="E709" i="5" s="1"/>
  <c r="C708" i="5"/>
  <c r="C707" i="5"/>
  <c r="C706" i="5"/>
  <c r="C705" i="5"/>
  <c r="C704" i="5"/>
  <c r="C703" i="5"/>
  <c r="C702" i="5"/>
  <c r="C701" i="5"/>
  <c r="C700" i="5"/>
  <c r="C699" i="5"/>
  <c r="C698" i="5"/>
  <c r="C697" i="5"/>
  <c r="E697" i="5" s="1"/>
  <c r="C696" i="5"/>
  <c r="C695" i="5"/>
  <c r="C694" i="5"/>
  <c r="C693" i="5"/>
  <c r="C692" i="5"/>
  <c r="C691" i="5"/>
  <c r="C690" i="5"/>
  <c r="C689" i="5"/>
  <c r="C688" i="5"/>
  <c r="C687" i="5"/>
  <c r="C686" i="5"/>
  <c r="C685" i="5"/>
  <c r="E685" i="5" s="1"/>
  <c r="C684" i="5"/>
  <c r="C683" i="5"/>
  <c r="C682" i="5"/>
  <c r="C681" i="5"/>
  <c r="C680" i="5"/>
  <c r="C679" i="5"/>
  <c r="C678" i="5"/>
  <c r="C677" i="5"/>
  <c r="C676" i="5"/>
  <c r="C675" i="5"/>
  <c r="C674" i="5"/>
  <c r="C673" i="5"/>
  <c r="E673" i="5" s="1"/>
  <c r="C672" i="5"/>
  <c r="C671" i="5"/>
  <c r="C670" i="5"/>
  <c r="C669" i="5"/>
  <c r="C668" i="5"/>
  <c r="C667" i="5"/>
  <c r="C666" i="5"/>
  <c r="C665" i="5"/>
  <c r="C664" i="5"/>
  <c r="C663" i="5"/>
  <c r="C662" i="5"/>
  <c r="C661" i="5"/>
  <c r="E661" i="5" s="1"/>
  <c r="C660" i="5"/>
  <c r="C659" i="5"/>
  <c r="C658" i="5"/>
  <c r="C657" i="5"/>
  <c r="C656" i="5"/>
  <c r="C655" i="5"/>
  <c r="C654" i="5"/>
  <c r="C653" i="5"/>
  <c r="C652" i="5"/>
  <c r="C651" i="5"/>
  <c r="C650" i="5"/>
  <c r="C649" i="5"/>
  <c r="E649" i="5" s="1"/>
  <c r="C648" i="5"/>
  <c r="C647" i="5"/>
  <c r="C646" i="5"/>
  <c r="C645" i="5"/>
  <c r="C644" i="5"/>
  <c r="C643" i="5"/>
  <c r="C642" i="5"/>
  <c r="C641" i="5"/>
  <c r="C640" i="5"/>
  <c r="C639" i="5"/>
  <c r="C638" i="5"/>
  <c r="C637" i="5"/>
  <c r="E637" i="5" s="1"/>
  <c r="C636" i="5"/>
  <c r="C635" i="5"/>
  <c r="C634" i="5"/>
  <c r="C633" i="5"/>
  <c r="C632" i="5"/>
  <c r="C631" i="5"/>
  <c r="C630" i="5"/>
  <c r="C629" i="5"/>
  <c r="C628" i="5"/>
  <c r="C627" i="5"/>
  <c r="C626" i="5"/>
  <c r="C625" i="5"/>
  <c r="E625" i="5" s="1"/>
  <c r="C624" i="5"/>
  <c r="C623" i="5"/>
  <c r="C622" i="5"/>
  <c r="C621" i="5"/>
  <c r="C620" i="5"/>
  <c r="C619" i="5"/>
  <c r="C618" i="5"/>
  <c r="C617" i="5"/>
  <c r="C616" i="5"/>
  <c r="C615" i="5"/>
  <c r="C614" i="5"/>
  <c r="C613" i="5"/>
  <c r="E613" i="5" s="1"/>
  <c r="C612" i="5"/>
  <c r="C611" i="5"/>
  <c r="C610" i="5"/>
  <c r="C609" i="5"/>
  <c r="C608" i="5"/>
  <c r="C607" i="5"/>
  <c r="C606" i="5"/>
  <c r="C605" i="5"/>
  <c r="C604" i="5"/>
  <c r="C603" i="5"/>
  <c r="C602" i="5"/>
  <c r="C601" i="5"/>
  <c r="E601" i="5" s="1"/>
  <c r="C600" i="5"/>
  <c r="C599" i="5"/>
  <c r="C598" i="5"/>
  <c r="C597" i="5"/>
  <c r="C596" i="5"/>
  <c r="C595" i="5"/>
  <c r="C594" i="5"/>
  <c r="C593" i="5"/>
  <c r="C592" i="5"/>
  <c r="C591" i="5"/>
  <c r="C590" i="5"/>
  <c r="C589" i="5"/>
  <c r="E589" i="5" s="1"/>
  <c r="C588" i="5"/>
  <c r="C587" i="5"/>
  <c r="C586" i="5"/>
  <c r="C585" i="5"/>
  <c r="C584" i="5"/>
  <c r="C583" i="5"/>
  <c r="C582" i="5"/>
  <c r="C581" i="5"/>
  <c r="C580" i="5"/>
  <c r="C579" i="5"/>
  <c r="C578" i="5"/>
  <c r="C577" i="5"/>
  <c r="E577" i="5" s="1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E564" i="5" s="1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E550" i="5" s="1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E533" i="5" s="1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E514" i="5" s="1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E497" i="5" s="1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E478" i="5" s="1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E461" i="5" s="1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E439" i="5" s="1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E415" i="5" s="1"/>
  <c r="C414" i="5"/>
  <c r="C413" i="5"/>
  <c r="C412" i="5"/>
  <c r="C411" i="5"/>
  <c r="C410" i="5"/>
  <c r="C409" i="5"/>
  <c r="C408" i="5"/>
  <c r="C407" i="5"/>
  <c r="C406" i="5"/>
  <c r="C405" i="5"/>
  <c r="D405" i="5" s="1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E391" i="5" s="1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E367" i="5" s="1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E343" i="5" s="1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E319" i="5" s="1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E291" i="5" s="1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E262" i="5" s="1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E235" i="5" s="1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E203" i="5" s="1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E176" i="5" s="1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E147" i="5" s="1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E118" i="5" s="1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E91" i="5" s="1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E59" i="5" s="1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E32" i="5" s="1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E2" i="5" s="1"/>
  <c r="E1304" i="3"/>
  <c r="D1304" i="3"/>
  <c r="C1304" i="3"/>
  <c r="B1304" i="3"/>
  <c r="E1303" i="3"/>
  <c r="D1303" i="3"/>
  <c r="C1303" i="3"/>
  <c r="B1303" i="3"/>
  <c r="E1302" i="3"/>
  <c r="D1302" i="3"/>
  <c r="C1302" i="3"/>
  <c r="B1302" i="3"/>
  <c r="E1301" i="3"/>
  <c r="D1301" i="3"/>
  <c r="C1301" i="3"/>
  <c r="B1301" i="3"/>
  <c r="E1300" i="3"/>
  <c r="D1300" i="3"/>
  <c r="C1300" i="3"/>
  <c r="B1300" i="3"/>
  <c r="E1299" i="3"/>
  <c r="D1299" i="3"/>
  <c r="C1299" i="3"/>
  <c r="B1299" i="3"/>
  <c r="E1298" i="3"/>
  <c r="D1298" i="3"/>
  <c r="C1298" i="3"/>
  <c r="B1298" i="3"/>
  <c r="E1297" i="3"/>
  <c r="D1297" i="3"/>
  <c r="C1297" i="3"/>
  <c r="B1297" i="3"/>
  <c r="E1296" i="3"/>
  <c r="D1296" i="3"/>
  <c r="C1296" i="3"/>
  <c r="B1296" i="3"/>
  <c r="E1295" i="3"/>
  <c r="D1295" i="3"/>
  <c r="C1295" i="3"/>
  <c r="B1295" i="3"/>
  <c r="E1294" i="3"/>
  <c r="D1294" i="3"/>
  <c r="C1294" i="3"/>
  <c r="B1294" i="3"/>
  <c r="E1293" i="3"/>
  <c r="D1293" i="3"/>
  <c r="C1293" i="3"/>
  <c r="B1293" i="3"/>
  <c r="E1292" i="3"/>
  <c r="D1292" i="3"/>
  <c r="C1292" i="3"/>
  <c r="B1292" i="3"/>
  <c r="E1291" i="3"/>
  <c r="D1291" i="3"/>
  <c r="C1291" i="3"/>
  <c r="B1291" i="3"/>
  <c r="E1290" i="3"/>
  <c r="D1290" i="3"/>
  <c r="C1290" i="3"/>
  <c r="B1290" i="3"/>
  <c r="E1289" i="3"/>
  <c r="D1289" i="3"/>
  <c r="C1289" i="3"/>
  <c r="B1289" i="3"/>
  <c r="E1288" i="3"/>
  <c r="D1288" i="3"/>
  <c r="C1288" i="3"/>
  <c r="B1288" i="3"/>
  <c r="E1287" i="3"/>
  <c r="D1287" i="3"/>
  <c r="C1287" i="3"/>
  <c r="B1287" i="3"/>
  <c r="E1286" i="3"/>
  <c r="D1286" i="3"/>
  <c r="C1286" i="3"/>
  <c r="B1286" i="3"/>
  <c r="E1285" i="3"/>
  <c r="D1285" i="3"/>
  <c r="C1285" i="3"/>
  <c r="B1285" i="3"/>
  <c r="E1284" i="3"/>
  <c r="D1284" i="3"/>
  <c r="C1284" i="3"/>
  <c r="B1284" i="3"/>
  <c r="E1283" i="3"/>
  <c r="D1283" i="3"/>
  <c r="C1283" i="3"/>
  <c r="B1283" i="3"/>
  <c r="E1282" i="3"/>
  <c r="D1282" i="3"/>
  <c r="C1282" i="3"/>
  <c r="B1282" i="3"/>
  <c r="E1281" i="3"/>
  <c r="D1281" i="3"/>
  <c r="C1281" i="3"/>
  <c r="B1281" i="3"/>
  <c r="E1280" i="3"/>
  <c r="D1280" i="3"/>
  <c r="C1280" i="3"/>
  <c r="B1280" i="3"/>
  <c r="E1279" i="3"/>
  <c r="D1279" i="3"/>
  <c r="C1279" i="3"/>
  <c r="B1279" i="3"/>
  <c r="E1278" i="3"/>
  <c r="D1278" i="3"/>
  <c r="C1278" i="3"/>
  <c r="B1278" i="3"/>
  <c r="E1277" i="3"/>
  <c r="D1277" i="3"/>
  <c r="C1277" i="3"/>
  <c r="B1277" i="3"/>
  <c r="E1276" i="3"/>
  <c r="D1276" i="3"/>
  <c r="C1276" i="3"/>
  <c r="B1276" i="3"/>
  <c r="E1275" i="3"/>
  <c r="D1275" i="3"/>
  <c r="C1275" i="3"/>
  <c r="B1275" i="3"/>
  <c r="E1274" i="3"/>
  <c r="D1274" i="3"/>
  <c r="C1274" i="3"/>
  <c r="B1274" i="3"/>
  <c r="E1273" i="3"/>
  <c r="D1273" i="3"/>
  <c r="C1273" i="3"/>
  <c r="B1273" i="3"/>
  <c r="E1272" i="3"/>
  <c r="D1272" i="3"/>
  <c r="C1272" i="3"/>
  <c r="B1272" i="3"/>
  <c r="E1271" i="3"/>
  <c r="D1271" i="3"/>
  <c r="C1271" i="3"/>
  <c r="B1271" i="3"/>
  <c r="E1270" i="3"/>
  <c r="D1270" i="3"/>
  <c r="C1270" i="3"/>
  <c r="B1270" i="3"/>
  <c r="E1269" i="3"/>
  <c r="D1269" i="3"/>
  <c r="C1269" i="3"/>
  <c r="B1269" i="3"/>
  <c r="E1268" i="3"/>
  <c r="D1268" i="3"/>
  <c r="C1268" i="3"/>
  <c r="B1268" i="3"/>
  <c r="E1267" i="3"/>
  <c r="D1267" i="3"/>
  <c r="C1267" i="3"/>
  <c r="B1267" i="3"/>
  <c r="E1266" i="3"/>
  <c r="D1266" i="3"/>
  <c r="C1266" i="3"/>
  <c r="B1266" i="3"/>
  <c r="E1265" i="3"/>
  <c r="D1265" i="3"/>
  <c r="C1265" i="3"/>
  <c r="B1265" i="3"/>
  <c r="E1264" i="3"/>
  <c r="D1264" i="3"/>
  <c r="C1264" i="3"/>
  <c r="B1264" i="3"/>
  <c r="E1263" i="3"/>
  <c r="D1263" i="3"/>
  <c r="C1263" i="3"/>
  <c r="B1263" i="3"/>
  <c r="E1262" i="3"/>
  <c r="D1262" i="3"/>
  <c r="C1262" i="3"/>
  <c r="B1262" i="3"/>
  <c r="E1261" i="3"/>
  <c r="D1261" i="3"/>
  <c r="C1261" i="3"/>
  <c r="B1261" i="3"/>
  <c r="E1260" i="3"/>
  <c r="D1260" i="3"/>
  <c r="C1260" i="3"/>
  <c r="B1260" i="3"/>
  <c r="E1259" i="3"/>
  <c r="D1259" i="3"/>
  <c r="C1259" i="3"/>
  <c r="B1259" i="3"/>
  <c r="E1258" i="3"/>
  <c r="D1258" i="3"/>
  <c r="C1258" i="3"/>
  <c r="B1258" i="3"/>
  <c r="E1257" i="3"/>
  <c r="D1257" i="3"/>
  <c r="C1257" i="3"/>
  <c r="B1257" i="3"/>
  <c r="E1256" i="3"/>
  <c r="D1256" i="3"/>
  <c r="C1256" i="3"/>
  <c r="B1256" i="3"/>
  <c r="E1255" i="3"/>
  <c r="D1255" i="3"/>
  <c r="C1255" i="3"/>
  <c r="B1255" i="3"/>
  <c r="E1254" i="3"/>
  <c r="D1254" i="3"/>
  <c r="C1254" i="3"/>
  <c r="B1254" i="3"/>
  <c r="E1253" i="3"/>
  <c r="D1253" i="3"/>
  <c r="C1253" i="3"/>
  <c r="B1253" i="3"/>
  <c r="E1252" i="3"/>
  <c r="D1252" i="3"/>
  <c r="C1252" i="3"/>
  <c r="B1252" i="3"/>
  <c r="E1251" i="3"/>
  <c r="D1251" i="3"/>
  <c r="C1251" i="3"/>
  <c r="B1251" i="3"/>
  <c r="E1250" i="3"/>
  <c r="D1250" i="3"/>
  <c r="C1250" i="3"/>
  <c r="B1250" i="3"/>
  <c r="E1249" i="3"/>
  <c r="D1249" i="3"/>
  <c r="C1249" i="3"/>
  <c r="B1249" i="3"/>
  <c r="E1248" i="3"/>
  <c r="D1248" i="3"/>
  <c r="C1248" i="3"/>
  <c r="B1248" i="3"/>
  <c r="E1247" i="3"/>
  <c r="D1247" i="3"/>
  <c r="C1247" i="3"/>
  <c r="B1247" i="3"/>
  <c r="E1246" i="3"/>
  <c r="D1246" i="3"/>
  <c r="C1246" i="3"/>
  <c r="B1246" i="3"/>
  <c r="E1245" i="3"/>
  <c r="D1245" i="3"/>
  <c r="C1245" i="3"/>
  <c r="B1245" i="3"/>
  <c r="E1244" i="3"/>
  <c r="D1244" i="3"/>
  <c r="C1244" i="3"/>
  <c r="B1244" i="3"/>
  <c r="E1243" i="3"/>
  <c r="D1243" i="3"/>
  <c r="C1243" i="3"/>
  <c r="B1243" i="3"/>
  <c r="E1242" i="3"/>
  <c r="D1242" i="3"/>
  <c r="C1242" i="3"/>
  <c r="B1242" i="3"/>
  <c r="E1241" i="3"/>
  <c r="D1241" i="3"/>
  <c r="C1241" i="3"/>
  <c r="B1241" i="3"/>
  <c r="E1240" i="3"/>
  <c r="D1240" i="3"/>
  <c r="C1240" i="3"/>
  <c r="B1240" i="3"/>
  <c r="E1239" i="3"/>
  <c r="D1239" i="3"/>
  <c r="C1239" i="3"/>
  <c r="B1239" i="3"/>
  <c r="E1238" i="3"/>
  <c r="D1238" i="3"/>
  <c r="C1238" i="3"/>
  <c r="B1238" i="3"/>
  <c r="E1237" i="3"/>
  <c r="D1237" i="3"/>
  <c r="C1237" i="3"/>
  <c r="B1237" i="3"/>
  <c r="E1236" i="3"/>
  <c r="D1236" i="3"/>
  <c r="C1236" i="3"/>
  <c r="B1236" i="3"/>
  <c r="E1235" i="3"/>
  <c r="D1235" i="3"/>
  <c r="C1235" i="3"/>
  <c r="B1235" i="3"/>
  <c r="E1234" i="3"/>
  <c r="D1234" i="3"/>
  <c r="C1234" i="3"/>
  <c r="B1234" i="3"/>
  <c r="E1233" i="3"/>
  <c r="D1233" i="3"/>
  <c r="C1233" i="3"/>
  <c r="B1233" i="3"/>
  <c r="E1232" i="3"/>
  <c r="D1232" i="3"/>
  <c r="C1232" i="3"/>
  <c r="B1232" i="3"/>
  <c r="E1231" i="3"/>
  <c r="D1231" i="3"/>
  <c r="C1231" i="3"/>
  <c r="B1231" i="3"/>
  <c r="E1230" i="3"/>
  <c r="D1230" i="3"/>
  <c r="C1230" i="3"/>
  <c r="B1230" i="3"/>
  <c r="E1229" i="3"/>
  <c r="D1229" i="3"/>
  <c r="C1229" i="3"/>
  <c r="B1229" i="3"/>
  <c r="E1228" i="3"/>
  <c r="D1228" i="3"/>
  <c r="C1228" i="3"/>
  <c r="B1228" i="3"/>
  <c r="E1227" i="3"/>
  <c r="D1227" i="3"/>
  <c r="C1227" i="3"/>
  <c r="B1227" i="3"/>
  <c r="E1226" i="3"/>
  <c r="D1226" i="3"/>
  <c r="C1226" i="3"/>
  <c r="B1226" i="3"/>
  <c r="E1225" i="3"/>
  <c r="D1225" i="3"/>
  <c r="C1225" i="3"/>
  <c r="B1225" i="3"/>
  <c r="E1224" i="3"/>
  <c r="D1224" i="3"/>
  <c r="C1224" i="3"/>
  <c r="B1224" i="3"/>
  <c r="E1223" i="3"/>
  <c r="D1223" i="3"/>
  <c r="C1223" i="3"/>
  <c r="B1223" i="3"/>
  <c r="E1222" i="3"/>
  <c r="D1222" i="3"/>
  <c r="C1222" i="3"/>
  <c r="B1222" i="3"/>
  <c r="E1221" i="3"/>
  <c r="D1221" i="3"/>
  <c r="C1221" i="3"/>
  <c r="B1221" i="3"/>
  <c r="E1220" i="3"/>
  <c r="D1220" i="3"/>
  <c r="C1220" i="3"/>
  <c r="B1220" i="3"/>
  <c r="E1219" i="3"/>
  <c r="D1219" i="3"/>
  <c r="C1219" i="3"/>
  <c r="B1219" i="3"/>
  <c r="E1218" i="3"/>
  <c r="D1218" i="3"/>
  <c r="C1218" i="3"/>
  <c r="B1218" i="3"/>
  <c r="E1217" i="3"/>
  <c r="D1217" i="3"/>
  <c r="C1217" i="3"/>
  <c r="B1217" i="3"/>
  <c r="E1216" i="3"/>
  <c r="D1216" i="3"/>
  <c r="C1216" i="3"/>
  <c r="B1216" i="3"/>
  <c r="E1215" i="3"/>
  <c r="D1215" i="3"/>
  <c r="C1215" i="3"/>
  <c r="B1215" i="3"/>
  <c r="E1214" i="3"/>
  <c r="D1214" i="3"/>
  <c r="C1214" i="3"/>
  <c r="B1214" i="3"/>
  <c r="E1213" i="3"/>
  <c r="D1213" i="3"/>
  <c r="C1213" i="3"/>
  <c r="B1213" i="3"/>
  <c r="E1212" i="3"/>
  <c r="D1212" i="3"/>
  <c r="C1212" i="3"/>
  <c r="B1212" i="3"/>
  <c r="E1211" i="3"/>
  <c r="D1211" i="3"/>
  <c r="C1211" i="3"/>
  <c r="B1211" i="3"/>
  <c r="E1210" i="3"/>
  <c r="D1210" i="3"/>
  <c r="C1210" i="3"/>
  <c r="B1210" i="3"/>
  <c r="E1209" i="3"/>
  <c r="D1209" i="3"/>
  <c r="C1209" i="3"/>
  <c r="B1209" i="3"/>
  <c r="E1208" i="3"/>
  <c r="D1208" i="3"/>
  <c r="C1208" i="3"/>
  <c r="B1208" i="3"/>
  <c r="E1207" i="3"/>
  <c r="D1207" i="3"/>
  <c r="C1207" i="3"/>
  <c r="B1207" i="3"/>
  <c r="E1206" i="3"/>
  <c r="D1206" i="3"/>
  <c r="C1206" i="3"/>
  <c r="B1206" i="3"/>
  <c r="E1205" i="3"/>
  <c r="D1205" i="3"/>
  <c r="C1205" i="3"/>
  <c r="B1205" i="3"/>
  <c r="E1204" i="3"/>
  <c r="D1204" i="3"/>
  <c r="C1204" i="3"/>
  <c r="B1204" i="3"/>
  <c r="E1203" i="3"/>
  <c r="D1203" i="3"/>
  <c r="C1203" i="3"/>
  <c r="B1203" i="3"/>
  <c r="E1202" i="3"/>
  <c r="D1202" i="3"/>
  <c r="C1202" i="3"/>
  <c r="B1202" i="3"/>
  <c r="E1201" i="3"/>
  <c r="D1201" i="3"/>
  <c r="C1201" i="3"/>
  <c r="B1201" i="3"/>
  <c r="E1200" i="3"/>
  <c r="D1200" i="3"/>
  <c r="C1200" i="3"/>
  <c r="B1200" i="3"/>
  <c r="E1199" i="3"/>
  <c r="D1199" i="3"/>
  <c r="C1199" i="3"/>
  <c r="B1199" i="3"/>
  <c r="E1198" i="3"/>
  <c r="D1198" i="3"/>
  <c r="C1198" i="3"/>
  <c r="B1198" i="3"/>
  <c r="E1197" i="3"/>
  <c r="D1197" i="3"/>
  <c r="C1197" i="3"/>
  <c r="B1197" i="3"/>
  <c r="E1196" i="3"/>
  <c r="D1196" i="3"/>
  <c r="C1196" i="3"/>
  <c r="B1196" i="3"/>
  <c r="E1195" i="3"/>
  <c r="D1195" i="3"/>
  <c r="C1195" i="3"/>
  <c r="B1195" i="3"/>
  <c r="E1194" i="3"/>
  <c r="D1194" i="3"/>
  <c r="C1194" i="3"/>
  <c r="B1194" i="3"/>
  <c r="E1193" i="3"/>
  <c r="D1193" i="3"/>
  <c r="C1193" i="3"/>
  <c r="B1193" i="3"/>
  <c r="E1192" i="3"/>
  <c r="D1192" i="3"/>
  <c r="C1192" i="3"/>
  <c r="B1192" i="3"/>
  <c r="E1191" i="3"/>
  <c r="D1191" i="3"/>
  <c r="C1191" i="3"/>
  <c r="B1191" i="3"/>
  <c r="E1190" i="3"/>
  <c r="D1190" i="3"/>
  <c r="C1190" i="3"/>
  <c r="B1190" i="3"/>
  <c r="E1189" i="3"/>
  <c r="D1189" i="3"/>
  <c r="C1189" i="3"/>
  <c r="B1189" i="3"/>
  <c r="E1188" i="3"/>
  <c r="D1188" i="3"/>
  <c r="C1188" i="3"/>
  <c r="B1188" i="3"/>
  <c r="E1187" i="3"/>
  <c r="D1187" i="3"/>
  <c r="C1187" i="3"/>
  <c r="B1187" i="3"/>
  <c r="E1186" i="3"/>
  <c r="D1186" i="3"/>
  <c r="C1186" i="3"/>
  <c r="B1186" i="3"/>
  <c r="E1185" i="3"/>
  <c r="D1185" i="3"/>
  <c r="C1185" i="3"/>
  <c r="B1185" i="3"/>
  <c r="E1184" i="3"/>
  <c r="D1184" i="3"/>
  <c r="C1184" i="3"/>
  <c r="B1184" i="3"/>
  <c r="E1183" i="3"/>
  <c r="D1183" i="3"/>
  <c r="C1183" i="3"/>
  <c r="B1183" i="3"/>
  <c r="E1182" i="3"/>
  <c r="D1182" i="3"/>
  <c r="C1182" i="3"/>
  <c r="B1182" i="3"/>
  <c r="E1181" i="3"/>
  <c r="D1181" i="3"/>
  <c r="C1181" i="3"/>
  <c r="B1181" i="3"/>
  <c r="E1180" i="3"/>
  <c r="D1180" i="3"/>
  <c r="C1180" i="3"/>
  <c r="B1180" i="3"/>
  <c r="E1179" i="3"/>
  <c r="D1179" i="3"/>
  <c r="C1179" i="3"/>
  <c r="B1179" i="3"/>
  <c r="E1178" i="3"/>
  <c r="D1178" i="3"/>
  <c r="C1178" i="3"/>
  <c r="B1178" i="3"/>
  <c r="E1177" i="3"/>
  <c r="D1177" i="3"/>
  <c r="C1177" i="3"/>
  <c r="B1177" i="3"/>
  <c r="E1176" i="3"/>
  <c r="D1176" i="3"/>
  <c r="C1176" i="3"/>
  <c r="B1176" i="3"/>
  <c r="E1175" i="3"/>
  <c r="D1175" i="3"/>
  <c r="C1175" i="3"/>
  <c r="B1175" i="3"/>
  <c r="E1174" i="3"/>
  <c r="D1174" i="3"/>
  <c r="C1174" i="3"/>
  <c r="B1174" i="3"/>
  <c r="E1173" i="3"/>
  <c r="D1173" i="3"/>
  <c r="C1173" i="3"/>
  <c r="B1173" i="3"/>
  <c r="E1172" i="3"/>
  <c r="D1172" i="3"/>
  <c r="C1172" i="3"/>
  <c r="B1172" i="3"/>
  <c r="E1171" i="3"/>
  <c r="D1171" i="3"/>
  <c r="C1171" i="3"/>
  <c r="B1171" i="3"/>
  <c r="E1170" i="3"/>
  <c r="D1170" i="3"/>
  <c r="C1170" i="3"/>
  <c r="B1170" i="3"/>
  <c r="E1169" i="3"/>
  <c r="D1169" i="3"/>
  <c r="C1169" i="3"/>
  <c r="B1169" i="3"/>
  <c r="E1168" i="3"/>
  <c r="D1168" i="3"/>
  <c r="C1168" i="3"/>
  <c r="B1168" i="3"/>
  <c r="E1167" i="3"/>
  <c r="D1167" i="3"/>
  <c r="C1167" i="3"/>
  <c r="B1167" i="3"/>
  <c r="E1166" i="3"/>
  <c r="D1166" i="3"/>
  <c r="C1166" i="3"/>
  <c r="B1166" i="3"/>
  <c r="E1165" i="3"/>
  <c r="D1165" i="3"/>
  <c r="C1165" i="3"/>
  <c r="B1165" i="3"/>
  <c r="E1164" i="3"/>
  <c r="D1164" i="3"/>
  <c r="C1164" i="3"/>
  <c r="B1164" i="3"/>
  <c r="E1163" i="3"/>
  <c r="D1163" i="3"/>
  <c r="C1163" i="3"/>
  <c r="B1163" i="3"/>
  <c r="E1162" i="3"/>
  <c r="D1162" i="3"/>
  <c r="C1162" i="3"/>
  <c r="B1162" i="3"/>
  <c r="E1161" i="3"/>
  <c r="D1161" i="3"/>
  <c r="C1161" i="3"/>
  <c r="B1161" i="3"/>
  <c r="E1160" i="3"/>
  <c r="D1160" i="3"/>
  <c r="C1160" i="3"/>
  <c r="B1160" i="3"/>
  <c r="E1159" i="3"/>
  <c r="D1159" i="3"/>
  <c r="C1159" i="3"/>
  <c r="B1159" i="3"/>
  <c r="E1158" i="3"/>
  <c r="D1158" i="3"/>
  <c r="C1158" i="3"/>
  <c r="B1158" i="3"/>
  <c r="E1157" i="3"/>
  <c r="D1157" i="3"/>
  <c r="C1157" i="3"/>
  <c r="B1157" i="3"/>
  <c r="E1156" i="3"/>
  <c r="D1156" i="3"/>
  <c r="C1156" i="3"/>
  <c r="B1156" i="3"/>
  <c r="E1155" i="3"/>
  <c r="D1155" i="3"/>
  <c r="C1155" i="3"/>
  <c r="B1155" i="3"/>
  <c r="E1154" i="3"/>
  <c r="D1154" i="3"/>
  <c r="C1154" i="3"/>
  <c r="B1154" i="3"/>
  <c r="E1153" i="3"/>
  <c r="D1153" i="3"/>
  <c r="C1153" i="3"/>
  <c r="B1153" i="3"/>
  <c r="E1152" i="3"/>
  <c r="D1152" i="3"/>
  <c r="C1152" i="3"/>
  <c r="B1152" i="3"/>
  <c r="E1151" i="3"/>
  <c r="D1151" i="3"/>
  <c r="C1151" i="3"/>
  <c r="B1151" i="3"/>
  <c r="E1150" i="3"/>
  <c r="D1150" i="3"/>
  <c r="C1150" i="3"/>
  <c r="B1150" i="3"/>
  <c r="E1149" i="3"/>
  <c r="D1149" i="3"/>
  <c r="C1149" i="3"/>
  <c r="B1149" i="3"/>
  <c r="E1148" i="3"/>
  <c r="D1148" i="3"/>
  <c r="C1148" i="3"/>
  <c r="B1148" i="3"/>
  <c r="E1147" i="3"/>
  <c r="D1147" i="3"/>
  <c r="C1147" i="3"/>
  <c r="B1147" i="3"/>
  <c r="E1146" i="3"/>
  <c r="D1146" i="3"/>
  <c r="C1146" i="3"/>
  <c r="B1146" i="3"/>
  <c r="E1145" i="3"/>
  <c r="D1145" i="3"/>
  <c r="C1145" i="3"/>
  <c r="B1145" i="3"/>
  <c r="E1144" i="3"/>
  <c r="D1144" i="3"/>
  <c r="C1144" i="3"/>
  <c r="B1144" i="3"/>
  <c r="E1143" i="3"/>
  <c r="D1143" i="3"/>
  <c r="C1143" i="3"/>
  <c r="B1143" i="3"/>
  <c r="E1142" i="3"/>
  <c r="D1142" i="3"/>
  <c r="C1142" i="3"/>
  <c r="B1142" i="3"/>
  <c r="E1141" i="3"/>
  <c r="D1141" i="3"/>
  <c r="C1141" i="3"/>
  <c r="B1141" i="3"/>
  <c r="E1140" i="3"/>
  <c r="D1140" i="3"/>
  <c r="C1140" i="3"/>
  <c r="B1140" i="3"/>
  <c r="E1139" i="3"/>
  <c r="D1139" i="3"/>
  <c r="C1139" i="3"/>
  <c r="B1139" i="3"/>
  <c r="E1138" i="3"/>
  <c r="D1138" i="3"/>
  <c r="C1138" i="3"/>
  <c r="B1138" i="3"/>
  <c r="E1137" i="3"/>
  <c r="D1137" i="3"/>
  <c r="C1137" i="3"/>
  <c r="B1137" i="3"/>
  <c r="E1136" i="3"/>
  <c r="D1136" i="3"/>
  <c r="C1136" i="3"/>
  <c r="B1136" i="3"/>
  <c r="E1135" i="3"/>
  <c r="D1135" i="3"/>
  <c r="C1135" i="3"/>
  <c r="B1135" i="3"/>
  <c r="E1134" i="3"/>
  <c r="D1134" i="3"/>
  <c r="C1134" i="3"/>
  <c r="B1134" i="3"/>
  <c r="E1133" i="3"/>
  <c r="D1133" i="3"/>
  <c r="C1133" i="3"/>
  <c r="B1133" i="3"/>
  <c r="E1132" i="3"/>
  <c r="D1132" i="3"/>
  <c r="C1132" i="3"/>
  <c r="B1132" i="3"/>
  <c r="E1131" i="3"/>
  <c r="D1131" i="3"/>
  <c r="C1131" i="3"/>
  <c r="B1131" i="3"/>
  <c r="E1130" i="3"/>
  <c r="D1130" i="3"/>
  <c r="C1130" i="3"/>
  <c r="B1130" i="3"/>
  <c r="E1129" i="3"/>
  <c r="D1129" i="3"/>
  <c r="C1129" i="3"/>
  <c r="B1129" i="3"/>
  <c r="E1128" i="3"/>
  <c r="D1128" i="3"/>
  <c r="C1128" i="3"/>
  <c r="B1128" i="3"/>
  <c r="E1127" i="3"/>
  <c r="D1127" i="3"/>
  <c r="C1127" i="3"/>
  <c r="B1127" i="3"/>
  <c r="E1126" i="3"/>
  <c r="D1126" i="3"/>
  <c r="C1126" i="3"/>
  <c r="B1126" i="3"/>
  <c r="E1125" i="3"/>
  <c r="D1125" i="3"/>
  <c r="C1125" i="3"/>
  <c r="B1125" i="3"/>
  <c r="E1124" i="3"/>
  <c r="D1124" i="3"/>
  <c r="C1124" i="3"/>
  <c r="B1124" i="3"/>
  <c r="E1123" i="3"/>
  <c r="D1123" i="3"/>
  <c r="C1123" i="3"/>
  <c r="B1123" i="3"/>
  <c r="E1122" i="3"/>
  <c r="D1122" i="3"/>
  <c r="C1122" i="3"/>
  <c r="B1122" i="3"/>
  <c r="E1121" i="3"/>
  <c r="D1121" i="3"/>
  <c r="C1121" i="3"/>
  <c r="B1121" i="3"/>
  <c r="E1120" i="3"/>
  <c r="D1120" i="3"/>
  <c r="C1120" i="3"/>
  <c r="B1120" i="3"/>
  <c r="E1119" i="3"/>
  <c r="D1119" i="3"/>
  <c r="C1119" i="3"/>
  <c r="B1119" i="3"/>
  <c r="E1118" i="3"/>
  <c r="D1118" i="3"/>
  <c r="C1118" i="3"/>
  <c r="B1118" i="3"/>
  <c r="E1117" i="3"/>
  <c r="D1117" i="3"/>
  <c r="C1117" i="3"/>
  <c r="B1117" i="3"/>
  <c r="E1116" i="3"/>
  <c r="D1116" i="3"/>
  <c r="C1116" i="3"/>
  <c r="B1116" i="3"/>
  <c r="E1115" i="3"/>
  <c r="D1115" i="3"/>
  <c r="C1115" i="3"/>
  <c r="B1115" i="3"/>
  <c r="E1114" i="3"/>
  <c r="D1114" i="3"/>
  <c r="C1114" i="3"/>
  <c r="B1114" i="3"/>
  <c r="E1113" i="3"/>
  <c r="D1113" i="3"/>
  <c r="C1113" i="3"/>
  <c r="B1113" i="3"/>
  <c r="E1112" i="3"/>
  <c r="D1112" i="3"/>
  <c r="C1112" i="3"/>
  <c r="B1112" i="3"/>
  <c r="E1111" i="3"/>
  <c r="D1111" i="3"/>
  <c r="C1111" i="3"/>
  <c r="B1111" i="3"/>
  <c r="E1110" i="3"/>
  <c r="D1110" i="3"/>
  <c r="C1110" i="3"/>
  <c r="B1110" i="3"/>
  <c r="E1109" i="3"/>
  <c r="D1109" i="3"/>
  <c r="C1109" i="3"/>
  <c r="B1109" i="3"/>
  <c r="E1108" i="3"/>
  <c r="D1108" i="3"/>
  <c r="C1108" i="3"/>
  <c r="B1108" i="3"/>
  <c r="E1107" i="3"/>
  <c r="D1107" i="3"/>
  <c r="C1107" i="3"/>
  <c r="B1107" i="3"/>
  <c r="E1106" i="3"/>
  <c r="D1106" i="3"/>
  <c r="C1106" i="3"/>
  <c r="B1106" i="3"/>
  <c r="E1105" i="3"/>
  <c r="D1105" i="3"/>
  <c r="C1105" i="3"/>
  <c r="B1105" i="3"/>
  <c r="E1104" i="3"/>
  <c r="D1104" i="3"/>
  <c r="C1104" i="3"/>
  <c r="B1104" i="3"/>
  <c r="E1103" i="3"/>
  <c r="D1103" i="3"/>
  <c r="C1103" i="3"/>
  <c r="B1103" i="3"/>
  <c r="E1102" i="3"/>
  <c r="D1102" i="3"/>
  <c r="C1102" i="3"/>
  <c r="B1102" i="3"/>
  <c r="E1101" i="3"/>
  <c r="D1101" i="3"/>
  <c r="C1101" i="3"/>
  <c r="B1101" i="3"/>
  <c r="E1100" i="3"/>
  <c r="D1100" i="3"/>
  <c r="C1100" i="3"/>
  <c r="B1100" i="3"/>
  <c r="E1099" i="3"/>
  <c r="D1099" i="3"/>
  <c r="C1099" i="3"/>
  <c r="B1099" i="3"/>
  <c r="E1098" i="3"/>
  <c r="D1098" i="3"/>
  <c r="C1098" i="3"/>
  <c r="B1098" i="3"/>
  <c r="E1097" i="3"/>
  <c r="D1097" i="3"/>
  <c r="C1097" i="3"/>
  <c r="B1097" i="3"/>
  <c r="E1096" i="3"/>
  <c r="D1096" i="3"/>
  <c r="C1096" i="3"/>
  <c r="B1096" i="3"/>
  <c r="E1095" i="3"/>
  <c r="D1095" i="3"/>
  <c r="C1095" i="3"/>
  <c r="B1095" i="3"/>
  <c r="E1094" i="3"/>
  <c r="D1094" i="3"/>
  <c r="C1094" i="3"/>
  <c r="B1094" i="3"/>
  <c r="E1093" i="3"/>
  <c r="D1093" i="3"/>
  <c r="C1093" i="3"/>
  <c r="B1093" i="3"/>
  <c r="E1092" i="3"/>
  <c r="D1092" i="3"/>
  <c r="C1092" i="3"/>
  <c r="B1092" i="3"/>
  <c r="E1091" i="3"/>
  <c r="D1091" i="3"/>
  <c r="C1091" i="3"/>
  <c r="B1091" i="3"/>
  <c r="E1090" i="3"/>
  <c r="D1090" i="3"/>
  <c r="C1090" i="3"/>
  <c r="B1090" i="3"/>
  <c r="E1089" i="3"/>
  <c r="D1089" i="3"/>
  <c r="C1089" i="3"/>
  <c r="B1089" i="3"/>
  <c r="E1088" i="3"/>
  <c r="D1088" i="3"/>
  <c r="C1088" i="3"/>
  <c r="B1088" i="3"/>
  <c r="E1087" i="3"/>
  <c r="D1087" i="3"/>
  <c r="C1087" i="3"/>
  <c r="B1087" i="3"/>
  <c r="E1086" i="3"/>
  <c r="D1086" i="3"/>
  <c r="C1086" i="3"/>
  <c r="B1086" i="3"/>
  <c r="E1085" i="3"/>
  <c r="D1085" i="3"/>
  <c r="C1085" i="3"/>
  <c r="B1085" i="3"/>
  <c r="E1084" i="3"/>
  <c r="D1084" i="3"/>
  <c r="C1084" i="3"/>
  <c r="B1084" i="3"/>
  <c r="E1083" i="3"/>
  <c r="D1083" i="3"/>
  <c r="C1083" i="3"/>
  <c r="B1083" i="3"/>
  <c r="E1082" i="3"/>
  <c r="D1082" i="3"/>
  <c r="C1082" i="3"/>
  <c r="B1082" i="3"/>
  <c r="E1081" i="3"/>
  <c r="D1081" i="3"/>
  <c r="C1081" i="3"/>
  <c r="B1081" i="3"/>
  <c r="E1080" i="3"/>
  <c r="D1080" i="3"/>
  <c r="C1080" i="3"/>
  <c r="B1080" i="3"/>
  <c r="E1079" i="3"/>
  <c r="D1079" i="3"/>
  <c r="C1079" i="3"/>
  <c r="B1079" i="3"/>
  <c r="E1078" i="3"/>
  <c r="D1078" i="3"/>
  <c r="C1078" i="3"/>
  <c r="B1078" i="3"/>
  <c r="E1077" i="3"/>
  <c r="D1077" i="3"/>
  <c r="C1077" i="3"/>
  <c r="B1077" i="3"/>
  <c r="E1076" i="3"/>
  <c r="D1076" i="3"/>
  <c r="C1076" i="3"/>
  <c r="B1076" i="3"/>
  <c r="E1075" i="3"/>
  <c r="D1075" i="3"/>
  <c r="C1075" i="3"/>
  <c r="B1075" i="3"/>
  <c r="E1074" i="3"/>
  <c r="D1074" i="3"/>
  <c r="C1074" i="3"/>
  <c r="B1074" i="3"/>
  <c r="E1073" i="3"/>
  <c r="D1073" i="3"/>
  <c r="C1073" i="3"/>
  <c r="B1073" i="3"/>
  <c r="E1072" i="3"/>
  <c r="D1072" i="3"/>
  <c r="C1072" i="3"/>
  <c r="B1072" i="3"/>
  <c r="E1071" i="3"/>
  <c r="D1071" i="3"/>
  <c r="C1071" i="3"/>
  <c r="B1071" i="3"/>
  <c r="E1070" i="3"/>
  <c r="D1070" i="3"/>
  <c r="C1070" i="3"/>
  <c r="B1070" i="3"/>
  <c r="E1069" i="3"/>
  <c r="D1069" i="3"/>
  <c r="C1069" i="3"/>
  <c r="B1069" i="3"/>
  <c r="E1068" i="3"/>
  <c r="D1068" i="3"/>
  <c r="C1068" i="3"/>
  <c r="B1068" i="3"/>
  <c r="E1067" i="3"/>
  <c r="D1067" i="3"/>
  <c r="C1067" i="3"/>
  <c r="B1067" i="3"/>
  <c r="E1066" i="3"/>
  <c r="D1066" i="3"/>
  <c r="C1066" i="3"/>
  <c r="B1066" i="3"/>
  <c r="E1065" i="3"/>
  <c r="D1065" i="3"/>
  <c r="C1065" i="3"/>
  <c r="B1065" i="3"/>
  <c r="E1064" i="3"/>
  <c r="D1064" i="3"/>
  <c r="C1064" i="3"/>
  <c r="B1064" i="3"/>
  <c r="E1063" i="3"/>
  <c r="D1063" i="3"/>
  <c r="C1063" i="3"/>
  <c r="B1063" i="3"/>
  <c r="E1062" i="3"/>
  <c r="D1062" i="3"/>
  <c r="C1062" i="3"/>
  <c r="B1062" i="3"/>
  <c r="E1061" i="3"/>
  <c r="D1061" i="3"/>
  <c r="C1061" i="3"/>
  <c r="B1061" i="3"/>
  <c r="E1060" i="3"/>
  <c r="D1060" i="3"/>
  <c r="C1060" i="3"/>
  <c r="B1060" i="3"/>
  <c r="E1059" i="3"/>
  <c r="D1059" i="3"/>
  <c r="C1059" i="3"/>
  <c r="B1059" i="3"/>
  <c r="E1058" i="3"/>
  <c r="D1058" i="3"/>
  <c r="C1058" i="3"/>
  <c r="B1058" i="3"/>
  <c r="E1057" i="3"/>
  <c r="D1057" i="3"/>
  <c r="C1057" i="3"/>
  <c r="B1057" i="3"/>
  <c r="E1056" i="3"/>
  <c r="D1056" i="3"/>
  <c r="C1056" i="3"/>
  <c r="B1056" i="3"/>
  <c r="E1055" i="3"/>
  <c r="D1055" i="3"/>
  <c r="C1055" i="3"/>
  <c r="B1055" i="3"/>
  <c r="E1054" i="3"/>
  <c r="D1054" i="3"/>
  <c r="C1054" i="3"/>
  <c r="B1054" i="3"/>
  <c r="E1053" i="3"/>
  <c r="D1053" i="3"/>
  <c r="C1053" i="3"/>
  <c r="B1053" i="3"/>
  <c r="E1052" i="3"/>
  <c r="D1052" i="3"/>
  <c r="C1052" i="3"/>
  <c r="B1052" i="3"/>
  <c r="E1051" i="3"/>
  <c r="D1051" i="3"/>
  <c r="C1051" i="3"/>
  <c r="B1051" i="3"/>
  <c r="E1050" i="3"/>
  <c r="D1050" i="3"/>
  <c r="C1050" i="3"/>
  <c r="B1050" i="3"/>
  <c r="E1049" i="3"/>
  <c r="D1049" i="3"/>
  <c r="C1049" i="3"/>
  <c r="B1049" i="3"/>
  <c r="E1048" i="3"/>
  <c r="D1048" i="3"/>
  <c r="C1048" i="3"/>
  <c r="B1048" i="3"/>
  <c r="E1047" i="3"/>
  <c r="D1047" i="3"/>
  <c r="C1047" i="3"/>
  <c r="B1047" i="3"/>
  <c r="E1046" i="3"/>
  <c r="D1046" i="3"/>
  <c r="C1046" i="3"/>
  <c r="B1046" i="3"/>
  <c r="E1045" i="3"/>
  <c r="D1045" i="3"/>
  <c r="C1045" i="3"/>
  <c r="B1045" i="3"/>
  <c r="E1044" i="3"/>
  <c r="D1044" i="3"/>
  <c r="C1044" i="3"/>
  <c r="B1044" i="3"/>
  <c r="E1043" i="3"/>
  <c r="D1043" i="3"/>
  <c r="C1043" i="3"/>
  <c r="B1043" i="3"/>
  <c r="E1042" i="3"/>
  <c r="D1042" i="3"/>
  <c r="C1042" i="3"/>
  <c r="B1042" i="3"/>
  <c r="E1041" i="3"/>
  <c r="D1041" i="3"/>
  <c r="C1041" i="3"/>
  <c r="B1041" i="3"/>
  <c r="E1040" i="3"/>
  <c r="D1040" i="3"/>
  <c r="C1040" i="3"/>
  <c r="B1040" i="3"/>
  <c r="E1039" i="3"/>
  <c r="D1039" i="3"/>
  <c r="C1039" i="3"/>
  <c r="B1039" i="3"/>
  <c r="E1038" i="3"/>
  <c r="D1038" i="3"/>
  <c r="C1038" i="3"/>
  <c r="B1038" i="3"/>
  <c r="E1037" i="3"/>
  <c r="D1037" i="3"/>
  <c r="C1037" i="3"/>
  <c r="B1037" i="3"/>
  <c r="E1036" i="3"/>
  <c r="D1036" i="3"/>
  <c r="C1036" i="3"/>
  <c r="B1036" i="3"/>
  <c r="E1035" i="3"/>
  <c r="D1035" i="3"/>
  <c r="C1035" i="3"/>
  <c r="B1035" i="3"/>
  <c r="E1034" i="3"/>
  <c r="D1034" i="3"/>
  <c r="C1034" i="3"/>
  <c r="B1034" i="3"/>
  <c r="E1033" i="3"/>
  <c r="D1033" i="3"/>
  <c r="C1033" i="3"/>
  <c r="B1033" i="3"/>
  <c r="E1032" i="3"/>
  <c r="D1032" i="3"/>
  <c r="C1032" i="3"/>
  <c r="B1032" i="3"/>
  <c r="E1031" i="3"/>
  <c r="D1031" i="3"/>
  <c r="C1031" i="3"/>
  <c r="B1031" i="3"/>
  <c r="E1030" i="3"/>
  <c r="D1030" i="3"/>
  <c r="C1030" i="3"/>
  <c r="B1030" i="3"/>
  <c r="E1029" i="3"/>
  <c r="D1029" i="3"/>
  <c r="C1029" i="3"/>
  <c r="B1029" i="3"/>
  <c r="E1028" i="3"/>
  <c r="D1028" i="3"/>
  <c r="C1028" i="3"/>
  <c r="B1028" i="3"/>
  <c r="E1027" i="3"/>
  <c r="D1027" i="3"/>
  <c r="C1027" i="3"/>
  <c r="B1027" i="3"/>
  <c r="E1026" i="3"/>
  <c r="D1026" i="3"/>
  <c r="C1026" i="3"/>
  <c r="B1026" i="3"/>
  <c r="E1025" i="3"/>
  <c r="D1025" i="3"/>
  <c r="C1025" i="3"/>
  <c r="B1025" i="3"/>
  <c r="E1024" i="3"/>
  <c r="D1024" i="3"/>
  <c r="C1024" i="3"/>
  <c r="B1024" i="3"/>
  <c r="E1023" i="3"/>
  <c r="D1023" i="3"/>
  <c r="C1023" i="3"/>
  <c r="B1023" i="3"/>
  <c r="E1022" i="3"/>
  <c r="D1022" i="3"/>
  <c r="C1022" i="3"/>
  <c r="B1022" i="3"/>
  <c r="E1021" i="3"/>
  <c r="D1021" i="3"/>
  <c r="C1021" i="3"/>
  <c r="B1021" i="3"/>
  <c r="E1020" i="3"/>
  <c r="D1020" i="3"/>
  <c r="C1020" i="3"/>
  <c r="B1020" i="3"/>
  <c r="E1019" i="3"/>
  <c r="D1019" i="3"/>
  <c r="C1019" i="3"/>
  <c r="B1019" i="3"/>
  <c r="E1018" i="3"/>
  <c r="D1018" i="3"/>
  <c r="C1018" i="3"/>
  <c r="B1018" i="3"/>
  <c r="E1017" i="3"/>
  <c r="D1017" i="3"/>
  <c r="C1017" i="3"/>
  <c r="B1017" i="3"/>
  <c r="E1016" i="3"/>
  <c r="D1016" i="3"/>
  <c r="C1016" i="3"/>
  <c r="B1016" i="3"/>
  <c r="E1015" i="3"/>
  <c r="D1015" i="3"/>
  <c r="C1015" i="3"/>
  <c r="B1015" i="3"/>
  <c r="E1014" i="3"/>
  <c r="D1014" i="3"/>
  <c r="C1014" i="3"/>
  <c r="B1014" i="3"/>
  <c r="E1013" i="3"/>
  <c r="D1013" i="3"/>
  <c r="C1013" i="3"/>
  <c r="B1013" i="3"/>
  <c r="E1012" i="3"/>
  <c r="D1012" i="3"/>
  <c r="C1012" i="3"/>
  <c r="B1012" i="3"/>
  <c r="E1011" i="3"/>
  <c r="D1011" i="3"/>
  <c r="C1011" i="3"/>
  <c r="B1011" i="3"/>
  <c r="E1010" i="3"/>
  <c r="D1010" i="3"/>
  <c r="C1010" i="3"/>
  <c r="B1010" i="3"/>
  <c r="E1009" i="3"/>
  <c r="D1009" i="3"/>
  <c r="C1009" i="3"/>
  <c r="B1009" i="3"/>
  <c r="E1008" i="3"/>
  <c r="D1008" i="3"/>
  <c r="C1008" i="3"/>
  <c r="B1008" i="3"/>
  <c r="E1007" i="3"/>
  <c r="D1007" i="3"/>
  <c r="C1007" i="3"/>
  <c r="B1007" i="3"/>
  <c r="E1006" i="3"/>
  <c r="D1006" i="3"/>
  <c r="C1006" i="3"/>
  <c r="B1006" i="3"/>
  <c r="E1005" i="3"/>
  <c r="D1005" i="3"/>
  <c r="C1005" i="3"/>
  <c r="B1005" i="3"/>
  <c r="E1004" i="3"/>
  <c r="D1004" i="3"/>
  <c r="C1004" i="3"/>
  <c r="B1004" i="3"/>
  <c r="E1003" i="3"/>
  <c r="D1003" i="3"/>
  <c r="C1003" i="3"/>
  <c r="B1003" i="3"/>
  <c r="E1002" i="3"/>
  <c r="D1002" i="3"/>
  <c r="C1002" i="3"/>
  <c r="B1002" i="3"/>
  <c r="E1001" i="3"/>
  <c r="D1001" i="3"/>
  <c r="C1001" i="3"/>
  <c r="B1001" i="3"/>
  <c r="E1000" i="3"/>
  <c r="D1000" i="3"/>
  <c r="C1000" i="3"/>
  <c r="B1000" i="3"/>
  <c r="E999" i="3"/>
  <c r="D999" i="3"/>
  <c r="C999" i="3"/>
  <c r="B999" i="3"/>
  <c r="E998" i="3"/>
  <c r="D998" i="3"/>
  <c r="C998" i="3"/>
  <c r="B998" i="3"/>
  <c r="E997" i="3"/>
  <c r="D997" i="3"/>
  <c r="C997" i="3"/>
  <c r="B997" i="3"/>
  <c r="E996" i="3"/>
  <c r="D996" i="3"/>
  <c r="C996" i="3"/>
  <c r="B996" i="3"/>
  <c r="E995" i="3"/>
  <c r="D995" i="3"/>
  <c r="C995" i="3"/>
  <c r="B995" i="3"/>
  <c r="E994" i="3"/>
  <c r="D994" i="3"/>
  <c r="C994" i="3"/>
  <c r="B994" i="3"/>
  <c r="E993" i="3"/>
  <c r="D993" i="3"/>
  <c r="C993" i="3"/>
  <c r="B993" i="3"/>
  <c r="E992" i="3"/>
  <c r="D992" i="3"/>
  <c r="C992" i="3"/>
  <c r="B992" i="3"/>
  <c r="E991" i="3"/>
  <c r="D991" i="3"/>
  <c r="C991" i="3"/>
  <c r="B991" i="3"/>
  <c r="E990" i="3"/>
  <c r="D990" i="3"/>
  <c r="C990" i="3"/>
  <c r="B990" i="3"/>
  <c r="E989" i="3"/>
  <c r="D989" i="3"/>
  <c r="C989" i="3"/>
  <c r="B989" i="3"/>
  <c r="E988" i="3"/>
  <c r="D988" i="3"/>
  <c r="C988" i="3"/>
  <c r="B988" i="3"/>
  <c r="E987" i="3"/>
  <c r="D987" i="3"/>
  <c r="C987" i="3"/>
  <c r="B987" i="3"/>
  <c r="E986" i="3"/>
  <c r="D986" i="3"/>
  <c r="C986" i="3"/>
  <c r="B986" i="3"/>
  <c r="E985" i="3"/>
  <c r="D985" i="3"/>
  <c r="C985" i="3"/>
  <c r="B985" i="3"/>
  <c r="E984" i="3"/>
  <c r="D984" i="3"/>
  <c r="C984" i="3"/>
  <c r="B984" i="3"/>
  <c r="E983" i="3"/>
  <c r="D983" i="3"/>
  <c r="C983" i="3"/>
  <c r="B983" i="3"/>
  <c r="E982" i="3"/>
  <c r="D982" i="3"/>
  <c r="C982" i="3"/>
  <c r="B982" i="3"/>
  <c r="E981" i="3"/>
  <c r="D981" i="3"/>
  <c r="C981" i="3"/>
  <c r="B981" i="3"/>
  <c r="E980" i="3"/>
  <c r="D980" i="3"/>
  <c r="C980" i="3"/>
  <c r="B980" i="3"/>
  <c r="E979" i="3"/>
  <c r="D979" i="3"/>
  <c r="C979" i="3"/>
  <c r="B979" i="3"/>
  <c r="E978" i="3"/>
  <c r="D978" i="3"/>
  <c r="C978" i="3"/>
  <c r="B978" i="3"/>
  <c r="E977" i="3"/>
  <c r="D977" i="3"/>
  <c r="C977" i="3"/>
  <c r="B977" i="3"/>
  <c r="E976" i="3"/>
  <c r="D976" i="3"/>
  <c r="C976" i="3"/>
  <c r="B976" i="3"/>
  <c r="E975" i="3"/>
  <c r="D975" i="3"/>
  <c r="C975" i="3"/>
  <c r="B975" i="3"/>
  <c r="E974" i="3"/>
  <c r="D974" i="3"/>
  <c r="C974" i="3"/>
  <c r="B974" i="3"/>
  <c r="E973" i="3"/>
  <c r="D973" i="3"/>
  <c r="C973" i="3"/>
  <c r="B973" i="3"/>
  <c r="E972" i="3"/>
  <c r="D972" i="3"/>
  <c r="C972" i="3"/>
  <c r="B972" i="3"/>
  <c r="E971" i="3"/>
  <c r="D971" i="3"/>
  <c r="C971" i="3"/>
  <c r="B971" i="3"/>
  <c r="E970" i="3"/>
  <c r="D970" i="3"/>
  <c r="C970" i="3"/>
  <c r="B970" i="3"/>
  <c r="E969" i="3"/>
  <c r="D969" i="3"/>
  <c r="C969" i="3"/>
  <c r="B969" i="3"/>
  <c r="E968" i="3"/>
  <c r="D968" i="3"/>
  <c r="C968" i="3"/>
  <c r="B968" i="3"/>
  <c r="E967" i="3"/>
  <c r="D967" i="3"/>
  <c r="C967" i="3"/>
  <c r="B967" i="3"/>
  <c r="E966" i="3"/>
  <c r="D966" i="3"/>
  <c r="C966" i="3"/>
  <c r="B966" i="3"/>
  <c r="E965" i="3"/>
  <c r="D965" i="3"/>
  <c r="C965" i="3"/>
  <c r="B965" i="3"/>
  <c r="E964" i="3"/>
  <c r="D964" i="3"/>
  <c r="C964" i="3"/>
  <c r="B964" i="3"/>
  <c r="E963" i="3"/>
  <c r="D963" i="3"/>
  <c r="C963" i="3"/>
  <c r="B963" i="3"/>
  <c r="E962" i="3"/>
  <c r="D962" i="3"/>
  <c r="C962" i="3"/>
  <c r="B962" i="3"/>
  <c r="E961" i="3"/>
  <c r="D961" i="3"/>
  <c r="C961" i="3"/>
  <c r="B961" i="3"/>
  <c r="E960" i="3"/>
  <c r="D960" i="3"/>
  <c r="C960" i="3"/>
  <c r="B960" i="3"/>
  <c r="E959" i="3"/>
  <c r="D959" i="3"/>
  <c r="C959" i="3"/>
  <c r="B959" i="3"/>
  <c r="E958" i="3"/>
  <c r="D958" i="3"/>
  <c r="C958" i="3"/>
  <c r="B958" i="3"/>
  <c r="E957" i="3"/>
  <c r="D957" i="3"/>
  <c r="C957" i="3"/>
  <c r="B957" i="3"/>
  <c r="E956" i="3"/>
  <c r="D956" i="3"/>
  <c r="C956" i="3"/>
  <c r="B956" i="3"/>
  <c r="E955" i="3"/>
  <c r="D955" i="3"/>
  <c r="C955" i="3"/>
  <c r="B955" i="3"/>
  <c r="E954" i="3"/>
  <c r="D954" i="3"/>
  <c r="C954" i="3"/>
  <c r="B954" i="3"/>
  <c r="E953" i="3"/>
  <c r="D953" i="3"/>
  <c r="C953" i="3"/>
  <c r="B953" i="3"/>
  <c r="E952" i="3"/>
  <c r="D952" i="3"/>
  <c r="C952" i="3"/>
  <c r="B952" i="3"/>
  <c r="E951" i="3"/>
  <c r="D951" i="3"/>
  <c r="C951" i="3"/>
  <c r="B951" i="3"/>
  <c r="E950" i="3"/>
  <c r="D950" i="3"/>
  <c r="C950" i="3"/>
  <c r="B950" i="3"/>
  <c r="E949" i="3"/>
  <c r="D949" i="3"/>
  <c r="C949" i="3"/>
  <c r="B949" i="3"/>
  <c r="E948" i="3"/>
  <c r="D948" i="3"/>
  <c r="C948" i="3"/>
  <c r="B948" i="3"/>
  <c r="E947" i="3"/>
  <c r="D947" i="3"/>
  <c r="C947" i="3"/>
  <c r="B947" i="3"/>
  <c r="E946" i="3"/>
  <c r="D946" i="3"/>
  <c r="C946" i="3"/>
  <c r="B946" i="3"/>
  <c r="E945" i="3"/>
  <c r="D945" i="3"/>
  <c r="C945" i="3"/>
  <c r="B945" i="3"/>
  <c r="E944" i="3"/>
  <c r="D944" i="3"/>
  <c r="C944" i="3"/>
  <c r="B944" i="3"/>
  <c r="E943" i="3"/>
  <c r="D943" i="3"/>
  <c r="C943" i="3"/>
  <c r="B943" i="3"/>
  <c r="E942" i="3"/>
  <c r="D942" i="3"/>
  <c r="C942" i="3"/>
  <c r="B942" i="3"/>
  <c r="E941" i="3"/>
  <c r="D941" i="3"/>
  <c r="C941" i="3"/>
  <c r="B941" i="3"/>
  <c r="E940" i="3"/>
  <c r="D940" i="3"/>
  <c r="C940" i="3"/>
  <c r="B940" i="3"/>
  <c r="E939" i="3"/>
  <c r="D939" i="3"/>
  <c r="C939" i="3"/>
  <c r="B939" i="3"/>
  <c r="E938" i="3"/>
  <c r="D938" i="3"/>
  <c r="C938" i="3"/>
  <c r="B938" i="3"/>
  <c r="E937" i="3"/>
  <c r="D937" i="3"/>
  <c r="C937" i="3"/>
  <c r="B937" i="3"/>
  <c r="E936" i="3"/>
  <c r="D936" i="3"/>
  <c r="C936" i="3"/>
  <c r="B936" i="3"/>
  <c r="E935" i="3"/>
  <c r="D935" i="3"/>
  <c r="C935" i="3"/>
  <c r="B935" i="3"/>
  <c r="E934" i="3"/>
  <c r="D934" i="3"/>
  <c r="C934" i="3"/>
  <c r="B934" i="3"/>
  <c r="E933" i="3"/>
  <c r="D933" i="3"/>
  <c r="C933" i="3"/>
  <c r="B933" i="3"/>
  <c r="E932" i="3"/>
  <c r="D932" i="3"/>
  <c r="C932" i="3"/>
  <c r="B932" i="3"/>
  <c r="E931" i="3"/>
  <c r="D931" i="3"/>
  <c r="C931" i="3"/>
  <c r="B931" i="3"/>
  <c r="E930" i="3"/>
  <c r="D930" i="3"/>
  <c r="C930" i="3"/>
  <c r="B930" i="3"/>
  <c r="E929" i="3"/>
  <c r="D929" i="3"/>
  <c r="C929" i="3"/>
  <c r="B929" i="3"/>
  <c r="E928" i="3"/>
  <c r="D928" i="3"/>
  <c r="C928" i="3"/>
  <c r="B928" i="3"/>
  <c r="E927" i="3"/>
  <c r="D927" i="3"/>
  <c r="C927" i="3"/>
  <c r="B927" i="3"/>
  <c r="E926" i="3"/>
  <c r="D926" i="3"/>
  <c r="C926" i="3"/>
  <c r="B926" i="3"/>
  <c r="E925" i="3"/>
  <c r="D925" i="3"/>
  <c r="C925" i="3"/>
  <c r="B925" i="3"/>
  <c r="E924" i="3"/>
  <c r="D924" i="3"/>
  <c r="C924" i="3"/>
  <c r="B924" i="3"/>
  <c r="E923" i="3"/>
  <c r="D923" i="3"/>
  <c r="C923" i="3"/>
  <c r="B923" i="3"/>
  <c r="E922" i="3"/>
  <c r="D922" i="3"/>
  <c r="C922" i="3"/>
  <c r="B922" i="3"/>
  <c r="E921" i="3"/>
  <c r="D921" i="3"/>
  <c r="C921" i="3"/>
  <c r="B921" i="3"/>
  <c r="E920" i="3"/>
  <c r="D920" i="3"/>
  <c r="C920" i="3"/>
  <c r="B920" i="3"/>
  <c r="E919" i="3"/>
  <c r="D919" i="3"/>
  <c r="C919" i="3"/>
  <c r="B919" i="3"/>
  <c r="E918" i="3"/>
  <c r="D918" i="3"/>
  <c r="C918" i="3"/>
  <c r="B918" i="3"/>
  <c r="E917" i="3"/>
  <c r="D917" i="3"/>
  <c r="C917" i="3"/>
  <c r="B917" i="3"/>
  <c r="E916" i="3"/>
  <c r="D916" i="3"/>
  <c r="C916" i="3"/>
  <c r="B916" i="3"/>
  <c r="E915" i="3"/>
  <c r="D915" i="3"/>
  <c r="C915" i="3"/>
  <c r="B915" i="3"/>
  <c r="E914" i="3"/>
  <c r="D914" i="3"/>
  <c r="C914" i="3"/>
  <c r="B914" i="3"/>
  <c r="E913" i="3"/>
  <c r="D913" i="3"/>
  <c r="C913" i="3"/>
  <c r="B913" i="3"/>
  <c r="E912" i="3"/>
  <c r="D912" i="3"/>
  <c r="C912" i="3"/>
  <c r="B912" i="3"/>
  <c r="E911" i="3"/>
  <c r="D911" i="3"/>
  <c r="C911" i="3"/>
  <c r="B911" i="3"/>
  <c r="E910" i="3"/>
  <c r="D910" i="3"/>
  <c r="C910" i="3"/>
  <c r="B910" i="3"/>
  <c r="E909" i="3"/>
  <c r="D909" i="3"/>
  <c r="C909" i="3"/>
  <c r="B909" i="3"/>
  <c r="E908" i="3"/>
  <c r="D908" i="3"/>
  <c r="C908" i="3"/>
  <c r="B908" i="3"/>
  <c r="E907" i="3"/>
  <c r="D907" i="3"/>
  <c r="C907" i="3"/>
  <c r="B907" i="3"/>
  <c r="E906" i="3"/>
  <c r="D906" i="3"/>
  <c r="C906" i="3"/>
  <c r="B906" i="3"/>
  <c r="E905" i="3"/>
  <c r="D905" i="3"/>
  <c r="C905" i="3"/>
  <c r="B905" i="3"/>
  <c r="E904" i="3"/>
  <c r="D904" i="3"/>
  <c r="C904" i="3"/>
  <c r="B904" i="3"/>
  <c r="E903" i="3"/>
  <c r="D903" i="3"/>
  <c r="C903" i="3"/>
  <c r="B903" i="3"/>
  <c r="E902" i="3"/>
  <c r="D902" i="3"/>
  <c r="C902" i="3"/>
  <c r="B902" i="3"/>
  <c r="E901" i="3"/>
  <c r="D901" i="3"/>
  <c r="C901" i="3"/>
  <c r="B901" i="3"/>
  <c r="E900" i="3"/>
  <c r="D900" i="3"/>
  <c r="C900" i="3"/>
  <c r="B900" i="3"/>
  <c r="E899" i="3"/>
  <c r="D899" i="3"/>
  <c r="C899" i="3"/>
  <c r="B899" i="3"/>
  <c r="E898" i="3"/>
  <c r="D898" i="3"/>
  <c r="C898" i="3"/>
  <c r="B898" i="3"/>
  <c r="E897" i="3"/>
  <c r="D897" i="3"/>
  <c r="C897" i="3"/>
  <c r="B897" i="3"/>
  <c r="E896" i="3"/>
  <c r="D896" i="3"/>
  <c r="C896" i="3"/>
  <c r="B896" i="3"/>
  <c r="E895" i="3"/>
  <c r="D895" i="3"/>
  <c r="C895" i="3"/>
  <c r="B895" i="3"/>
  <c r="E894" i="3"/>
  <c r="D894" i="3"/>
  <c r="C894" i="3"/>
  <c r="B894" i="3"/>
  <c r="E893" i="3"/>
  <c r="D893" i="3"/>
  <c r="C893" i="3"/>
  <c r="B893" i="3"/>
  <c r="E892" i="3"/>
  <c r="D892" i="3"/>
  <c r="C892" i="3"/>
  <c r="B892" i="3"/>
  <c r="E891" i="3"/>
  <c r="D891" i="3"/>
  <c r="C891" i="3"/>
  <c r="B891" i="3"/>
  <c r="E890" i="3"/>
  <c r="D890" i="3"/>
  <c r="C890" i="3"/>
  <c r="B890" i="3"/>
  <c r="E889" i="3"/>
  <c r="D889" i="3"/>
  <c r="C889" i="3"/>
  <c r="B889" i="3"/>
  <c r="E888" i="3"/>
  <c r="D888" i="3"/>
  <c r="C888" i="3"/>
  <c r="B888" i="3"/>
  <c r="E887" i="3"/>
  <c r="D887" i="3"/>
  <c r="C887" i="3"/>
  <c r="B887" i="3"/>
  <c r="E886" i="3"/>
  <c r="D886" i="3"/>
  <c r="C886" i="3"/>
  <c r="B886" i="3"/>
  <c r="E885" i="3"/>
  <c r="D885" i="3"/>
  <c r="C885" i="3"/>
  <c r="B885" i="3"/>
  <c r="E884" i="3"/>
  <c r="D884" i="3"/>
  <c r="C884" i="3"/>
  <c r="B884" i="3"/>
  <c r="E883" i="3"/>
  <c r="D883" i="3"/>
  <c r="C883" i="3"/>
  <c r="B883" i="3"/>
  <c r="E882" i="3"/>
  <c r="D882" i="3"/>
  <c r="C882" i="3"/>
  <c r="B882" i="3"/>
  <c r="E881" i="3"/>
  <c r="D881" i="3"/>
  <c r="C881" i="3"/>
  <c r="B881" i="3"/>
  <c r="E880" i="3"/>
  <c r="D880" i="3"/>
  <c r="C880" i="3"/>
  <c r="B880" i="3"/>
  <c r="E879" i="3"/>
  <c r="D879" i="3"/>
  <c r="C879" i="3"/>
  <c r="B879" i="3"/>
  <c r="E878" i="3"/>
  <c r="D878" i="3"/>
  <c r="C878" i="3"/>
  <c r="B878" i="3"/>
  <c r="E877" i="3"/>
  <c r="D877" i="3"/>
  <c r="C877" i="3"/>
  <c r="B877" i="3"/>
  <c r="E876" i="3"/>
  <c r="D876" i="3"/>
  <c r="C876" i="3"/>
  <c r="B876" i="3"/>
  <c r="E875" i="3"/>
  <c r="D875" i="3"/>
  <c r="C875" i="3"/>
  <c r="B875" i="3"/>
  <c r="E874" i="3"/>
  <c r="D874" i="3"/>
  <c r="C874" i="3"/>
  <c r="B874" i="3"/>
  <c r="E873" i="3"/>
  <c r="D873" i="3"/>
  <c r="C873" i="3"/>
  <c r="B873" i="3"/>
  <c r="E872" i="3"/>
  <c r="D872" i="3"/>
  <c r="C872" i="3"/>
  <c r="B872" i="3"/>
  <c r="E871" i="3"/>
  <c r="D871" i="3"/>
  <c r="C871" i="3"/>
  <c r="B871" i="3"/>
  <c r="E870" i="3"/>
  <c r="D870" i="3"/>
  <c r="C870" i="3"/>
  <c r="B870" i="3"/>
  <c r="E869" i="3"/>
  <c r="D869" i="3"/>
  <c r="C869" i="3"/>
  <c r="B869" i="3"/>
  <c r="E868" i="3"/>
  <c r="D868" i="3"/>
  <c r="C868" i="3"/>
  <c r="B868" i="3"/>
  <c r="E867" i="3"/>
  <c r="D867" i="3"/>
  <c r="C867" i="3"/>
  <c r="B867" i="3"/>
  <c r="E866" i="3"/>
  <c r="D866" i="3"/>
  <c r="C866" i="3"/>
  <c r="B866" i="3"/>
  <c r="E865" i="3"/>
  <c r="D865" i="3"/>
  <c r="C865" i="3"/>
  <c r="B865" i="3"/>
  <c r="E864" i="3"/>
  <c r="D864" i="3"/>
  <c r="C864" i="3"/>
  <c r="B864" i="3"/>
  <c r="E863" i="3"/>
  <c r="D863" i="3"/>
  <c r="C863" i="3"/>
  <c r="B863" i="3"/>
  <c r="E862" i="3"/>
  <c r="D862" i="3"/>
  <c r="C862" i="3"/>
  <c r="B862" i="3"/>
  <c r="E861" i="3"/>
  <c r="D861" i="3"/>
  <c r="C861" i="3"/>
  <c r="B861" i="3"/>
  <c r="E860" i="3"/>
  <c r="D860" i="3"/>
  <c r="C860" i="3"/>
  <c r="B860" i="3"/>
  <c r="E859" i="3"/>
  <c r="D859" i="3"/>
  <c r="C859" i="3"/>
  <c r="B859" i="3"/>
  <c r="E858" i="3"/>
  <c r="D858" i="3"/>
  <c r="C858" i="3"/>
  <c r="B858" i="3"/>
  <c r="E857" i="3"/>
  <c r="D857" i="3"/>
  <c r="C857" i="3"/>
  <c r="B857" i="3"/>
  <c r="E856" i="3"/>
  <c r="D856" i="3"/>
  <c r="C856" i="3"/>
  <c r="B856" i="3"/>
  <c r="E855" i="3"/>
  <c r="D855" i="3"/>
  <c r="C855" i="3"/>
  <c r="B855" i="3"/>
  <c r="E854" i="3"/>
  <c r="D854" i="3"/>
  <c r="C854" i="3"/>
  <c r="B854" i="3"/>
  <c r="E853" i="3"/>
  <c r="D853" i="3"/>
  <c r="C853" i="3"/>
  <c r="B853" i="3"/>
  <c r="E852" i="3"/>
  <c r="D852" i="3"/>
  <c r="C852" i="3"/>
  <c r="B852" i="3"/>
  <c r="E851" i="3"/>
  <c r="D851" i="3"/>
  <c r="C851" i="3"/>
  <c r="B851" i="3"/>
  <c r="E850" i="3"/>
  <c r="D850" i="3"/>
  <c r="C850" i="3"/>
  <c r="B850" i="3"/>
  <c r="E849" i="3"/>
  <c r="D849" i="3"/>
  <c r="C849" i="3"/>
  <c r="B849" i="3"/>
  <c r="E848" i="3"/>
  <c r="D848" i="3"/>
  <c r="C848" i="3"/>
  <c r="B848" i="3"/>
  <c r="E847" i="3"/>
  <c r="D847" i="3"/>
  <c r="C847" i="3"/>
  <c r="B847" i="3"/>
  <c r="E846" i="3"/>
  <c r="D846" i="3"/>
  <c r="C846" i="3"/>
  <c r="B846" i="3"/>
  <c r="E845" i="3"/>
  <c r="D845" i="3"/>
  <c r="C845" i="3"/>
  <c r="B845" i="3"/>
  <c r="E844" i="3"/>
  <c r="D844" i="3"/>
  <c r="C844" i="3"/>
  <c r="B844" i="3"/>
  <c r="E843" i="3"/>
  <c r="D843" i="3"/>
  <c r="C843" i="3"/>
  <c r="B843" i="3"/>
  <c r="E842" i="3"/>
  <c r="D842" i="3"/>
  <c r="C842" i="3"/>
  <c r="B842" i="3"/>
  <c r="E841" i="3"/>
  <c r="D841" i="3"/>
  <c r="C841" i="3"/>
  <c r="B841" i="3"/>
  <c r="E840" i="3"/>
  <c r="D840" i="3"/>
  <c r="C840" i="3"/>
  <c r="B840" i="3"/>
  <c r="E839" i="3"/>
  <c r="D839" i="3"/>
  <c r="C839" i="3"/>
  <c r="B839" i="3"/>
  <c r="E838" i="3"/>
  <c r="D838" i="3"/>
  <c r="C838" i="3"/>
  <c r="B838" i="3"/>
  <c r="E837" i="3"/>
  <c r="D837" i="3"/>
  <c r="C837" i="3"/>
  <c r="B837" i="3"/>
  <c r="E836" i="3"/>
  <c r="D836" i="3"/>
  <c r="C836" i="3"/>
  <c r="B836" i="3"/>
  <c r="E835" i="3"/>
  <c r="D835" i="3"/>
  <c r="C835" i="3"/>
  <c r="B835" i="3"/>
  <c r="E834" i="3"/>
  <c r="D834" i="3"/>
  <c r="C834" i="3"/>
  <c r="B834" i="3"/>
  <c r="E833" i="3"/>
  <c r="D833" i="3"/>
  <c r="C833" i="3"/>
  <c r="B833" i="3"/>
  <c r="E832" i="3"/>
  <c r="D832" i="3"/>
  <c r="C832" i="3"/>
  <c r="B832" i="3"/>
  <c r="E831" i="3"/>
  <c r="D831" i="3"/>
  <c r="C831" i="3"/>
  <c r="B831" i="3"/>
  <c r="E830" i="3"/>
  <c r="D830" i="3"/>
  <c r="C830" i="3"/>
  <c r="B830" i="3"/>
  <c r="E829" i="3"/>
  <c r="D829" i="3"/>
  <c r="C829" i="3"/>
  <c r="B829" i="3"/>
  <c r="E828" i="3"/>
  <c r="D828" i="3"/>
  <c r="C828" i="3"/>
  <c r="B828" i="3"/>
  <c r="E827" i="3"/>
  <c r="D827" i="3"/>
  <c r="C827" i="3"/>
  <c r="B827" i="3"/>
  <c r="E826" i="3"/>
  <c r="D826" i="3"/>
  <c r="C826" i="3"/>
  <c r="B826" i="3"/>
  <c r="E825" i="3"/>
  <c r="D825" i="3"/>
  <c r="C825" i="3"/>
  <c r="B825" i="3"/>
  <c r="E824" i="3"/>
  <c r="D824" i="3"/>
  <c r="C824" i="3"/>
  <c r="B824" i="3"/>
  <c r="E823" i="3"/>
  <c r="D823" i="3"/>
  <c r="C823" i="3"/>
  <c r="B823" i="3"/>
  <c r="E822" i="3"/>
  <c r="D822" i="3"/>
  <c r="C822" i="3"/>
  <c r="B822" i="3"/>
  <c r="E821" i="3"/>
  <c r="D821" i="3"/>
  <c r="C821" i="3"/>
  <c r="B821" i="3"/>
  <c r="E820" i="3"/>
  <c r="D820" i="3"/>
  <c r="C820" i="3"/>
  <c r="B820" i="3"/>
  <c r="E819" i="3"/>
  <c r="D819" i="3"/>
  <c r="C819" i="3"/>
  <c r="B819" i="3"/>
  <c r="E818" i="3"/>
  <c r="D818" i="3"/>
  <c r="C818" i="3"/>
  <c r="B818" i="3"/>
  <c r="E817" i="3"/>
  <c r="D817" i="3"/>
  <c r="C817" i="3"/>
  <c r="B817" i="3"/>
  <c r="E816" i="3"/>
  <c r="D816" i="3"/>
  <c r="C816" i="3"/>
  <c r="B816" i="3"/>
  <c r="E815" i="3"/>
  <c r="D815" i="3"/>
  <c r="C815" i="3"/>
  <c r="B815" i="3"/>
  <c r="E814" i="3"/>
  <c r="D814" i="3"/>
  <c r="C814" i="3"/>
  <c r="B814" i="3"/>
  <c r="E813" i="3"/>
  <c r="D813" i="3"/>
  <c r="C813" i="3"/>
  <c r="B813" i="3"/>
  <c r="E812" i="3"/>
  <c r="D812" i="3"/>
  <c r="C812" i="3"/>
  <c r="B812" i="3"/>
  <c r="E811" i="3"/>
  <c r="D811" i="3"/>
  <c r="C811" i="3"/>
  <c r="B811" i="3"/>
  <c r="E810" i="3"/>
  <c r="D810" i="3"/>
  <c r="C810" i="3"/>
  <c r="B810" i="3"/>
  <c r="E809" i="3"/>
  <c r="D809" i="3"/>
  <c r="C809" i="3"/>
  <c r="B809" i="3"/>
  <c r="E808" i="3"/>
  <c r="D808" i="3"/>
  <c r="C808" i="3"/>
  <c r="B808" i="3"/>
  <c r="E807" i="3"/>
  <c r="D807" i="3"/>
  <c r="C807" i="3"/>
  <c r="B807" i="3"/>
  <c r="E806" i="3"/>
  <c r="D806" i="3"/>
  <c r="C806" i="3"/>
  <c r="B806" i="3"/>
  <c r="E805" i="3"/>
  <c r="D805" i="3"/>
  <c r="C805" i="3"/>
  <c r="B805" i="3"/>
  <c r="E804" i="3"/>
  <c r="D804" i="3"/>
  <c r="C804" i="3"/>
  <c r="B804" i="3"/>
  <c r="E803" i="3"/>
  <c r="D803" i="3"/>
  <c r="C803" i="3"/>
  <c r="B803" i="3"/>
  <c r="E802" i="3"/>
  <c r="D802" i="3"/>
  <c r="C802" i="3"/>
  <c r="B802" i="3"/>
  <c r="E801" i="3"/>
  <c r="D801" i="3"/>
  <c r="C801" i="3"/>
  <c r="B801" i="3"/>
  <c r="E800" i="3"/>
  <c r="D800" i="3"/>
  <c r="C800" i="3"/>
  <c r="B800" i="3"/>
  <c r="E799" i="3"/>
  <c r="D799" i="3"/>
  <c r="C799" i="3"/>
  <c r="B799" i="3"/>
  <c r="E798" i="3"/>
  <c r="D798" i="3"/>
  <c r="C798" i="3"/>
  <c r="B798" i="3"/>
  <c r="E797" i="3"/>
  <c r="D797" i="3"/>
  <c r="C797" i="3"/>
  <c r="B797" i="3"/>
  <c r="E796" i="3"/>
  <c r="D796" i="3"/>
  <c r="C796" i="3"/>
  <c r="B796" i="3"/>
  <c r="E795" i="3"/>
  <c r="D795" i="3"/>
  <c r="C795" i="3"/>
  <c r="B795" i="3"/>
  <c r="E794" i="3"/>
  <c r="D794" i="3"/>
  <c r="C794" i="3"/>
  <c r="B794" i="3"/>
  <c r="E793" i="3"/>
  <c r="D793" i="3"/>
  <c r="C793" i="3"/>
  <c r="B793" i="3"/>
  <c r="E792" i="3"/>
  <c r="D792" i="3"/>
  <c r="C792" i="3"/>
  <c r="B792" i="3"/>
  <c r="E791" i="3"/>
  <c r="D791" i="3"/>
  <c r="C791" i="3"/>
  <c r="B791" i="3"/>
  <c r="E790" i="3"/>
  <c r="D790" i="3"/>
  <c r="C790" i="3"/>
  <c r="B790" i="3"/>
  <c r="E789" i="3"/>
  <c r="D789" i="3"/>
  <c r="C789" i="3"/>
  <c r="B789" i="3"/>
  <c r="E788" i="3"/>
  <c r="D788" i="3"/>
  <c r="C788" i="3"/>
  <c r="B788" i="3"/>
  <c r="E787" i="3"/>
  <c r="D787" i="3"/>
  <c r="C787" i="3"/>
  <c r="B787" i="3"/>
  <c r="E786" i="3"/>
  <c r="D786" i="3"/>
  <c r="C786" i="3"/>
  <c r="B786" i="3"/>
  <c r="E785" i="3"/>
  <c r="D785" i="3"/>
  <c r="C785" i="3"/>
  <c r="B785" i="3"/>
  <c r="E784" i="3"/>
  <c r="D784" i="3"/>
  <c r="C784" i="3"/>
  <c r="B784" i="3"/>
  <c r="E783" i="3"/>
  <c r="D783" i="3"/>
  <c r="C783" i="3"/>
  <c r="B783" i="3"/>
  <c r="E782" i="3"/>
  <c r="D782" i="3"/>
  <c r="C782" i="3"/>
  <c r="B782" i="3"/>
  <c r="E781" i="3"/>
  <c r="D781" i="3"/>
  <c r="C781" i="3"/>
  <c r="B781" i="3"/>
  <c r="E780" i="3"/>
  <c r="D780" i="3"/>
  <c r="C780" i="3"/>
  <c r="B780" i="3"/>
  <c r="E779" i="3"/>
  <c r="D779" i="3"/>
  <c r="C779" i="3"/>
  <c r="B779" i="3"/>
  <c r="E778" i="3"/>
  <c r="D778" i="3"/>
  <c r="C778" i="3"/>
  <c r="B778" i="3"/>
  <c r="E777" i="3"/>
  <c r="D777" i="3"/>
  <c r="C777" i="3"/>
  <c r="B777" i="3"/>
  <c r="E776" i="3"/>
  <c r="D776" i="3"/>
  <c r="C776" i="3"/>
  <c r="B776" i="3"/>
  <c r="E775" i="3"/>
  <c r="D775" i="3"/>
  <c r="C775" i="3"/>
  <c r="B775" i="3"/>
  <c r="E774" i="3"/>
  <c r="D774" i="3"/>
  <c r="C774" i="3"/>
  <c r="B774" i="3"/>
  <c r="E773" i="3"/>
  <c r="D773" i="3"/>
  <c r="C773" i="3"/>
  <c r="B773" i="3"/>
  <c r="E772" i="3"/>
  <c r="D772" i="3"/>
  <c r="C772" i="3"/>
  <c r="B772" i="3"/>
  <c r="E771" i="3"/>
  <c r="D771" i="3"/>
  <c r="C771" i="3"/>
  <c r="B771" i="3"/>
  <c r="E770" i="3"/>
  <c r="D770" i="3"/>
  <c r="C770" i="3"/>
  <c r="B770" i="3"/>
  <c r="E769" i="3"/>
  <c r="D769" i="3"/>
  <c r="C769" i="3"/>
  <c r="B769" i="3"/>
  <c r="E768" i="3"/>
  <c r="D768" i="3"/>
  <c r="C768" i="3"/>
  <c r="B768" i="3"/>
  <c r="E767" i="3"/>
  <c r="D767" i="3"/>
  <c r="C767" i="3"/>
  <c r="B767" i="3"/>
  <c r="E766" i="3"/>
  <c r="D766" i="3"/>
  <c r="C766" i="3"/>
  <c r="B766" i="3"/>
  <c r="E765" i="3"/>
  <c r="D765" i="3"/>
  <c r="C765" i="3"/>
  <c r="B765" i="3"/>
  <c r="E764" i="3"/>
  <c r="D764" i="3"/>
  <c r="C764" i="3"/>
  <c r="B764" i="3"/>
  <c r="E763" i="3"/>
  <c r="D763" i="3"/>
  <c r="C763" i="3"/>
  <c r="B763" i="3"/>
  <c r="E762" i="3"/>
  <c r="D762" i="3"/>
  <c r="C762" i="3"/>
  <c r="B762" i="3"/>
  <c r="E761" i="3"/>
  <c r="D761" i="3"/>
  <c r="C761" i="3"/>
  <c r="B761" i="3"/>
  <c r="E760" i="3"/>
  <c r="D760" i="3"/>
  <c r="C760" i="3"/>
  <c r="B760" i="3"/>
  <c r="E759" i="3"/>
  <c r="D759" i="3"/>
  <c r="C759" i="3"/>
  <c r="B759" i="3"/>
  <c r="E758" i="3"/>
  <c r="D758" i="3"/>
  <c r="C758" i="3"/>
  <c r="B758" i="3"/>
  <c r="E757" i="3"/>
  <c r="D757" i="3"/>
  <c r="C757" i="3"/>
  <c r="B757" i="3"/>
  <c r="E756" i="3"/>
  <c r="D756" i="3"/>
  <c r="C756" i="3"/>
  <c r="B756" i="3"/>
  <c r="E755" i="3"/>
  <c r="D755" i="3"/>
  <c r="C755" i="3"/>
  <c r="B755" i="3"/>
  <c r="E754" i="3"/>
  <c r="D754" i="3"/>
  <c r="C754" i="3"/>
  <c r="B754" i="3"/>
  <c r="E753" i="3"/>
  <c r="D753" i="3"/>
  <c r="C753" i="3"/>
  <c r="B753" i="3"/>
  <c r="E752" i="3"/>
  <c r="D752" i="3"/>
  <c r="C752" i="3"/>
  <c r="B752" i="3"/>
  <c r="E751" i="3"/>
  <c r="D751" i="3"/>
  <c r="C751" i="3"/>
  <c r="B751" i="3"/>
  <c r="E750" i="3"/>
  <c r="D750" i="3"/>
  <c r="C750" i="3"/>
  <c r="B750" i="3"/>
  <c r="E749" i="3"/>
  <c r="D749" i="3"/>
  <c r="C749" i="3"/>
  <c r="B749" i="3"/>
  <c r="E748" i="3"/>
  <c r="D748" i="3"/>
  <c r="C748" i="3"/>
  <c r="B748" i="3"/>
  <c r="E747" i="3"/>
  <c r="D747" i="3"/>
  <c r="C747" i="3"/>
  <c r="B747" i="3"/>
  <c r="E746" i="3"/>
  <c r="D746" i="3"/>
  <c r="C746" i="3"/>
  <c r="B746" i="3"/>
  <c r="E745" i="3"/>
  <c r="D745" i="3"/>
  <c r="C745" i="3"/>
  <c r="B745" i="3"/>
  <c r="E744" i="3"/>
  <c r="D744" i="3"/>
  <c r="C744" i="3"/>
  <c r="B744" i="3"/>
  <c r="E743" i="3"/>
  <c r="D743" i="3"/>
  <c r="C743" i="3"/>
  <c r="B743" i="3"/>
  <c r="E742" i="3"/>
  <c r="D742" i="3"/>
  <c r="C742" i="3"/>
  <c r="B742" i="3"/>
  <c r="E741" i="3"/>
  <c r="D741" i="3"/>
  <c r="C741" i="3"/>
  <c r="B741" i="3"/>
  <c r="E740" i="3"/>
  <c r="D740" i="3"/>
  <c r="C740" i="3"/>
  <c r="B740" i="3"/>
  <c r="E739" i="3"/>
  <c r="D739" i="3"/>
  <c r="C739" i="3"/>
  <c r="B739" i="3"/>
  <c r="E738" i="3"/>
  <c r="D738" i="3"/>
  <c r="C738" i="3"/>
  <c r="B738" i="3"/>
  <c r="E737" i="3"/>
  <c r="D737" i="3"/>
  <c r="C737" i="3"/>
  <c r="B737" i="3"/>
  <c r="E736" i="3"/>
  <c r="D736" i="3"/>
  <c r="C736" i="3"/>
  <c r="B736" i="3"/>
  <c r="E735" i="3"/>
  <c r="D735" i="3"/>
  <c r="C735" i="3"/>
  <c r="B735" i="3"/>
  <c r="E734" i="3"/>
  <c r="D734" i="3"/>
  <c r="C734" i="3"/>
  <c r="B734" i="3"/>
  <c r="E733" i="3"/>
  <c r="D733" i="3"/>
  <c r="C733" i="3"/>
  <c r="B733" i="3"/>
  <c r="E732" i="3"/>
  <c r="D732" i="3"/>
  <c r="C732" i="3"/>
  <c r="B732" i="3"/>
  <c r="E731" i="3"/>
  <c r="D731" i="3"/>
  <c r="C731" i="3"/>
  <c r="B731" i="3"/>
  <c r="E730" i="3"/>
  <c r="D730" i="3"/>
  <c r="C730" i="3"/>
  <c r="B730" i="3"/>
  <c r="E729" i="3"/>
  <c r="D729" i="3"/>
  <c r="C729" i="3"/>
  <c r="B729" i="3"/>
  <c r="E728" i="3"/>
  <c r="D728" i="3"/>
  <c r="C728" i="3"/>
  <c r="B728" i="3"/>
  <c r="E727" i="3"/>
  <c r="D727" i="3"/>
  <c r="C727" i="3"/>
  <c r="B727" i="3"/>
  <c r="E726" i="3"/>
  <c r="D726" i="3"/>
  <c r="C726" i="3"/>
  <c r="B726" i="3"/>
  <c r="E725" i="3"/>
  <c r="D725" i="3"/>
  <c r="C725" i="3"/>
  <c r="B725" i="3"/>
  <c r="E724" i="3"/>
  <c r="D724" i="3"/>
  <c r="C724" i="3"/>
  <c r="B724" i="3"/>
  <c r="E723" i="3"/>
  <c r="D723" i="3"/>
  <c r="C723" i="3"/>
  <c r="B723" i="3"/>
  <c r="E722" i="3"/>
  <c r="D722" i="3"/>
  <c r="C722" i="3"/>
  <c r="B722" i="3"/>
  <c r="E721" i="3"/>
  <c r="D721" i="3"/>
  <c r="C721" i="3"/>
  <c r="B721" i="3"/>
  <c r="E720" i="3"/>
  <c r="D720" i="3"/>
  <c r="C720" i="3"/>
  <c r="B720" i="3"/>
  <c r="E719" i="3"/>
  <c r="D719" i="3"/>
  <c r="C719" i="3"/>
  <c r="B719" i="3"/>
  <c r="E718" i="3"/>
  <c r="D718" i="3"/>
  <c r="C718" i="3"/>
  <c r="B718" i="3"/>
  <c r="E717" i="3"/>
  <c r="D717" i="3"/>
  <c r="C717" i="3"/>
  <c r="B717" i="3"/>
  <c r="E716" i="3"/>
  <c r="D716" i="3"/>
  <c r="C716" i="3"/>
  <c r="B716" i="3"/>
  <c r="E715" i="3"/>
  <c r="D715" i="3"/>
  <c r="C715" i="3"/>
  <c r="B715" i="3"/>
  <c r="E714" i="3"/>
  <c r="D714" i="3"/>
  <c r="C714" i="3"/>
  <c r="B714" i="3"/>
  <c r="E713" i="3"/>
  <c r="D713" i="3"/>
  <c r="C713" i="3"/>
  <c r="B713" i="3"/>
  <c r="E712" i="3"/>
  <c r="D712" i="3"/>
  <c r="C712" i="3"/>
  <c r="B712" i="3"/>
  <c r="E711" i="3"/>
  <c r="D711" i="3"/>
  <c r="C711" i="3"/>
  <c r="B711" i="3"/>
  <c r="E710" i="3"/>
  <c r="D710" i="3"/>
  <c r="C710" i="3"/>
  <c r="B710" i="3"/>
  <c r="E709" i="3"/>
  <c r="D709" i="3"/>
  <c r="C709" i="3"/>
  <c r="B709" i="3"/>
  <c r="E708" i="3"/>
  <c r="D708" i="3"/>
  <c r="C708" i="3"/>
  <c r="B708" i="3"/>
  <c r="E707" i="3"/>
  <c r="D707" i="3"/>
  <c r="C707" i="3"/>
  <c r="B707" i="3"/>
  <c r="E706" i="3"/>
  <c r="D706" i="3"/>
  <c r="C706" i="3"/>
  <c r="B706" i="3"/>
  <c r="E705" i="3"/>
  <c r="D705" i="3"/>
  <c r="C705" i="3"/>
  <c r="B705" i="3"/>
  <c r="E704" i="3"/>
  <c r="D704" i="3"/>
  <c r="C704" i="3"/>
  <c r="B704" i="3"/>
  <c r="E703" i="3"/>
  <c r="D703" i="3"/>
  <c r="C703" i="3"/>
  <c r="B703" i="3"/>
  <c r="E702" i="3"/>
  <c r="D702" i="3"/>
  <c r="C702" i="3"/>
  <c r="B702" i="3"/>
  <c r="E701" i="3"/>
  <c r="D701" i="3"/>
  <c r="C701" i="3"/>
  <c r="B701" i="3"/>
  <c r="E700" i="3"/>
  <c r="D700" i="3"/>
  <c r="C700" i="3"/>
  <c r="B700" i="3"/>
  <c r="E699" i="3"/>
  <c r="D699" i="3"/>
  <c r="C699" i="3"/>
  <c r="B699" i="3"/>
  <c r="E698" i="3"/>
  <c r="D698" i="3"/>
  <c r="C698" i="3"/>
  <c r="B698" i="3"/>
  <c r="E697" i="3"/>
  <c r="D697" i="3"/>
  <c r="C697" i="3"/>
  <c r="B697" i="3"/>
  <c r="E696" i="3"/>
  <c r="D696" i="3"/>
  <c r="C696" i="3"/>
  <c r="B696" i="3"/>
  <c r="E695" i="3"/>
  <c r="D695" i="3"/>
  <c r="C695" i="3"/>
  <c r="B695" i="3"/>
  <c r="E694" i="3"/>
  <c r="D694" i="3"/>
  <c r="C694" i="3"/>
  <c r="B694" i="3"/>
  <c r="E693" i="3"/>
  <c r="D693" i="3"/>
  <c r="C693" i="3"/>
  <c r="B693" i="3"/>
  <c r="E692" i="3"/>
  <c r="D692" i="3"/>
  <c r="C692" i="3"/>
  <c r="B692" i="3"/>
  <c r="E691" i="3"/>
  <c r="D691" i="3"/>
  <c r="C691" i="3"/>
  <c r="B691" i="3"/>
  <c r="E690" i="3"/>
  <c r="D690" i="3"/>
  <c r="C690" i="3"/>
  <c r="B690" i="3"/>
  <c r="E689" i="3"/>
  <c r="D689" i="3"/>
  <c r="C689" i="3"/>
  <c r="B689" i="3"/>
  <c r="E688" i="3"/>
  <c r="D688" i="3"/>
  <c r="C688" i="3"/>
  <c r="B688" i="3"/>
  <c r="E687" i="3"/>
  <c r="D687" i="3"/>
  <c r="C687" i="3"/>
  <c r="B687" i="3"/>
  <c r="E686" i="3"/>
  <c r="D686" i="3"/>
  <c r="C686" i="3"/>
  <c r="B686" i="3"/>
  <c r="E685" i="3"/>
  <c r="D685" i="3"/>
  <c r="C685" i="3"/>
  <c r="B685" i="3"/>
  <c r="E684" i="3"/>
  <c r="D684" i="3"/>
  <c r="C684" i="3"/>
  <c r="B684" i="3"/>
  <c r="E683" i="3"/>
  <c r="D683" i="3"/>
  <c r="C683" i="3"/>
  <c r="B683" i="3"/>
  <c r="E682" i="3"/>
  <c r="D682" i="3"/>
  <c r="C682" i="3"/>
  <c r="B682" i="3"/>
  <c r="E681" i="3"/>
  <c r="D681" i="3"/>
  <c r="C681" i="3"/>
  <c r="B681" i="3"/>
  <c r="E680" i="3"/>
  <c r="D680" i="3"/>
  <c r="C680" i="3"/>
  <c r="B680" i="3"/>
  <c r="E679" i="3"/>
  <c r="D679" i="3"/>
  <c r="C679" i="3"/>
  <c r="B679" i="3"/>
  <c r="E678" i="3"/>
  <c r="D678" i="3"/>
  <c r="C678" i="3"/>
  <c r="B678" i="3"/>
  <c r="E677" i="3"/>
  <c r="D677" i="3"/>
  <c r="C677" i="3"/>
  <c r="B677" i="3"/>
  <c r="E676" i="3"/>
  <c r="D676" i="3"/>
  <c r="C676" i="3"/>
  <c r="B676" i="3"/>
  <c r="E675" i="3"/>
  <c r="D675" i="3"/>
  <c r="C675" i="3"/>
  <c r="B675" i="3"/>
  <c r="E674" i="3"/>
  <c r="D674" i="3"/>
  <c r="C674" i="3"/>
  <c r="B674" i="3"/>
  <c r="E673" i="3"/>
  <c r="D673" i="3"/>
  <c r="C673" i="3"/>
  <c r="B673" i="3"/>
  <c r="E672" i="3"/>
  <c r="D672" i="3"/>
  <c r="C672" i="3"/>
  <c r="B672" i="3"/>
  <c r="E671" i="3"/>
  <c r="D671" i="3"/>
  <c r="C671" i="3"/>
  <c r="B671" i="3"/>
  <c r="E670" i="3"/>
  <c r="D670" i="3"/>
  <c r="C670" i="3"/>
  <c r="B670" i="3"/>
  <c r="E669" i="3"/>
  <c r="D669" i="3"/>
  <c r="C669" i="3"/>
  <c r="B669" i="3"/>
  <c r="E668" i="3"/>
  <c r="D668" i="3"/>
  <c r="C668" i="3"/>
  <c r="B668" i="3"/>
  <c r="E667" i="3"/>
  <c r="D667" i="3"/>
  <c r="C667" i="3"/>
  <c r="B667" i="3"/>
  <c r="E666" i="3"/>
  <c r="D666" i="3"/>
  <c r="C666" i="3"/>
  <c r="B666" i="3"/>
  <c r="E665" i="3"/>
  <c r="D665" i="3"/>
  <c r="C665" i="3"/>
  <c r="B665" i="3"/>
  <c r="E664" i="3"/>
  <c r="D664" i="3"/>
  <c r="C664" i="3"/>
  <c r="B664" i="3"/>
  <c r="E663" i="3"/>
  <c r="D663" i="3"/>
  <c r="C663" i="3"/>
  <c r="B663" i="3"/>
  <c r="E662" i="3"/>
  <c r="D662" i="3"/>
  <c r="C662" i="3"/>
  <c r="B662" i="3"/>
  <c r="E661" i="3"/>
  <c r="D661" i="3"/>
  <c r="C661" i="3"/>
  <c r="B661" i="3"/>
  <c r="E660" i="3"/>
  <c r="D660" i="3"/>
  <c r="C660" i="3"/>
  <c r="B660" i="3"/>
  <c r="E659" i="3"/>
  <c r="D659" i="3"/>
  <c r="C659" i="3"/>
  <c r="B659" i="3"/>
  <c r="E658" i="3"/>
  <c r="D658" i="3"/>
  <c r="C658" i="3"/>
  <c r="B658" i="3"/>
  <c r="E657" i="3"/>
  <c r="D657" i="3"/>
  <c r="C657" i="3"/>
  <c r="B657" i="3"/>
  <c r="E656" i="3"/>
  <c r="D656" i="3"/>
  <c r="C656" i="3"/>
  <c r="B656" i="3"/>
  <c r="E655" i="3"/>
  <c r="D655" i="3"/>
  <c r="C655" i="3"/>
  <c r="B655" i="3"/>
  <c r="E654" i="3"/>
  <c r="D654" i="3"/>
  <c r="C654" i="3"/>
  <c r="B654" i="3"/>
  <c r="E653" i="3"/>
  <c r="D653" i="3"/>
  <c r="C653" i="3"/>
  <c r="B653" i="3"/>
  <c r="E652" i="3"/>
  <c r="D652" i="3"/>
  <c r="C652" i="3"/>
  <c r="B652" i="3"/>
  <c r="E651" i="3"/>
  <c r="D651" i="3"/>
  <c r="C651" i="3"/>
  <c r="B651" i="3"/>
  <c r="E650" i="3"/>
  <c r="D650" i="3"/>
  <c r="C650" i="3"/>
  <c r="B650" i="3"/>
  <c r="E649" i="3"/>
  <c r="D649" i="3"/>
  <c r="C649" i="3"/>
  <c r="B649" i="3"/>
  <c r="E648" i="3"/>
  <c r="D648" i="3"/>
  <c r="C648" i="3"/>
  <c r="B648" i="3"/>
  <c r="E647" i="3"/>
  <c r="D647" i="3"/>
  <c r="C647" i="3"/>
  <c r="B647" i="3"/>
  <c r="E646" i="3"/>
  <c r="D646" i="3"/>
  <c r="C646" i="3"/>
  <c r="B646" i="3"/>
  <c r="E645" i="3"/>
  <c r="D645" i="3"/>
  <c r="C645" i="3"/>
  <c r="B645" i="3"/>
  <c r="E644" i="3"/>
  <c r="D644" i="3"/>
  <c r="C644" i="3"/>
  <c r="B644" i="3"/>
  <c r="E643" i="3"/>
  <c r="D643" i="3"/>
  <c r="C643" i="3"/>
  <c r="B643" i="3"/>
  <c r="E642" i="3"/>
  <c r="D642" i="3"/>
  <c r="C642" i="3"/>
  <c r="B642" i="3"/>
  <c r="E641" i="3"/>
  <c r="D641" i="3"/>
  <c r="C641" i="3"/>
  <c r="B641" i="3"/>
  <c r="E640" i="3"/>
  <c r="D640" i="3"/>
  <c r="C640" i="3"/>
  <c r="B640" i="3"/>
  <c r="E639" i="3"/>
  <c r="D639" i="3"/>
  <c r="C639" i="3"/>
  <c r="B639" i="3"/>
  <c r="E638" i="3"/>
  <c r="D638" i="3"/>
  <c r="C638" i="3"/>
  <c r="B638" i="3"/>
  <c r="E637" i="3"/>
  <c r="D637" i="3"/>
  <c r="C637" i="3"/>
  <c r="B637" i="3"/>
  <c r="E636" i="3"/>
  <c r="D636" i="3"/>
  <c r="C636" i="3"/>
  <c r="B636" i="3"/>
  <c r="E635" i="3"/>
  <c r="D635" i="3"/>
  <c r="C635" i="3"/>
  <c r="B635" i="3"/>
  <c r="E634" i="3"/>
  <c r="D634" i="3"/>
  <c r="C634" i="3"/>
  <c r="B634" i="3"/>
  <c r="E633" i="3"/>
  <c r="D633" i="3"/>
  <c r="C633" i="3"/>
  <c r="B633" i="3"/>
  <c r="E632" i="3"/>
  <c r="D632" i="3"/>
  <c r="C632" i="3"/>
  <c r="B632" i="3"/>
  <c r="E631" i="3"/>
  <c r="D631" i="3"/>
  <c r="C631" i="3"/>
  <c r="B631" i="3"/>
  <c r="E630" i="3"/>
  <c r="D630" i="3"/>
  <c r="C630" i="3"/>
  <c r="B630" i="3"/>
  <c r="E629" i="3"/>
  <c r="D629" i="3"/>
  <c r="C629" i="3"/>
  <c r="B629" i="3"/>
  <c r="E628" i="3"/>
  <c r="D628" i="3"/>
  <c r="C628" i="3"/>
  <c r="B628" i="3"/>
  <c r="E627" i="3"/>
  <c r="D627" i="3"/>
  <c r="C627" i="3"/>
  <c r="B627" i="3"/>
  <c r="E626" i="3"/>
  <c r="D626" i="3"/>
  <c r="C626" i="3"/>
  <c r="B626" i="3"/>
  <c r="E625" i="3"/>
  <c r="D625" i="3"/>
  <c r="C625" i="3"/>
  <c r="B625" i="3"/>
  <c r="E624" i="3"/>
  <c r="D624" i="3"/>
  <c r="C624" i="3"/>
  <c r="B624" i="3"/>
  <c r="E623" i="3"/>
  <c r="D623" i="3"/>
  <c r="C623" i="3"/>
  <c r="B623" i="3"/>
  <c r="E622" i="3"/>
  <c r="D622" i="3"/>
  <c r="C622" i="3"/>
  <c r="B622" i="3"/>
  <c r="E621" i="3"/>
  <c r="D621" i="3"/>
  <c r="C621" i="3"/>
  <c r="B621" i="3"/>
  <c r="E620" i="3"/>
  <c r="D620" i="3"/>
  <c r="C620" i="3"/>
  <c r="B620" i="3"/>
  <c r="E619" i="3"/>
  <c r="D619" i="3"/>
  <c r="C619" i="3"/>
  <c r="B619" i="3"/>
  <c r="E618" i="3"/>
  <c r="D618" i="3"/>
  <c r="C618" i="3"/>
  <c r="B618" i="3"/>
  <c r="E617" i="3"/>
  <c r="D617" i="3"/>
  <c r="C617" i="3"/>
  <c r="B617" i="3"/>
  <c r="E616" i="3"/>
  <c r="D616" i="3"/>
  <c r="C616" i="3"/>
  <c r="B616" i="3"/>
  <c r="E615" i="3"/>
  <c r="D615" i="3"/>
  <c r="C615" i="3"/>
  <c r="B615" i="3"/>
  <c r="E614" i="3"/>
  <c r="D614" i="3"/>
  <c r="C614" i="3"/>
  <c r="B614" i="3"/>
  <c r="E613" i="3"/>
  <c r="D613" i="3"/>
  <c r="C613" i="3"/>
  <c r="B613" i="3"/>
  <c r="E612" i="3"/>
  <c r="D612" i="3"/>
  <c r="C612" i="3"/>
  <c r="B612" i="3"/>
  <c r="E611" i="3"/>
  <c r="D611" i="3"/>
  <c r="C611" i="3"/>
  <c r="B611" i="3"/>
  <c r="E610" i="3"/>
  <c r="D610" i="3"/>
  <c r="C610" i="3"/>
  <c r="B610" i="3"/>
  <c r="E609" i="3"/>
  <c r="D609" i="3"/>
  <c r="C609" i="3"/>
  <c r="B609" i="3"/>
  <c r="E608" i="3"/>
  <c r="D608" i="3"/>
  <c r="C608" i="3"/>
  <c r="B608" i="3"/>
  <c r="E607" i="3"/>
  <c r="D607" i="3"/>
  <c r="C607" i="3"/>
  <c r="B607" i="3"/>
  <c r="E606" i="3"/>
  <c r="D606" i="3"/>
  <c r="C606" i="3"/>
  <c r="B606" i="3"/>
  <c r="E605" i="3"/>
  <c r="D605" i="3"/>
  <c r="C605" i="3"/>
  <c r="B605" i="3"/>
  <c r="E604" i="3"/>
  <c r="D604" i="3"/>
  <c r="C604" i="3"/>
  <c r="B604" i="3"/>
  <c r="E603" i="3"/>
  <c r="D603" i="3"/>
  <c r="C603" i="3"/>
  <c r="B603" i="3"/>
  <c r="E602" i="3"/>
  <c r="D602" i="3"/>
  <c r="C602" i="3"/>
  <c r="B602" i="3"/>
  <c r="E601" i="3"/>
  <c r="D601" i="3"/>
  <c r="C601" i="3"/>
  <c r="B601" i="3"/>
  <c r="E600" i="3"/>
  <c r="D600" i="3"/>
  <c r="C600" i="3"/>
  <c r="B600" i="3"/>
  <c r="E599" i="3"/>
  <c r="D599" i="3"/>
  <c r="C599" i="3"/>
  <c r="B599" i="3"/>
  <c r="E598" i="3"/>
  <c r="D598" i="3"/>
  <c r="C598" i="3"/>
  <c r="B598" i="3"/>
  <c r="E597" i="3"/>
  <c r="D597" i="3"/>
  <c r="C597" i="3"/>
  <c r="B597" i="3"/>
  <c r="E596" i="3"/>
  <c r="D596" i="3"/>
  <c r="C596" i="3"/>
  <c r="B596" i="3"/>
  <c r="E595" i="3"/>
  <c r="D595" i="3"/>
  <c r="C595" i="3"/>
  <c r="B595" i="3"/>
  <c r="E594" i="3"/>
  <c r="D594" i="3"/>
  <c r="C594" i="3"/>
  <c r="B594" i="3"/>
  <c r="E593" i="3"/>
  <c r="D593" i="3"/>
  <c r="C593" i="3"/>
  <c r="B593" i="3"/>
  <c r="E592" i="3"/>
  <c r="D592" i="3"/>
  <c r="C592" i="3"/>
  <c r="B592" i="3"/>
  <c r="E591" i="3"/>
  <c r="D591" i="3"/>
  <c r="C591" i="3"/>
  <c r="B591" i="3"/>
  <c r="E590" i="3"/>
  <c r="D590" i="3"/>
  <c r="C590" i="3"/>
  <c r="B590" i="3"/>
  <c r="E589" i="3"/>
  <c r="D589" i="3"/>
  <c r="C589" i="3"/>
  <c r="B589" i="3"/>
  <c r="E588" i="3"/>
  <c r="D588" i="3"/>
  <c r="C588" i="3"/>
  <c r="B588" i="3"/>
  <c r="E587" i="3"/>
  <c r="D587" i="3"/>
  <c r="C587" i="3"/>
  <c r="B587" i="3"/>
  <c r="E586" i="3"/>
  <c r="D586" i="3"/>
  <c r="C586" i="3"/>
  <c r="B586" i="3"/>
  <c r="E585" i="3"/>
  <c r="D585" i="3"/>
  <c r="C585" i="3"/>
  <c r="B585" i="3"/>
  <c r="E584" i="3"/>
  <c r="D584" i="3"/>
  <c r="C584" i="3"/>
  <c r="B584" i="3"/>
  <c r="E583" i="3"/>
  <c r="D583" i="3"/>
  <c r="C583" i="3"/>
  <c r="B583" i="3"/>
  <c r="E582" i="3"/>
  <c r="D582" i="3"/>
  <c r="C582" i="3"/>
  <c r="B582" i="3"/>
  <c r="E581" i="3"/>
  <c r="D581" i="3"/>
  <c r="C581" i="3"/>
  <c r="B581" i="3"/>
  <c r="E580" i="3"/>
  <c r="D580" i="3"/>
  <c r="C580" i="3"/>
  <c r="B580" i="3"/>
  <c r="E579" i="3"/>
  <c r="D579" i="3"/>
  <c r="C579" i="3"/>
  <c r="B579" i="3"/>
  <c r="E578" i="3"/>
  <c r="D578" i="3"/>
  <c r="C578" i="3"/>
  <c r="B578" i="3"/>
  <c r="E577" i="3"/>
  <c r="D577" i="3"/>
  <c r="C577" i="3"/>
  <c r="B577" i="3"/>
  <c r="E576" i="3"/>
  <c r="D576" i="3"/>
  <c r="C576" i="3"/>
  <c r="B576" i="3"/>
  <c r="E575" i="3"/>
  <c r="D575" i="3"/>
  <c r="C575" i="3"/>
  <c r="B575" i="3"/>
  <c r="E574" i="3"/>
  <c r="D574" i="3"/>
  <c r="C574" i="3"/>
  <c r="B574" i="3"/>
  <c r="E573" i="3"/>
  <c r="D573" i="3"/>
  <c r="C573" i="3"/>
  <c r="B573" i="3"/>
  <c r="E572" i="3"/>
  <c r="D572" i="3"/>
  <c r="C572" i="3"/>
  <c r="B572" i="3"/>
  <c r="E571" i="3"/>
  <c r="D571" i="3"/>
  <c r="C571" i="3"/>
  <c r="B571" i="3"/>
  <c r="E570" i="3"/>
  <c r="D570" i="3"/>
  <c r="C570" i="3"/>
  <c r="B570" i="3"/>
  <c r="E569" i="3"/>
  <c r="D569" i="3"/>
  <c r="C569" i="3"/>
  <c r="B569" i="3"/>
  <c r="E568" i="3"/>
  <c r="D568" i="3"/>
  <c r="C568" i="3"/>
  <c r="B568" i="3"/>
  <c r="E567" i="3"/>
  <c r="D567" i="3"/>
  <c r="C567" i="3"/>
  <c r="B567" i="3"/>
  <c r="E566" i="3"/>
  <c r="D566" i="3"/>
  <c r="C566" i="3"/>
  <c r="B566" i="3"/>
  <c r="E565" i="3"/>
  <c r="D565" i="3"/>
  <c r="C565" i="3"/>
  <c r="B565" i="3"/>
  <c r="E564" i="3"/>
  <c r="D564" i="3"/>
  <c r="C564" i="3"/>
  <c r="B564" i="3"/>
  <c r="E563" i="3"/>
  <c r="D563" i="3"/>
  <c r="C563" i="3"/>
  <c r="B563" i="3"/>
  <c r="E562" i="3"/>
  <c r="D562" i="3"/>
  <c r="C562" i="3"/>
  <c r="B562" i="3"/>
  <c r="E561" i="3"/>
  <c r="D561" i="3"/>
  <c r="C561" i="3"/>
  <c r="B561" i="3"/>
  <c r="E560" i="3"/>
  <c r="D560" i="3"/>
  <c r="C560" i="3"/>
  <c r="B560" i="3"/>
  <c r="E559" i="3"/>
  <c r="D559" i="3"/>
  <c r="C559" i="3"/>
  <c r="B559" i="3"/>
  <c r="E558" i="3"/>
  <c r="D558" i="3"/>
  <c r="C558" i="3"/>
  <c r="B558" i="3"/>
  <c r="E557" i="3"/>
  <c r="D557" i="3"/>
  <c r="C557" i="3"/>
  <c r="B557" i="3"/>
  <c r="E556" i="3"/>
  <c r="D556" i="3"/>
  <c r="C556" i="3"/>
  <c r="B556" i="3"/>
  <c r="E555" i="3"/>
  <c r="D555" i="3"/>
  <c r="C555" i="3"/>
  <c r="B555" i="3"/>
  <c r="E554" i="3"/>
  <c r="D554" i="3"/>
  <c r="C554" i="3"/>
  <c r="B554" i="3"/>
  <c r="E553" i="3"/>
  <c r="D553" i="3"/>
  <c r="C553" i="3"/>
  <c r="B553" i="3"/>
  <c r="E552" i="3"/>
  <c r="D552" i="3"/>
  <c r="C552" i="3"/>
  <c r="B552" i="3"/>
  <c r="E551" i="3"/>
  <c r="D551" i="3"/>
  <c r="C551" i="3"/>
  <c r="B551" i="3"/>
  <c r="E550" i="3"/>
  <c r="D550" i="3"/>
  <c r="C550" i="3"/>
  <c r="B550" i="3"/>
  <c r="E549" i="3"/>
  <c r="D549" i="3"/>
  <c r="C549" i="3"/>
  <c r="B549" i="3"/>
  <c r="E548" i="3"/>
  <c r="D548" i="3"/>
  <c r="C548" i="3"/>
  <c r="B548" i="3"/>
  <c r="E547" i="3"/>
  <c r="D547" i="3"/>
  <c r="C547" i="3"/>
  <c r="B547" i="3"/>
  <c r="E546" i="3"/>
  <c r="D546" i="3"/>
  <c r="C546" i="3"/>
  <c r="B546" i="3"/>
  <c r="E545" i="3"/>
  <c r="D545" i="3"/>
  <c r="C545" i="3"/>
  <c r="B545" i="3"/>
  <c r="E544" i="3"/>
  <c r="D544" i="3"/>
  <c r="C544" i="3"/>
  <c r="B544" i="3"/>
  <c r="E543" i="3"/>
  <c r="D543" i="3"/>
  <c r="C543" i="3"/>
  <c r="B543" i="3"/>
  <c r="E542" i="3"/>
  <c r="D542" i="3"/>
  <c r="C542" i="3"/>
  <c r="B542" i="3"/>
  <c r="E541" i="3"/>
  <c r="D541" i="3"/>
  <c r="C541" i="3"/>
  <c r="B541" i="3"/>
  <c r="E540" i="3"/>
  <c r="D540" i="3"/>
  <c r="C540" i="3"/>
  <c r="B540" i="3"/>
  <c r="E539" i="3"/>
  <c r="D539" i="3"/>
  <c r="C539" i="3"/>
  <c r="B539" i="3"/>
  <c r="E538" i="3"/>
  <c r="D538" i="3"/>
  <c r="C538" i="3"/>
  <c r="B538" i="3"/>
  <c r="E537" i="3"/>
  <c r="D537" i="3"/>
  <c r="C537" i="3"/>
  <c r="B537" i="3"/>
  <c r="E536" i="3"/>
  <c r="D536" i="3"/>
  <c r="C536" i="3"/>
  <c r="B536" i="3"/>
  <c r="E535" i="3"/>
  <c r="D535" i="3"/>
  <c r="C535" i="3"/>
  <c r="B535" i="3"/>
  <c r="E534" i="3"/>
  <c r="D534" i="3"/>
  <c r="C534" i="3"/>
  <c r="B534" i="3"/>
  <c r="E533" i="3"/>
  <c r="D533" i="3"/>
  <c r="C533" i="3"/>
  <c r="B533" i="3"/>
  <c r="E532" i="3"/>
  <c r="D532" i="3"/>
  <c r="C532" i="3"/>
  <c r="B532" i="3"/>
  <c r="E531" i="3"/>
  <c r="D531" i="3"/>
  <c r="C531" i="3"/>
  <c r="B531" i="3"/>
  <c r="E530" i="3"/>
  <c r="D530" i="3"/>
  <c r="C530" i="3"/>
  <c r="B530" i="3"/>
  <c r="E529" i="3"/>
  <c r="D529" i="3"/>
  <c r="C529" i="3"/>
  <c r="B529" i="3"/>
  <c r="E528" i="3"/>
  <c r="D528" i="3"/>
  <c r="C528" i="3"/>
  <c r="B528" i="3"/>
  <c r="E527" i="3"/>
  <c r="D527" i="3"/>
  <c r="C527" i="3"/>
  <c r="B527" i="3"/>
  <c r="E526" i="3"/>
  <c r="D526" i="3"/>
  <c r="C526" i="3"/>
  <c r="B526" i="3"/>
  <c r="E525" i="3"/>
  <c r="D525" i="3"/>
  <c r="C525" i="3"/>
  <c r="B525" i="3"/>
  <c r="E524" i="3"/>
  <c r="D524" i="3"/>
  <c r="C524" i="3"/>
  <c r="B524" i="3"/>
  <c r="E523" i="3"/>
  <c r="D523" i="3"/>
  <c r="C523" i="3"/>
  <c r="B523" i="3"/>
  <c r="E522" i="3"/>
  <c r="D522" i="3"/>
  <c r="C522" i="3"/>
  <c r="B522" i="3"/>
  <c r="E521" i="3"/>
  <c r="D521" i="3"/>
  <c r="C521" i="3"/>
  <c r="B521" i="3"/>
  <c r="E520" i="3"/>
  <c r="D520" i="3"/>
  <c r="C520" i="3"/>
  <c r="B520" i="3"/>
  <c r="E519" i="3"/>
  <c r="D519" i="3"/>
  <c r="C519" i="3"/>
  <c r="B519" i="3"/>
  <c r="E518" i="3"/>
  <c r="D518" i="3"/>
  <c r="C518" i="3"/>
  <c r="B518" i="3"/>
  <c r="E517" i="3"/>
  <c r="D517" i="3"/>
  <c r="C517" i="3"/>
  <c r="B517" i="3"/>
  <c r="E516" i="3"/>
  <c r="D516" i="3"/>
  <c r="C516" i="3"/>
  <c r="B516" i="3"/>
  <c r="E515" i="3"/>
  <c r="D515" i="3"/>
  <c r="C515" i="3"/>
  <c r="B515" i="3"/>
  <c r="E514" i="3"/>
  <c r="D514" i="3"/>
  <c r="C514" i="3"/>
  <c r="B514" i="3"/>
  <c r="E513" i="3"/>
  <c r="D513" i="3"/>
  <c r="C513" i="3"/>
  <c r="B513" i="3"/>
  <c r="E512" i="3"/>
  <c r="D512" i="3"/>
  <c r="C512" i="3"/>
  <c r="B512" i="3"/>
  <c r="E511" i="3"/>
  <c r="D511" i="3"/>
  <c r="C511" i="3"/>
  <c r="B511" i="3"/>
  <c r="E510" i="3"/>
  <c r="D510" i="3"/>
  <c r="C510" i="3"/>
  <c r="B510" i="3"/>
  <c r="E509" i="3"/>
  <c r="D509" i="3"/>
  <c r="C509" i="3"/>
  <c r="B509" i="3"/>
  <c r="E508" i="3"/>
  <c r="D508" i="3"/>
  <c r="C508" i="3"/>
  <c r="B508" i="3"/>
  <c r="E507" i="3"/>
  <c r="D507" i="3"/>
  <c r="C507" i="3"/>
  <c r="B507" i="3"/>
  <c r="E506" i="3"/>
  <c r="D506" i="3"/>
  <c r="C506" i="3"/>
  <c r="B506" i="3"/>
  <c r="E505" i="3"/>
  <c r="D505" i="3"/>
  <c r="C505" i="3"/>
  <c r="B505" i="3"/>
  <c r="E504" i="3"/>
  <c r="D504" i="3"/>
  <c r="C504" i="3"/>
  <c r="B504" i="3"/>
  <c r="E503" i="3"/>
  <c r="D503" i="3"/>
  <c r="C503" i="3"/>
  <c r="B503" i="3"/>
  <c r="E502" i="3"/>
  <c r="D502" i="3"/>
  <c r="C502" i="3"/>
  <c r="B502" i="3"/>
  <c r="E501" i="3"/>
  <c r="D501" i="3"/>
  <c r="C501" i="3"/>
  <c r="B501" i="3"/>
  <c r="E500" i="3"/>
  <c r="D500" i="3"/>
  <c r="C500" i="3"/>
  <c r="B500" i="3"/>
  <c r="E499" i="3"/>
  <c r="D499" i="3"/>
  <c r="C499" i="3"/>
  <c r="B499" i="3"/>
  <c r="E498" i="3"/>
  <c r="D498" i="3"/>
  <c r="C498" i="3"/>
  <c r="B498" i="3"/>
  <c r="E497" i="3"/>
  <c r="D497" i="3"/>
  <c r="C497" i="3"/>
  <c r="B497" i="3"/>
  <c r="E496" i="3"/>
  <c r="D496" i="3"/>
  <c r="C496" i="3"/>
  <c r="B496" i="3"/>
  <c r="E495" i="3"/>
  <c r="D495" i="3"/>
  <c r="C495" i="3"/>
  <c r="B495" i="3"/>
  <c r="E494" i="3"/>
  <c r="D494" i="3"/>
  <c r="C494" i="3"/>
  <c r="B494" i="3"/>
  <c r="E493" i="3"/>
  <c r="D493" i="3"/>
  <c r="C493" i="3"/>
  <c r="B493" i="3"/>
  <c r="E492" i="3"/>
  <c r="D492" i="3"/>
  <c r="C492" i="3"/>
  <c r="B492" i="3"/>
  <c r="E491" i="3"/>
  <c r="D491" i="3"/>
  <c r="C491" i="3"/>
  <c r="B491" i="3"/>
  <c r="E490" i="3"/>
  <c r="D490" i="3"/>
  <c r="C490" i="3"/>
  <c r="B490" i="3"/>
  <c r="E489" i="3"/>
  <c r="D489" i="3"/>
  <c r="C489" i="3"/>
  <c r="B489" i="3"/>
  <c r="E488" i="3"/>
  <c r="D488" i="3"/>
  <c r="C488" i="3"/>
  <c r="B488" i="3"/>
  <c r="E487" i="3"/>
  <c r="D487" i="3"/>
  <c r="C487" i="3"/>
  <c r="B487" i="3"/>
  <c r="E486" i="3"/>
  <c r="D486" i="3"/>
  <c r="C486" i="3"/>
  <c r="B486" i="3"/>
  <c r="E485" i="3"/>
  <c r="D485" i="3"/>
  <c r="C485" i="3"/>
  <c r="B485" i="3"/>
  <c r="E484" i="3"/>
  <c r="D484" i="3"/>
  <c r="C484" i="3"/>
  <c r="B484" i="3"/>
  <c r="E483" i="3"/>
  <c r="D483" i="3"/>
  <c r="C483" i="3"/>
  <c r="B483" i="3"/>
  <c r="E482" i="3"/>
  <c r="D482" i="3"/>
  <c r="C482" i="3"/>
  <c r="B482" i="3"/>
  <c r="E481" i="3"/>
  <c r="D481" i="3"/>
  <c r="C481" i="3"/>
  <c r="B481" i="3"/>
  <c r="E480" i="3"/>
  <c r="D480" i="3"/>
  <c r="C480" i="3"/>
  <c r="B480" i="3"/>
  <c r="E479" i="3"/>
  <c r="D479" i="3"/>
  <c r="C479" i="3"/>
  <c r="B479" i="3"/>
  <c r="E478" i="3"/>
  <c r="D478" i="3"/>
  <c r="C478" i="3"/>
  <c r="B478" i="3"/>
  <c r="E477" i="3"/>
  <c r="D477" i="3"/>
  <c r="C477" i="3"/>
  <c r="B477" i="3"/>
  <c r="E476" i="3"/>
  <c r="D476" i="3"/>
  <c r="C476" i="3"/>
  <c r="B476" i="3"/>
  <c r="E475" i="3"/>
  <c r="D475" i="3"/>
  <c r="C475" i="3"/>
  <c r="B475" i="3"/>
  <c r="E474" i="3"/>
  <c r="D474" i="3"/>
  <c r="C474" i="3"/>
  <c r="B474" i="3"/>
  <c r="E473" i="3"/>
  <c r="D473" i="3"/>
  <c r="C473" i="3"/>
  <c r="B473" i="3"/>
  <c r="E472" i="3"/>
  <c r="D472" i="3"/>
  <c r="C472" i="3"/>
  <c r="B472" i="3"/>
  <c r="E471" i="3"/>
  <c r="D471" i="3"/>
  <c r="C471" i="3"/>
  <c r="B471" i="3"/>
  <c r="E470" i="3"/>
  <c r="D470" i="3"/>
  <c r="C470" i="3"/>
  <c r="B470" i="3"/>
  <c r="E469" i="3"/>
  <c r="D469" i="3"/>
  <c r="C469" i="3"/>
  <c r="B469" i="3"/>
  <c r="E468" i="3"/>
  <c r="D468" i="3"/>
  <c r="C468" i="3"/>
  <c r="B468" i="3"/>
  <c r="E467" i="3"/>
  <c r="D467" i="3"/>
  <c r="C467" i="3"/>
  <c r="B467" i="3"/>
  <c r="E466" i="3"/>
  <c r="D466" i="3"/>
  <c r="C466" i="3"/>
  <c r="B466" i="3"/>
  <c r="E465" i="3"/>
  <c r="D465" i="3"/>
  <c r="C465" i="3"/>
  <c r="B465" i="3"/>
  <c r="E464" i="3"/>
  <c r="D464" i="3"/>
  <c r="C464" i="3"/>
  <c r="B464" i="3"/>
  <c r="E463" i="3"/>
  <c r="D463" i="3"/>
  <c r="C463" i="3"/>
  <c r="B463" i="3"/>
  <c r="E462" i="3"/>
  <c r="D462" i="3"/>
  <c r="C462" i="3"/>
  <c r="B462" i="3"/>
  <c r="E461" i="3"/>
  <c r="D461" i="3"/>
  <c r="C461" i="3"/>
  <c r="B461" i="3"/>
  <c r="E460" i="3"/>
  <c r="D460" i="3"/>
  <c r="C460" i="3"/>
  <c r="B460" i="3"/>
  <c r="E459" i="3"/>
  <c r="D459" i="3"/>
  <c r="C459" i="3"/>
  <c r="B459" i="3"/>
  <c r="E458" i="3"/>
  <c r="D458" i="3"/>
  <c r="C458" i="3"/>
  <c r="B458" i="3"/>
  <c r="E457" i="3"/>
  <c r="D457" i="3"/>
  <c r="C457" i="3"/>
  <c r="B457" i="3"/>
  <c r="E456" i="3"/>
  <c r="D456" i="3"/>
  <c r="C456" i="3"/>
  <c r="B456" i="3"/>
  <c r="E455" i="3"/>
  <c r="D455" i="3"/>
  <c r="C455" i="3"/>
  <c r="B455" i="3"/>
  <c r="E454" i="3"/>
  <c r="D454" i="3"/>
  <c r="C454" i="3"/>
  <c r="B454" i="3"/>
  <c r="E453" i="3"/>
  <c r="D453" i="3"/>
  <c r="C453" i="3"/>
  <c r="B453" i="3"/>
  <c r="E452" i="3"/>
  <c r="D452" i="3"/>
  <c r="C452" i="3"/>
  <c r="B452" i="3"/>
  <c r="E451" i="3"/>
  <c r="D451" i="3"/>
  <c r="C451" i="3"/>
  <c r="B451" i="3"/>
  <c r="E450" i="3"/>
  <c r="D450" i="3"/>
  <c r="C450" i="3"/>
  <c r="B450" i="3"/>
  <c r="E449" i="3"/>
  <c r="D449" i="3"/>
  <c r="C449" i="3"/>
  <c r="B449" i="3"/>
  <c r="E448" i="3"/>
  <c r="D448" i="3"/>
  <c r="C448" i="3"/>
  <c r="B448" i="3"/>
  <c r="E447" i="3"/>
  <c r="D447" i="3"/>
  <c r="C447" i="3"/>
  <c r="B447" i="3"/>
  <c r="E446" i="3"/>
  <c r="D446" i="3"/>
  <c r="C446" i="3"/>
  <c r="B446" i="3"/>
  <c r="E445" i="3"/>
  <c r="D445" i="3"/>
  <c r="C445" i="3"/>
  <c r="B445" i="3"/>
  <c r="E444" i="3"/>
  <c r="D444" i="3"/>
  <c r="C444" i="3"/>
  <c r="B444" i="3"/>
  <c r="E443" i="3"/>
  <c r="D443" i="3"/>
  <c r="C443" i="3"/>
  <c r="B443" i="3"/>
  <c r="E442" i="3"/>
  <c r="D442" i="3"/>
  <c r="C442" i="3"/>
  <c r="B442" i="3"/>
  <c r="E441" i="3"/>
  <c r="D441" i="3"/>
  <c r="C441" i="3"/>
  <c r="B441" i="3"/>
  <c r="E440" i="3"/>
  <c r="D440" i="3"/>
  <c r="C440" i="3"/>
  <c r="B440" i="3"/>
  <c r="E439" i="3"/>
  <c r="D439" i="3"/>
  <c r="C439" i="3"/>
  <c r="B439" i="3"/>
  <c r="E438" i="3"/>
  <c r="D438" i="3"/>
  <c r="C438" i="3"/>
  <c r="B438" i="3"/>
  <c r="E437" i="3"/>
  <c r="D437" i="3"/>
  <c r="C437" i="3"/>
  <c r="B437" i="3"/>
  <c r="E436" i="3"/>
  <c r="D436" i="3"/>
  <c r="C436" i="3"/>
  <c r="B436" i="3"/>
  <c r="E435" i="3"/>
  <c r="D435" i="3"/>
  <c r="C435" i="3"/>
  <c r="B435" i="3"/>
  <c r="E434" i="3"/>
  <c r="D434" i="3"/>
  <c r="C434" i="3"/>
  <c r="B434" i="3"/>
  <c r="E433" i="3"/>
  <c r="D433" i="3"/>
  <c r="C433" i="3"/>
  <c r="B433" i="3"/>
  <c r="E432" i="3"/>
  <c r="D432" i="3"/>
  <c r="C432" i="3"/>
  <c r="B432" i="3"/>
  <c r="E431" i="3"/>
  <c r="D431" i="3"/>
  <c r="C431" i="3"/>
  <c r="B431" i="3"/>
  <c r="E430" i="3"/>
  <c r="D430" i="3"/>
  <c r="C430" i="3"/>
  <c r="B430" i="3"/>
  <c r="E429" i="3"/>
  <c r="D429" i="3"/>
  <c r="C429" i="3"/>
  <c r="B429" i="3"/>
  <c r="E428" i="3"/>
  <c r="D428" i="3"/>
  <c r="C428" i="3"/>
  <c r="B428" i="3"/>
  <c r="E427" i="3"/>
  <c r="D427" i="3"/>
  <c r="C427" i="3"/>
  <c r="B427" i="3"/>
  <c r="E426" i="3"/>
  <c r="D426" i="3"/>
  <c r="C426" i="3"/>
  <c r="B426" i="3"/>
  <c r="E425" i="3"/>
  <c r="D425" i="3"/>
  <c r="C425" i="3"/>
  <c r="B425" i="3"/>
  <c r="E424" i="3"/>
  <c r="D424" i="3"/>
  <c r="C424" i="3"/>
  <c r="B424" i="3"/>
  <c r="E423" i="3"/>
  <c r="D423" i="3"/>
  <c r="C423" i="3"/>
  <c r="B423" i="3"/>
  <c r="E422" i="3"/>
  <c r="D422" i="3"/>
  <c r="C422" i="3"/>
  <c r="B422" i="3"/>
  <c r="E421" i="3"/>
  <c r="D421" i="3"/>
  <c r="C421" i="3"/>
  <c r="B421" i="3"/>
  <c r="E420" i="3"/>
  <c r="D420" i="3"/>
  <c r="C420" i="3"/>
  <c r="B420" i="3"/>
  <c r="E419" i="3"/>
  <c r="D419" i="3"/>
  <c r="C419" i="3"/>
  <c r="B419" i="3"/>
  <c r="E418" i="3"/>
  <c r="D418" i="3"/>
  <c r="C418" i="3"/>
  <c r="B418" i="3"/>
  <c r="E417" i="3"/>
  <c r="D417" i="3"/>
  <c r="C417" i="3"/>
  <c r="B417" i="3"/>
  <c r="E416" i="3"/>
  <c r="D416" i="3"/>
  <c r="C416" i="3"/>
  <c r="B416" i="3"/>
  <c r="E415" i="3"/>
  <c r="D415" i="3"/>
  <c r="C415" i="3"/>
  <c r="B415" i="3"/>
  <c r="E414" i="3"/>
  <c r="D414" i="3"/>
  <c r="C414" i="3"/>
  <c r="B414" i="3"/>
  <c r="E413" i="3"/>
  <c r="D413" i="3"/>
  <c r="C413" i="3"/>
  <c r="B413" i="3"/>
  <c r="E412" i="3"/>
  <c r="D412" i="3"/>
  <c r="C412" i="3"/>
  <c r="B412" i="3"/>
  <c r="E411" i="3"/>
  <c r="D411" i="3"/>
  <c r="C411" i="3"/>
  <c r="B411" i="3"/>
  <c r="E410" i="3"/>
  <c r="D410" i="3"/>
  <c r="C410" i="3"/>
  <c r="B410" i="3"/>
  <c r="E409" i="3"/>
  <c r="D409" i="3"/>
  <c r="C409" i="3"/>
  <c r="B409" i="3"/>
  <c r="E408" i="3"/>
  <c r="D408" i="3"/>
  <c r="C408" i="3"/>
  <c r="B408" i="3"/>
  <c r="E407" i="3"/>
  <c r="D407" i="3"/>
  <c r="C407" i="3"/>
  <c r="B407" i="3"/>
  <c r="E406" i="3"/>
  <c r="D406" i="3"/>
  <c r="C406" i="3"/>
  <c r="B406" i="3"/>
  <c r="E405" i="3"/>
  <c r="D405" i="3"/>
  <c r="C405" i="3"/>
  <c r="B405" i="3"/>
  <c r="E404" i="3"/>
  <c r="D404" i="3"/>
  <c r="C404" i="3"/>
  <c r="B404" i="3"/>
  <c r="E403" i="3"/>
  <c r="D403" i="3"/>
  <c r="C403" i="3"/>
  <c r="B403" i="3"/>
  <c r="E402" i="3"/>
  <c r="D402" i="3"/>
  <c r="C402" i="3"/>
  <c r="B402" i="3"/>
  <c r="E401" i="3"/>
  <c r="D401" i="3"/>
  <c r="C401" i="3"/>
  <c r="B401" i="3"/>
  <c r="E400" i="3"/>
  <c r="D400" i="3"/>
  <c r="C400" i="3"/>
  <c r="B400" i="3"/>
  <c r="E399" i="3"/>
  <c r="D399" i="3"/>
  <c r="C399" i="3"/>
  <c r="B399" i="3"/>
  <c r="E398" i="3"/>
  <c r="D398" i="3"/>
  <c r="C398" i="3"/>
  <c r="B398" i="3"/>
  <c r="E397" i="3"/>
  <c r="D397" i="3"/>
  <c r="C397" i="3"/>
  <c r="B397" i="3"/>
  <c r="E396" i="3"/>
  <c r="D396" i="3"/>
  <c r="C396" i="3"/>
  <c r="B396" i="3"/>
  <c r="E395" i="3"/>
  <c r="D395" i="3"/>
  <c r="C395" i="3"/>
  <c r="B395" i="3"/>
  <c r="E394" i="3"/>
  <c r="D394" i="3"/>
  <c r="C394" i="3"/>
  <c r="B394" i="3"/>
  <c r="E393" i="3"/>
  <c r="D393" i="3"/>
  <c r="C393" i="3"/>
  <c r="B393" i="3"/>
  <c r="E392" i="3"/>
  <c r="D392" i="3"/>
  <c r="C392" i="3"/>
  <c r="B392" i="3"/>
  <c r="E391" i="3"/>
  <c r="D391" i="3"/>
  <c r="C391" i="3"/>
  <c r="B391" i="3"/>
  <c r="E390" i="3"/>
  <c r="D390" i="3"/>
  <c r="C390" i="3"/>
  <c r="B390" i="3"/>
  <c r="E389" i="3"/>
  <c r="D389" i="3"/>
  <c r="C389" i="3"/>
  <c r="B389" i="3"/>
  <c r="E388" i="3"/>
  <c r="D388" i="3"/>
  <c r="C388" i="3"/>
  <c r="B388" i="3"/>
  <c r="E387" i="3"/>
  <c r="D387" i="3"/>
  <c r="C387" i="3"/>
  <c r="B387" i="3"/>
  <c r="E386" i="3"/>
  <c r="D386" i="3"/>
  <c r="C386" i="3"/>
  <c r="B386" i="3"/>
  <c r="E385" i="3"/>
  <c r="D385" i="3"/>
  <c r="C385" i="3"/>
  <c r="B385" i="3"/>
  <c r="E384" i="3"/>
  <c r="D384" i="3"/>
  <c r="C384" i="3"/>
  <c r="B384" i="3"/>
  <c r="E383" i="3"/>
  <c r="D383" i="3"/>
  <c r="C383" i="3"/>
  <c r="B383" i="3"/>
  <c r="E382" i="3"/>
  <c r="D382" i="3"/>
  <c r="C382" i="3"/>
  <c r="B382" i="3"/>
  <c r="E381" i="3"/>
  <c r="D381" i="3"/>
  <c r="C381" i="3"/>
  <c r="B381" i="3"/>
  <c r="E380" i="3"/>
  <c r="D380" i="3"/>
  <c r="C380" i="3"/>
  <c r="B380" i="3"/>
  <c r="E379" i="3"/>
  <c r="D379" i="3"/>
  <c r="C379" i="3"/>
  <c r="B379" i="3"/>
  <c r="E378" i="3"/>
  <c r="D378" i="3"/>
  <c r="C378" i="3"/>
  <c r="B378" i="3"/>
  <c r="E377" i="3"/>
  <c r="D377" i="3"/>
  <c r="C377" i="3"/>
  <c r="B377" i="3"/>
  <c r="E376" i="3"/>
  <c r="D376" i="3"/>
  <c r="C376" i="3"/>
  <c r="B376" i="3"/>
  <c r="E375" i="3"/>
  <c r="D375" i="3"/>
  <c r="C375" i="3"/>
  <c r="B375" i="3"/>
  <c r="E374" i="3"/>
  <c r="D374" i="3"/>
  <c r="C374" i="3"/>
  <c r="B374" i="3"/>
  <c r="E373" i="3"/>
  <c r="D373" i="3"/>
  <c r="C373" i="3"/>
  <c r="B373" i="3"/>
  <c r="E372" i="3"/>
  <c r="D372" i="3"/>
  <c r="C372" i="3"/>
  <c r="B372" i="3"/>
  <c r="E371" i="3"/>
  <c r="D371" i="3"/>
  <c r="C371" i="3"/>
  <c r="B371" i="3"/>
  <c r="E370" i="3"/>
  <c r="D370" i="3"/>
  <c r="C370" i="3"/>
  <c r="B370" i="3"/>
  <c r="E369" i="3"/>
  <c r="D369" i="3"/>
  <c r="C369" i="3"/>
  <c r="B369" i="3"/>
  <c r="E368" i="3"/>
  <c r="D368" i="3"/>
  <c r="C368" i="3"/>
  <c r="B368" i="3"/>
  <c r="E367" i="3"/>
  <c r="D367" i="3"/>
  <c r="C367" i="3"/>
  <c r="B367" i="3"/>
  <c r="E366" i="3"/>
  <c r="D366" i="3"/>
  <c r="C366" i="3"/>
  <c r="B366" i="3"/>
  <c r="E365" i="3"/>
  <c r="D365" i="3"/>
  <c r="C365" i="3"/>
  <c r="B365" i="3"/>
  <c r="E364" i="3"/>
  <c r="D364" i="3"/>
  <c r="C364" i="3"/>
  <c r="B364" i="3"/>
  <c r="E363" i="3"/>
  <c r="D363" i="3"/>
  <c r="C363" i="3"/>
  <c r="B363" i="3"/>
  <c r="E362" i="3"/>
  <c r="D362" i="3"/>
  <c r="C362" i="3"/>
  <c r="B362" i="3"/>
  <c r="E361" i="3"/>
  <c r="D361" i="3"/>
  <c r="C361" i="3"/>
  <c r="B361" i="3"/>
  <c r="E360" i="3"/>
  <c r="D360" i="3"/>
  <c r="C360" i="3"/>
  <c r="B360" i="3"/>
  <c r="E359" i="3"/>
  <c r="D359" i="3"/>
  <c r="C359" i="3"/>
  <c r="B359" i="3"/>
  <c r="E358" i="3"/>
  <c r="D358" i="3"/>
  <c r="C358" i="3"/>
  <c r="B358" i="3"/>
  <c r="E357" i="3"/>
  <c r="D357" i="3"/>
  <c r="C357" i="3"/>
  <c r="B357" i="3"/>
  <c r="E356" i="3"/>
  <c r="D356" i="3"/>
  <c r="C356" i="3"/>
  <c r="B356" i="3"/>
  <c r="E355" i="3"/>
  <c r="D355" i="3"/>
  <c r="C355" i="3"/>
  <c r="B355" i="3"/>
  <c r="E354" i="3"/>
  <c r="D354" i="3"/>
  <c r="C354" i="3"/>
  <c r="B354" i="3"/>
  <c r="E353" i="3"/>
  <c r="D353" i="3"/>
  <c r="C353" i="3"/>
  <c r="B353" i="3"/>
  <c r="E352" i="3"/>
  <c r="D352" i="3"/>
  <c r="C352" i="3"/>
  <c r="B352" i="3"/>
  <c r="E351" i="3"/>
  <c r="D351" i="3"/>
  <c r="C351" i="3"/>
  <c r="B351" i="3"/>
  <c r="E350" i="3"/>
  <c r="D350" i="3"/>
  <c r="C350" i="3"/>
  <c r="B350" i="3"/>
  <c r="E349" i="3"/>
  <c r="D349" i="3"/>
  <c r="C349" i="3"/>
  <c r="B349" i="3"/>
  <c r="E348" i="3"/>
  <c r="D348" i="3"/>
  <c r="C348" i="3"/>
  <c r="B348" i="3"/>
  <c r="E347" i="3"/>
  <c r="D347" i="3"/>
  <c r="C347" i="3"/>
  <c r="B347" i="3"/>
  <c r="E346" i="3"/>
  <c r="D346" i="3"/>
  <c r="C346" i="3"/>
  <c r="B346" i="3"/>
  <c r="E345" i="3"/>
  <c r="D345" i="3"/>
  <c r="C345" i="3"/>
  <c r="B345" i="3"/>
  <c r="E344" i="3"/>
  <c r="D344" i="3"/>
  <c r="C344" i="3"/>
  <c r="B344" i="3"/>
  <c r="E343" i="3"/>
  <c r="D343" i="3"/>
  <c r="C343" i="3"/>
  <c r="B343" i="3"/>
  <c r="E342" i="3"/>
  <c r="D342" i="3"/>
  <c r="C342" i="3"/>
  <c r="B342" i="3"/>
  <c r="E341" i="3"/>
  <c r="D341" i="3"/>
  <c r="C341" i="3"/>
  <c r="B341" i="3"/>
  <c r="E340" i="3"/>
  <c r="D340" i="3"/>
  <c r="C340" i="3"/>
  <c r="B340" i="3"/>
  <c r="E339" i="3"/>
  <c r="D339" i="3"/>
  <c r="C339" i="3"/>
  <c r="B339" i="3"/>
  <c r="E338" i="3"/>
  <c r="D338" i="3"/>
  <c r="C338" i="3"/>
  <c r="B338" i="3"/>
  <c r="E337" i="3"/>
  <c r="D337" i="3"/>
  <c r="C337" i="3"/>
  <c r="B337" i="3"/>
  <c r="E336" i="3"/>
  <c r="D336" i="3"/>
  <c r="C336" i="3"/>
  <c r="B336" i="3"/>
  <c r="E335" i="3"/>
  <c r="D335" i="3"/>
  <c r="C335" i="3"/>
  <c r="B335" i="3"/>
  <c r="E334" i="3"/>
  <c r="D334" i="3"/>
  <c r="C334" i="3"/>
  <c r="B334" i="3"/>
  <c r="E333" i="3"/>
  <c r="D333" i="3"/>
  <c r="C333" i="3"/>
  <c r="B333" i="3"/>
  <c r="E332" i="3"/>
  <c r="D332" i="3"/>
  <c r="C332" i="3"/>
  <c r="B332" i="3"/>
  <c r="E331" i="3"/>
  <c r="D331" i="3"/>
  <c r="C331" i="3"/>
  <c r="B331" i="3"/>
  <c r="E330" i="3"/>
  <c r="D330" i="3"/>
  <c r="C330" i="3"/>
  <c r="B330" i="3"/>
  <c r="E329" i="3"/>
  <c r="D329" i="3"/>
  <c r="C329" i="3"/>
  <c r="B329" i="3"/>
  <c r="E328" i="3"/>
  <c r="D328" i="3"/>
  <c r="C328" i="3"/>
  <c r="B328" i="3"/>
  <c r="E327" i="3"/>
  <c r="D327" i="3"/>
  <c r="C327" i="3"/>
  <c r="B327" i="3"/>
  <c r="E326" i="3"/>
  <c r="D326" i="3"/>
  <c r="C326" i="3"/>
  <c r="B326" i="3"/>
  <c r="E325" i="3"/>
  <c r="D325" i="3"/>
  <c r="C325" i="3"/>
  <c r="B325" i="3"/>
  <c r="E324" i="3"/>
  <c r="D324" i="3"/>
  <c r="C324" i="3"/>
  <c r="B324" i="3"/>
  <c r="E323" i="3"/>
  <c r="D323" i="3"/>
  <c r="C323" i="3"/>
  <c r="B323" i="3"/>
  <c r="E322" i="3"/>
  <c r="D322" i="3"/>
  <c r="C322" i="3"/>
  <c r="B322" i="3"/>
  <c r="E321" i="3"/>
  <c r="D321" i="3"/>
  <c r="C321" i="3"/>
  <c r="B321" i="3"/>
  <c r="E320" i="3"/>
  <c r="D320" i="3"/>
  <c r="C320" i="3"/>
  <c r="B320" i="3"/>
  <c r="E319" i="3"/>
  <c r="D319" i="3"/>
  <c r="C319" i="3"/>
  <c r="B319" i="3"/>
  <c r="E318" i="3"/>
  <c r="D318" i="3"/>
  <c r="C318" i="3"/>
  <c r="B318" i="3"/>
  <c r="E317" i="3"/>
  <c r="D317" i="3"/>
  <c r="C317" i="3"/>
  <c r="B317" i="3"/>
  <c r="E316" i="3"/>
  <c r="D316" i="3"/>
  <c r="C316" i="3"/>
  <c r="B316" i="3"/>
  <c r="E315" i="3"/>
  <c r="D315" i="3"/>
  <c r="C315" i="3"/>
  <c r="B315" i="3"/>
  <c r="E314" i="3"/>
  <c r="D314" i="3"/>
  <c r="C314" i="3"/>
  <c r="B314" i="3"/>
  <c r="E313" i="3"/>
  <c r="D313" i="3"/>
  <c r="C313" i="3"/>
  <c r="B313" i="3"/>
  <c r="E312" i="3"/>
  <c r="D312" i="3"/>
  <c r="C312" i="3"/>
  <c r="B312" i="3"/>
  <c r="E311" i="3"/>
  <c r="D311" i="3"/>
  <c r="C311" i="3"/>
  <c r="B311" i="3"/>
  <c r="E310" i="3"/>
  <c r="D310" i="3"/>
  <c r="C310" i="3"/>
  <c r="B310" i="3"/>
  <c r="E309" i="3"/>
  <c r="D309" i="3"/>
  <c r="C309" i="3"/>
  <c r="B309" i="3"/>
  <c r="E308" i="3"/>
  <c r="D308" i="3"/>
  <c r="C308" i="3"/>
  <c r="B308" i="3"/>
  <c r="E307" i="3"/>
  <c r="D307" i="3"/>
  <c r="C307" i="3"/>
  <c r="B307" i="3"/>
  <c r="E306" i="3"/>
  <c r="D306" i="3"/>
  <c r="C306" i="3"/>
  <c r="B306" i="3"/>
  <c r="E305" i="3"/>
  <c r="D305" i="3"/>
  <c r="C305" i="3"/>
  <c r="B305" i="3"/>
  <c r="E304" i="3"/>
  <c r="D304" i="3"/>
  <c r="C304" i="3"/>
  <c r="B304" i="3"/>
  <c r="E303" i="3"/>
  <c r="D303" i="3"/>
  <c r="C303" i="3"/>
  <c r="B303" i="3"/>
  <c r="E302" i="3"/>
  <c r="D302" i="3"/>
  <c r="C302" i="3"/>
  <c r="B302" i="3"/>
  <c r="E301" i="3"/>
  <c r="D301" i="3"/>
  <c r="C301" i="3"/>
  <c r="B301" i="3"/>
  <c r="E300" i="3"/>
  <c r="D300" i="3"/>
  <c r="C300" i="3"/>
  <c r="B300" i="3"/>
  <c r="E299" i="3"/>
  <c r="D299" i="3"/>
  <c r="C299" i="3"/>
  <c r="B299" i="3"/>
  <c r="E298" i="3"/>
  <c r="D298" i="3"/>
  <c r="C298" i="3"/>
  <c r="B298" i="3"/>
  <c r="E297" i="3"/>
  <c r="D297" i="3"/>
  <c r="C297" i="3"/>
  <c r="B297" i="3"/>
  <c r="E296" i="3"/>
  <c r="D296" i="3"/>
  <c r="C296" i="3"/>
  <c r="B296" i="3"/>
  <c r="E295" i="3"/>
  <c r="D295" i="3"/>
  <c r="C295" i="3"/>
  <c r="B295" i="3"/>
  <c r="E294" i="3"/>
  <c r="D294" i="3"/>
  <c r="C294" i="3"/>
  <c r="B294" i="3"/>
  <c r="E293" i="3"/>
  <c r="D293" i="3"/>
  <c r="C293" i="3"/>
  <c r="B293" i="3"/>
  <c r="E292" i="3"/>
  <c r="D292" i="3"/>
  <c r="C292" i="3"/>
  <c r="B292" i="3"/>
  <c r="E291" i="3"/>
  <c r="D291" i="3"/>
  <c r="C291" i="3"/>
  <c r="B291" i="3"/>
  <c r="E290" i="3"/>
  <c r="D290" i="3"/>
  <c r="C290" i="3"/>
  <c r="B290" i="3"/>
  <c r="E289" i="3"/>
  <c r="D289" i="3"/>
  <c r="C289" i="3"/>
  <c r="B289" i="3"/>
  <c r="E288" i="3"/>
  <c r="D288" i="3"/>
  <c r="C288" i="3"/>
  <c r="B288" i="3"/>
  <c r="E287" i="3"/>
  <c r="D287" i="3"/>
  <c r="C287" i="3"/>
  <c r="B287" i="3"/>
  <c r="E286" i="3"/>
  <c r="D286" i="3"/>
  <c r="C286" i="3"/>
  <c r="B286" i="3"/>
  <c r="E285" i="3"/>
  <c r="D285" i="3"/>
  <c r="C285" i="3"/>
  <c r="B285" i="3"/>
  <c r="E284" i="3"/>
  <c r="D284" i="3"/>
  <c r="C284" i="3"/>
  <c r="B284" i="3"/>
  <c r="E283" i="3"/>
  <c r="D283" i="3"/>
  <c r="C283" i="3"/>
  <c r="B283" i="3"/>
  <c r="E282" i="3"/>
  <c r="D282" i="3"/>
  <c r="C282" i="3"/>
  <c r="B282" i="3"/>
  <c r="E281" i="3"/>
  <c r="D281" i="3"/>
  <c r="C281" i="3"/>
  <c r="B281" i="3"/>
  <c r="E280" i="3"/>
  <c r="D280" i="3"/>
  <c r="C280" i="3"/>
  <c r="B280" i="3"/>
  <c r="E279" i="3"/>
  <c r="D279" i="3"/>
  <c r="C279" i="3"/>
  <c r="B279" i="3"/>
  <c r="E278" i="3"/>
  <c r="D278" i="3"/>
  <c r="C278" i="3"/>
  <c r="B278" i="3"/>
  <c r="E277" i="3"/>
  <c r="D277" i="3"/>
  <c r="C277" i="3"/>
  <c r="B277" i="3"/>
  <c r="E276" i="3"/>
  <c r="D276" i="3"/>
  <c r="C276" i="3"/>
  <c r="B276" i="3"/>
  <c r="E275" i="3"/>
  <c r="D275" i="3"/>
  <c r="C275" i="3"/>
  <c r="B275" i="3"/>
  <c r="E274" i="3"/>
  <c r="D274" i="3"/>
  <c r="C274" i="3"/>
  <c r="B274" i="3"/>
  <c r="E273" i="3"/>
  <c r="D273" i="3"/>
  <c r="C273" i="3"/>
  <c r="B273" i="3"/>
  <c r="E272" i="3"/>
  <c r="D272" i="3"/>
  <c r="C272" i="3"/>
  <c r="B272" i="3"/>
  <c r="E271" i="3"/>
  <c r="D271" i="3"/>
  <c r="C271" i="3"/>
  <c r="B271" i="3"/>
  <c r="E270" i="3"/>
  <c r="D270" i="3"/>
  <c r="C270" i="3"/>
  <c r="B270" i="3"/>
  <c r="E269" i="3"/>
  <c r="D269" i="3"/>
  <c r="C269" i="3"/>
  <c r="B269" i="3"/>
  <c r="E268" i="3"/>
  <c r="D268" i="3"/>
  <c r="C268" i="3"/>
  <c r="B268" i="3"/>
  <c r="E267" i="3"/>
  <c r="D267" i="3"/>
  <c r="C267" i="3"/>
  <c r="B267" i="3"/>
  <c r="E266" i="3"/>
  <c r="D266" i="3"/>
  <c r="C266" i="3"/>
  <c r="B266" i="3"/>
  <c r="E265" i="3"/>
  <c r="D265" i="3"/>
  <c r="C265" i="3"/>
  <c r="B265" i="3"/>
  <c r="E264" i="3"/>
  <c r="D264" i="3"/>
  <c r="C264" i="3"/>
  <c r="B264" i="3"/>
  <c r="E263" i="3"/>
  <c r="D263" i="3"/>
  <c r="C263" i="3"/>
  <c r="B263" i="3"/>
  <c r="E262" i="3"/>
  <c r="D262" i="3"/>
  <c r="C262" i="3"/>
  <c r="B262" i="3"/>
  <c r="E261" i="3"/>
  <c r="D261" i="3"/>
  <c r="C261" i="3"/>
  <c r="B261" i="3"/>
  <c r="E260" i="3"/>
  <c r="D260" i="3"/>
  <c r="C260" i="3"/>
  <c r="B260" i="3"/>
  <c r="E259" i="3"/>
  <c r="D259" i="3"/>
  <c r="C259" i="3"/>
  <c r="B259" i="3"/>
  <c r="E258" i="3"/>
  <c r="D258" i="3"/>
  <c r="C258" i="3"/>
  <c r="B258" i="3"/>
  <c r="E257" i="3"/>
  <c r="D257" i="3"/>
  <c r="C257" i="3"/>
  <c r="B257" i="3"/>
  <c r="E256" i="3"/>
  <c r="D256" i="3"/>
  <c r="C256" i="3"/>
  <c r="B256" i="3"/>
  <c r="E255" i="3"/>
  <c r="D255" i="3"/>
  <c r="C255" i="3"/>
  <c r="B255" i="3"/>
  <c r="E254" i="3"/>
  <c r="D254" i="3"/>
  <c r="C254" i="3"/>
  <c r="B254" i="3"/>
  <c r="E253" i="3"/>
  <c r="D253" i="3"/>
  <c r="C253" i="3"/>
  <c r="B253" i="3"/>
  <c r="E252" i="3"/>
  <c r="D252" i="3"/>
  <c r="C252" i="3"/>
  <c r="B252" i="3"/>
  <c r="E251" i="3"/>
  <c r="D251" i="3"/>
  <c r="C251" i="3"/>
  <c r="B251" i="3"/>
  <c r="E250" i="3"/>
  <c r="D250" i="3"/>
  <c r="C250" i="3"/>
  <c r="B250" i="3"/>
  <c r="E249" i="3"/>
  <c r="D249" i="3"/>
  <c r="C249" i="3"/>
  <c r="B249" i="3"/>
  <c r="E248" i="3"/>
  <c r="D248" i="3"/>
  <c r="C248" i="3"/>
  <c r="B248" i="3"/>
  <c r="E247" i="3"/>
  <c r="D247" i="3"/>
  <c r="C247" i="3"/>
  <c r="B247" i="3"/>
  <c r="E246" i="3"/>
  <c r="D246" i="3"/>
  <c r="C246" i="3"/>
  <c r="B246" i="3"/>
  <c r="E245" i="3"/>
  <c r="D245" i="3"/>
  <c r="C245" i="3"/>
  <c r="B245" i="3"/>
  <c r="E244" i="3"/>
  <c r="D244" i="3"/>
  <c r="C244" i="3"/>
  <c r="B244" i="3"/>
  <c r="E243" i="3"/>
  <c r="D243" i="3"/>
  <c r="C243" i="3"/>
  <c r="B243" i="3"/>
  <c r="E242" i="3"/>
  <c r="D242" i="3"/>
  <c r="C242" i="3"/>
  <c r="B242" i="3"/>
  <c r="E241" i="3"/>
  <c r="D241" i="3"/>
  <c r="C241" i="3"/>
  <c r="B241" i="3"/>
  <c r="E240" i="3"/>
  <c r="D240" i="3"/>
  <c r="C240" i="3"/>
  <c r="B240" i="3"/>
  <c r="E239" i="3"/>
  <c r="D239" i="3"/>
  <c r="C239" i="3"/>
  <c r="B239" i="3"/>
  <c r="E238" i="3"/>
  <c r="D238" i="3"/>
  <c r="C238" i="3"/>
  <c r="B238" i="3"/>
  <c r="E237" i="3"/>
  <c r="D237" i="3"/>
  <c r="C237" i="3"/>
  <c r="B237" i="3"/>
  <c r="E236" i="3"/>
  <c r="D236" i="3"/>
  <c r="C236" i="3"/>
  <c r="B236" i="3"/>
  <c r="E235" i="3"/>
  <c r="D235" i="3"/>
  <c r="C235" i="3"/>
  <c r="B235" i="3"/>
  <c r="E234" i="3"/>
  <c r="D234" i="3"/>
  <c r="C234" i="3"/>
  <c r="B234" i="3"/>
  <c r="E233" i="3"/>
  <c r="D233" i="3"/>
  <c r="C233" i="3"/>
  <c r="B233" i="3"/>
  <c r="E232" i="3"/>
  <c r="D232" i="3"/>
  <c r="C232" i="3"/>
  <c r="B232" i="3"/>
  <c r="E231" i="3"/>
  <c r="D231" i="3"/>
  <c r="C231" i="3"/>
  <c r="B231" i="3"/>
  <c r="E230" i="3"/>
  <c r="D230" i="3"/>
  <c r="C230" i="3"/>
  <c r="B230" i="3"/>
  <c r="E229" i="3"/>
  <c r="D229" i="3"/>
  <c r="C229" i="3"/>
  <c r="B229" i="3"/>
  <c r="E228" i="3"/>
  <c r="D228" i="3"/>
  <c r="C228" i="3"/>
  <c r="B228" i="3"/>
  <c r="E227" i="3"/>
  <c r="D227" i="3"/>
  <c r="C227" i="3"/>
  <c r="B227" i="3"/>
  <c r="E226" i="3"/>
  <c r="D226" i="3"/>
  <c r="C226" i="3"/>
  <c r="B226" i="3"/>
  <c r="E225" i="3"/>
  <c r="D225" i="3"/>
  <c r="C225" i="3"/>
  <c r="B225" i="3"/>
  <c r="E224" i="3"/>
  <c r="D224" i="3"/>
  <c r="C224" i="3"/>
  <c r="B224" i="3"/>
  <c r="E223" i="3"/>
  <c r="D223" i="3"/>
  <c r="C223" i="3"/>
  <c r="B223" i="3"/>
  <c r="E222" i="3"/>
  <c r="D222" i="3"/>
  <c r="C222" i="3"/>
  <c r="B222" i="3"/>
  <c r="E221" i="3"/>
  <c r="D221" i="3"/>
  <c r="C221" i="3"/>
  <c r="B221" i="3"/>
  <c r="E220" i="3"/>
  <c r="D220" i="3"/>
  <c r="C220" i="3"/>
  <c r="B220" i="3"/>
  <c r="E219" i="3"/>
  <c r="D219" i="3"/>
  <c r="C219" i="3"/>
  <c r="B219" i="3"/>
  <c r="E218" i="3"/>
  <c r="D218" i="3"/>
  <c r="C218" i="3"/>
  <c r="B218" i="3"/>
  <c r="E217" i="3"/>
  <c r="D217" i="3"/>
  <c r="C217" i="3"/>
  <c r="B217" i="3"/>
  <c r="E216" i="3"/>
  <c r="D216" i="3"/>
  <c r="C216" i="3"/>
  <c r="B216" i="3"/>
  <c r="E215" i="3"/>
  <c r="D215" i="3"/>
  <c r="C215" i="3"/>
  <c r="B215" i="3"/>
  <c r="E214" i="3"/>
  <c r="D214" i="3"/>
  <c r="C214" i="3"/>
  <c r="B214" i="3"/>
  <c r="E213" i="3"/>
  <c r="D213" i="3"/>
  <c r="C213" i="3"/>
  <c r="B213" i="3"/>
  <c r="E212" i="3"/>
  <c r="D212" i="3"/>
  <c r="C212" i="3"/>
  <c r="B212" i="3"/>
  <c r="E211" i="3"/>
  <c r="D211" i="3"/>
  <c r="C211" i="3"/>
  <c r="B211" i="3"/>
  <c r="E210" i="3"/>
  <c r="D210" i="3"/>
  <c r="C210" i="3"/>
  <c r="B210" i="3"/>
  <c r="E209" i="3"/>
  <c r="D209" i="3"/>
  <c r="C209" i="3"/>
  <c r="B209" i="3"/>
  <c r="E208" i="3"/>
  <c r="D208" i="3"/>
  <c r="C208" i="3"/>
  <c r="B208" i="3"/>
  <c r="E207" i="3"/>
  <c r="D207" i="3"/>
  <c r="C207" i="3"/>
  <c r="B207" i="3"/>
  <c r="E206" i="3"/>
  <c r="D206" i="3"/>
  <c r="C206" i="3"/>
  <c r="B206" i="3"/>
  <c r="E205" i="3"/>
  <c r="D205" i="3"/>
  <c r="C205" i="3"/>
  <c r="B205" i="3"/>
  <c r="E204" i="3"/>
  <c r="D204" i="3"/>
  <c r="C204" i="3"/>
  <c r="B204" i="3"/>
  <c r="E203" i="3"/>
  <c r="D203" i="3"/>
  <c r="C203" i="3"/>
  <c r="B203" i="3"/>
  <c r="E202" i="3"/>
  <c r="D202" i="3"/>
  <c r="C202" i="3"/>
  <c r="B202" i="3"/>
  <c r="E201" i="3"/>
  <c r="D201" i="3"/>
  <c r="C201" i="3"/>
  <c r="B201" i="3"/>
  <c r="E200" i="3"/>
  <c r="D200" i="3"/>
  <c r="C200" i="3"/>
  <c r="B200" i="3"/>
  <c r="E199" i="3"/>
  <c r="D199" i="3"/>
  <c r="C199" i="3"/>
  <c r="B199" i="3"/>
  <c r="E198" i="3"/>
  <c r="D198" i="3"/>
  <c r="C198" i="3"/>
  <c r="B198" i="3"/>
  <c r="E197" i="3"/>
  <c r="D197" i="3"/>
  <c r="C197" i="3"/>
  <c r="B197" i="3"/>
  <c r="E196" i="3"/>
  <c r="D196" i="3"/>
  <c r="C196" i="3"/>
  <c r="B196" i="3"/>
  <c r="E195" i="3"/>
  <c r="D195" i="3"/>
  <c r="C195" i="3"/>
  <c r="B195" i="3"/>
  <c r="E194" i="3"/>
  <c r="D194" i="3"/>
  <c r="C194" i="3"/>
  <c r="B194" i="3"/>
  <c r="E193" i="3"/>
  <c r="D193" i="3"/>
  <c r="C193" i="3"/>
  <c r="B193" i="3"/>
  <c r="E192" i="3"/>
  <c r="D192" i="3"/>
  <c r="C192" i="3"/>
  <c r="B192" i="3"/>
  <c r="E191" i="3"/>
  <c r="D191" i="3"/>
  <c r="C191" i="3"/>
  <c r="B191" i="3"/>
  <c r="E190" i="3"/>
  <c r="D190" i="3"/>
  <c r="C190" i="3"/>
  <c r="B190" i="3"/>
  <c r="E189" i="3"/>
  <c r="D189" i="3"/>
  <c r="C189" i="3"/>
  <c r="B189" i="3"/>
  <c r="E188" i="3"/>
  <c r="D188" i="3"/>
  <c r="C188" i="3"/>
  <c r="B188" i="3"/>
  <c r="E187" i="3"/>
  <c r="D187" i="3"/>
  <c r="C187" i="3"/>
  <c r="B187" i="3"/>
  <c r="E186" i="3"/>
  <c r="D186" i="3"/>
  <c r="C186" i="3"/>
  <c r="B186" i="3"/>
  <c r="E185" i="3"/>
  <c r="D185" i="3"/>
  <c r="C185" i="3"/>
  <c r="B185" i="3"/>
  <c r="E184" i="3"/>
  <c r="D184" i="3"/>
  <c r="C184" i="3"/>
  <c r="B184" i="3"/>
  <c r="E183" i="3"/>
  <c r="D183" i="3"/>
  <c r="C183" i="3"/>
  <c r="B183" i="3"/>
  <c r="E182" i="3"/>
  <c r="D182" i="3"/>
  <c r="C182" i="3"/>
  <c r="B182" i="3"/>
  <c r="E181" i="3"/>
  <c r="D181" i="3"/>
  <c r="C181" i="3"/>
  <c r="B181" i="3"/>
  <c r="E180" i="3"/>
  <c r="D180" i="3"/>
  <c r="C180" i="3"/>
  <c r="B180" i="3"/>
  <c r="E179" i="3"/>
  <c r="D179" i="3"/>
  <c r="C179" i="3"/>
  <c r="B179" i="3"/>
  <c r="E178" i="3"/>
  <c r="D178" i="3"/>
  <c r="C178" i="3"/>
  <c r="B178" i="3"/>
  <c r="E177" i="3"/>
  <c r="D177" i="3"/>
  <c r="C177" i="3"/>
  <c r="B177" i="3"/>
  <c r="E176" i="3"/>
  <c r="D176" i="3"/>
  <c r="C176" i="3"/>
  <c r="B176" i="3"/>
  <c r="E175" i="3"/>
  <c r="D175" i="3"/>
  <c r="C175" i="3"/>
  <c r="B175" i="3"/>
  <c r="E174" i="3"/>
  <c r="D174" i="3"/>
  <c r="C174" i="3"/>
  <c r="B174" i="3"/>
  <c r="E173" i="3"/>
  <c r="D173" i="3"/>
  <c r="C173" i="3"/>
  <c r="B173" i="3"/>
  <c r="E172" i="3"/>
  <c r="D172" i="3"/>
  <c r="C172" i="3"/>
  <c r="B172" i="3"/>
  <c r="E171" i="3"/>
  <c r="D171" i="3"/>
  <c r="C171" i="3"/>
  <c r="B171" i="3"/>
  <c r="E170" i="3"/>
  <c r="D170" i="3"/>
  <c r="C170" i="3"/>
  <c r="B170" i="3"/>
  <c r="E169" i="3"/>
  <c r="D169" i="3"/>
  <c r="C169" i="3"/>
  <c r="B169" i="3"/>
  <c r="E168" i="3"/>
  <c r="D168" i="3"/>
  <c r="C168" i="3"/>
  <c r="B168" i="3"/>
  <c r="E167" i="3"/>
  <c r="D167" i="3"/>
  <c r="C167" i="3"/>
  <c r="B167" i="3"/>
  <c r="E166" i="3"/>
  <c r="D166" i="3"/>
  <c r="C166" i="3"/>
  <c r="B166" i="3"/>
  <c r="E165" i="3"/>
  <c r="D165" i="3"/>
  <c r="C165" i="3"/>
  <c r="B165" i="3"/>
  <c r="E164" i="3"/>
  <c r="D164" i="3"/>
  <c r="C164" i="3"/>
  <c r="B164" i="3"/>
  <c r="E163" i="3"/>
  <c r="D163" i="3"/>
  <c r="C163" i="3"/>
  <c r="B163" i="3"/>
  <c r="E162" i="3"/>
  <c r="D162" i="3"/>
  <c r="C162" i="3"/>
  <c r="B162" i="3"/>
  <c r="E161" i="3"/>
  <c r="D161" i="3"/>
  <c r="C161" i="3"/>
  <c r="B161" i="3"/>
  <c r="E160" i="3"/>
  <c r="D160" i="3"/>
  <c r="C160" i="3"/>
  <c r="B160" i="3"/>
  <c r="E159" i="3"/>
  <c r="D159" i="3"/>
  <c r="C159" i="3"/>
  <c r="B159" i="3"/>
  <c r="E158" i="3"/>
  <c r="D158" i="3"/>
  <c r="C158" i="3"/>
  <c r="B158" i="3"/>
  <c r="E157" i="3"/>
  <c r="D157" i="3"/>
  <c r="C157" i="3"/>
  <c r="B157" i="3"/>
  <c r="E156" i="3"/>
  <c r="D156" i="3"/>
  <c r="C156" i="3"/>
  <c r="B156" i="3"/>
  <c r="E155" i="3"/>
  <c r="D155" i="3"/>
  <c r="C155" i="3"/>
  <c r="B155" i="3"/>
  <c r="E154" i="3"/>
  <c r="D154" i="3"/>
  <c r="C154" i="3"/>
  <c r="B154" i="3"/>
  <c r="E153" i="3"/>
  <c r="D153" i="3"/>
  <c r="C153" i="3"/>
  <c r="B153" i="3"/>
  <c r="E152" i="3"/>
  <c r="D152" i="3"/>
  <c r="C152" i="3"/>
  <c r="B152" i="3"/>
  <c r="E151" i="3"/>
  <c r="D151" i="3"/>
  <c r="C151" i="3"/>
  <c r="B151" i="3"/>
  <c r="E150" i="3"/>
  <c r="D150" i="3"/>
  <c r="C150" i="3"/>
  <c r="B150" i="3"/>
  <c r="E149" i="3"/>
  <c r="D149" i="3"/>
  <c r="C149" i="3"/>
  <c r="B149" i="3"/>
  <c r="E148" i="3"/>
  <c r="D148" i="3"/>
  <c r="C148" i="3"/>
  <c r="B148" i="3"/>
  <c r="E147" i="3"/>
  <c r="D147" i="3"/>
  <c r="C147" i="3"/>
  <c r="B147" i="3"/>
  <c r="E146" i="3"/>
  <c r="D146" i="3"/>
  <c r="C146" i="3"/>
  <c r="B146" i="3"/>
  <c r="E145" i="3"/>
  <c r="D145" i="3"/>
  <c r="C145" i="3"/>
  <c r="B145" i="3"/>
  <c r="E144" i="3"/>
  <c r="D144" i="3"/>
  <c r="C144" i="3"/>
  <c r="B144" i="3"/>
  <c r="E143" i="3"/>
  <c r="D143" i="3"/>
  <c r="C143" i="3"/>
  <c r="B143" i="3"/>
  <c r="E142" i="3"/>
  <c r="D142" i="3"/>
  <c r="C142" i="3"/>
  <c r="B142" i="3"/>
  <c r="E141" i="3"/>
  <c r="D141" i="3"/>
  <c r="C141" i="3"/>
  <c r="B141" i="3"/>
  <c r="E140" i="3"/>
  <c r="D140" i="3"/>
  <c r="C140" i="3"/>
  <c r="B140" i="3"/>
  <c r="E139" i="3"/>
  <c r="D139" i="3"/>
  <c r="C139" i="3"/>
  <c r="B139" i="3"/>
  <c r="E138" i="3"/>
  <c r="D138" i="3"/>
  <c r="C138" i="3"/>
  <c r="B138" i="3"/>
  <c r="E137" i="3"/>
  <c r="D137" i="3"/>
  <c r="C137" i="3"/>
  <c r="B137" i="3"/>
  <c r="E136" i="3"/>
  <c r="D136" i="3"/>
  <c r="C136" i="3"/>
  <c r="B136" i="3"/>
  <c r="E135" i="3"/>
  <c r="D135" i="3"/>
  <c r="C135" i="3"/>
  <c r="B135" i="3"/>
  <c r="E134" i="3"/>
  <c r="D134" i="3"/>
  <c r="C134" i="3"/>
  <c r="B134" i="3"/>
  <c r="E133" i="3"/>
  <c r="D133" i="3"/>
  <c r="C133" i="3"/>
  <c r="B133" i="3"/>
  <c r="E132" i="3"/>
  <c r="D132" i="3"/>
  <c r="C132" i="3"/>
  <c r="B132" i="3"/>
  <c r="E131" i="3"/>
  <c r="D131" i="3"/>
  <c r="C131" i="3"/>
  <c r="B131" i="3"/>
  <c r="E130" i="3"/>
  <c r="D130" i="3"/>
  <c r="C130" i="3"/>
  <c r="B130" i="3"/>
  <c r="E129" i="3"/>
  <c r="D129" i="3"/>
  <c r="C129" i="3"/>
  <c r="B129" i="3"/>
  <c r="E128" i="3"/>
  <c r="D128" i="3"/>
  <c r="C128" i="3"/>
  <c r="B128" i="3"/>
  <c r="E127" i="3"/>
  <c r="D127" i="3"/>
  <c r="C127" i="3"/>
  <c r="B127" i="3"/>
  <c r="E126" i="3"/>
  <c r="D126" i="3"/>
  <c r="C126" i="3"/>
  <c r="B126" i="3"/>
  <c r="E125" i="3"/>
  <c r="D125" i="3"/>
  <c r="C125" i="3"/>
  <c r="B125" i="3"/>
  <c r="E124" i="3"/>
  <c r="D124" i="3"/>
  <c r="C124" i="3"/>
  <c r="B124" i="3"/>
  <c r="E123" i="3"/>
  <c r="D123" i="3"/>
  <c r="C123" i="3"/>
  <c r="B123" i="3"/>
  <c r="E122" i="3"/>
  <c r="D122" i="3"/>
  <c r="C122" i="3"/>
  <c r="B122" i="3"/>
  <c r="E121" i="3"/>
  <c r="D121" i="3"/>
  <c r="C121" i="3"/>
  <c r="B121" i="3"/>
  <c r="E120" i="3"/>
  <c r="D120" i="3"/>
  <c r="C120" i="3"/>
  <c r="B120" i="3"/>
  <c r="E119" i="3"/>
  <c r="D119" i="3"/>
  <c r="C119" i="3"/>
  <c r="B119" i="3"/>
  <c r="E118" i="3"/>
  <c r="D118" i="3"/>
  <c r="C118" i="3"/>
  <c r="B118" i="3"/>
  <c r="E117" i="3"/>
  <c r="D117" i="3"/>
  <c r="C117" i="3"/>
  <c r="B117" i="3"/>
  <c r="E116" i="3"/>
  <c r="D116" i="3"/>
  <c r="C116" i="3"/>
  <c r="B116" i="3"/>
  <c r="E115" i="3"/>
  <c r="D115" i="3"/>
  <c r="C115" i="3"/>
  <c r="B115" i="3"/>
  <c r="E114" i="3"/>
  <c r="D114" i="3"/>
  <c r="C114" i="3"/>
  <c r="B114" i="3"/>
  <c r="E113" i="3"/>
  <c r="D113" i="3"/>
  <c r="C113" i="3"/>
  <c r="B113" i="3"/>
  <c r="E112" i="3"/>
  <c r="D112" i="3"/>
  <c r="C112" i="3"/>
  <c r="B112" i="3"/>
  <c r="E111" i="3"/>
  <c r="D111" i="3"/>
  <c r="C111" i="3"/>
  <c r="B111" i="3"/>
  <c r="E110" i="3"/>
  <c r="D110" i="3"/>
  <c r="C110" i="3"/>
  <c r="B110" i="3"/>
  <c r="E109" i="3"/>
  <c r="D109" i="3"/>
  <c r="C109" i="3"/>
  <c r="B109" i="3"/>
  <c r="E108" i="3"/>
  <c r="D108" i="3"/>
  <c r="C108" i="3"/>
  <c r="B108" i="3"/>
  <c r="E107" i="3"/>
  <c r="D107" i="3"/>
  <c r="C107" i="3"/>
  <c r="B107" i="3"/>
  <c r="E106" i="3"/>
  <c r="D106" i="3"/>
  <c r="C106" i="3"/>
  <c r="B106" i="3"/>
  <c r="E105" i="3"/>
  <c r="D105" i="3"/>
  <c r="C105" i="3"/>
  <c r="B105" i="3"/>
  <c r="E104" i="3"/>
  <c r="D104" i="3"/>
  <c r="C104" i="3"/>
  <c r="B104" i="3"/>
  <c r="E103" i="3"/>
  <c r="D103" i="3"/>
  <c r="C103" i="3"/>
  <c r="B103" i="3"/>
  <c r="E102" i="3"/>
  <c r="D102" i="3"/>
  <c r="C102" i="3"/>
  <c r="B102" i="3"/>
  <c r="E101" i="3"/>
  <c r="D101" i="3"/>
  <c r="C101" i="3"/>
  <c r="B101" i="3"/>
  <c r="E100" i="3"/>
  <c r="D100" i="3"/>
  <c r="C100" i="3"/>
  <c r="B100" i="3"/>
  <c r="E99" i="3"/>
  <c r="D99" i="3"/>
  <c r="C99" i="3"/>
  <c r="B99" i="3"/>
  <c r="E98" i="3"/>
  <c r="D98" i="3"/>
  <c r="C98" i="3"/>
  <c r="B98" i="3"/>
  <c r="E97" i="3"/>
  <c r="D97" i="3"/>
  <c r="C97" i="3"/>
  <c r="B97" i="3"/>
  <c r="E96" i="3"/>
  <c r="D96" i="3"/>
  <c r="C96" i="3"/>
  <c r="B96" i="3"/>
  <c r="E95" i="3"/>
  <c r="D95" i="3"/>
  <c r="C95" i="3"/>
  <c r="B95" i="3"/>
  <c r="E94" i="3"/>
  <c r="D94" i="3"/>
  <c r="C94" i="3"/>
  <c r="B94" i="3"/>
  <c r="E93" i="3"/>
  <c r="D93" i="3"/>
  <c r="C93" i="3"/>
  <c r="B93" i="3"/>
  <c r="E92" i="3"/>
  <c r="D92" i="3"/>
  <c r="C92" i="3"/>
  <c r="B92" i="3"/>
  <c r="E91" i="3"/>
  <c r="D91" i="3"/>
  <c r="C91" i="3"/>
  <c r="B91" i="3"/>
  <c r="E90" i="3"/>
  <c r="D90" i="3"/>
  <c r="C90" i="3"/>
  <c r="B90" i="3"/>
  <c r="E89" i="3"/>
  <c r="D89" i="3"/>
  <c r="C89" i="3"/>
  <c r="B89" i="3"/>
  <c r="E88" i="3"/>
  <c r="D88" i="3"/>
  <c r="C88" i="3"/>
  <c r="B88" i="3"/>
  <c r="E87" i="3"/>
  <c r="D87" i="3"/>
  <c r="C87" i="3"/>
  <c r="B87" i="3"/>
  <c r="E86" i="3"/>
  <c r="D86" i="3"/>
  <c r="C86" i="3"/>
  <c r="B86" i="3"/>
  <c r="E85" i="3"/>
  <c r="D85" i="3"/>
  <c r="C85" i="3"/>
  <c r="B85" i="3"/>
  <c r="E84" i="3"/>
  <c r="D84" i="3"/>
  <c r="C84" i="3"/>
  <c r="B84" i="3"/>
  <c r="E83" i="3"/>
  <c r="D83" i="3"/>
  <c r="C83" i="3"/>
  <c r="B83" i="3"/>
  <c r="E82" i="3"/>
  <c r="D82" i="3"/>
  <c r="C82" i="3"/>
  <c r="B82" i="3"/>
  <c r="E81" i="3"/>
  <c r="D81" i="3"/>
  <c r="C81" i="3"/>
  <c r="B81" i="3"/>
  <c r="E80" i="3"/>
  <c r="D80" i="3"/>
  <c r="C80" i="3"/>
  <c r="B80" i="3"/>
  <c r="E79" i="3"/>
  <c r="D79" i="3"/>
  <c r="C79" i="3"/>
  <c r="B79" i="3"/>
  <c r="E78" i="3"/>
  <c r="D78" i="3"/>
  <c r="C78" i="3"/>
  <c r="B78" i="3"/>
  <c r="E77" i="3"/>
  <c r="D77" i="3"/>
  <c r="C77" i="3"/>
  <c r="B77" i="3"/>
  <c r="E76" i="3"/>
  <c r="D76" i="3"/>
  <c r="C76" i="3"/>
  <c r="B76" i="3"/>
  <c r="E75" i="3"/>
  <c r="D75" i="3"/>
  <c r="C75" i="3"/>
  <c r="B75" i="3"/>
  <c r="E74" i="3"/>
  <c r="D74" i="3"/>
  <c r="C74" i="3"/>
  <c r="B74" i="3"/>
  <c r="E73" i="3"/>
  <c r="D73" i="3"/>
  <c r="C73" i="3"/>
  <c r="B73" i="3"/>
  <c r="E72" i="3"/>
  <c r="D72" i="3"/>
  <c r="C72" i="3"/>
  <c r="B72" i="3"/>
  <c r="E71" i="3"/>
  <c r="D71" i="3"/>
  <c r="C71" i="3"/>
  <c r="B71" i="3"/>
  <c r="E70" i="3"/>
  <c r="D70" i="3"/>
  <c r="C70" i="3"/>
  <c r="B70" i="3"/>
  <c r="E69" i="3"/>
  <c r="D69" i="3"/>
  <c r="C69" i="3"/>
  <c r="B69" i="3"/>
  <c r="E68" i="3"/>
  <c r="D68" i="3"/>
  <c r="C68" i="3"/>
  <c r="B68" i="3"/>
  <c r="E67" i="3"/>
  <c r="D67" i="3"/>
  <c r="C67" i="3"/>
  <c r="B67" i="3"/>
  <c r="E66" i="3"/>
  <c r="D66" i="3"/>
  <c r="C66" i="3"/>
  <c r="B66" i="3"/>
  <c r="E65" i="3"/>
  <c r="D65" i="3"/>
  <c r="C65" i="3"/>
  <c r="B65" i="3"/>
  <c r="E64" i="3"/>
  <c r="D64" i="3"/>
  <c r="C64" i="3"/>
  <c r="B64" i="3"/>
  <c r="E63" i="3"/>
  <c r="D63" i="3"/>
  <c r="C63" i="3"/>
  <c r="B63" i="3"/>
  <c r="E62" i="3"/>
  <c r="D62" i="3"/>
  <c r="C62" i="3"/>
  <c r="B62" i="3"/>
  <c r="E61" i="3"/>
  <c r="D61" i="3"/>
  <c r="C61" i="3"/>
  <c r="B61" i="3"/>
  <c r="E60" i="3"/>
  <c r="D60" i="3"/>
  <c r="C60" i="3"/>
  <c r="B60" i="3"/>
  <c r="E59" i="3"/>
  <c r="D59" i="3"/>
  <c r="C59" i="3"/>
  <c r="B59" i="3"/>
  <c r="E58" i="3"/>
  <c r="D58" i="3"/>
  <c r="C58" i="3"/>
  <c r="B58" i="3"/>
  <c r="E57" i="3"/>
  <c r="D57" i="3"/>
  <c r="C57" i="3"/>
  <c r="B57" i="3"/>
  <c r="E56" i="3"/>
  <c r="D56" i="3"/>
  <c r="C56" i="3"/>
  <c r="B56" i="3"/>
  <c r="E55" i="3"/>
  <c r="D55" i="3"/>
  <c r="C55" i="3"/>
  <c r="B55" i="3"/>
  <c r="E54" i="3"/>
  <c r="D54" i="3"/>
  <c r="C54" i="3"/>
  <c r="B54" i="3"/>
  <c r="E53" i="3"/>
  <c r="D53" i="3"/>
  <c r="C53" i="3"/>
  <c r="B53" i="3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2" i="3"/>
  <c r="D2" i="3"/>
  <c r="C2" i="3"/>
  <c r="I20" i="3" s="1"/>
  <c r="B2" i="3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1300" i="5" l="1"/>
  <c r="D1267" i="5"/>
  <c r="D1125" i="5"/>
  <c r="D1264" i="5"/>
  <c r="D1053" i="5"/>
  <c r="D1294" i="5"/>
  <c r="D1258" i="5"/>
  <c r="D981" i="5"/>
  <c r="D1290" i="5"/>
  <c r="D1252" i="5"/>
  <c r="D367" i="5"/>
  <c r="D1288" i="5"/>
  <c r="D1248" i="5"/>
  <c r="D32" i="5"/>
  <c r="D1283" i="5"/>
  <c r="D1246" i="5"/>
  <c r="D1282" i="5"/>
  <c r="D1240" i="5"/>
  <c r="D1281" i="5"/>
  <c r="D1235" i="5"/>
  <c r="D1278" i="5"/>
  <c r="D1234" i="5"/>
  <c r="D1276" i="5"/>
  <c r="D1222" i="5"/>
  <c r="D1272" i="5"/>
  <c r="D1211" i="5"/>
  <c r="E14" i="5"/>
  <c r="D14" i="5"/>
  <c r="E26" i="5"/>
  <c r="D26" i="5"/>
  <c r="E38" i="5"/>
  <c r="D38" i="5"/>
  <c r="E50" i="5"/>
  <c r="D50" i="5"/>
  <c r="E62" i="5"/>
  <c r="D62" i="5"/>
  <c r="E74" i="5"/>
  <c r="D74" i="5"/>
  <c r="E86" i="5"/>
  <c r="D86" i="5"/>
  <c r="E98" i="5"/>
  <c r="D98" i="5"/>
  <c r="E110" i="5"/>
  <c r="D110" i="5"/>
  <c r="E122" i="5"/>
  <c r="D122" i="5"/>
  <c r="E134" i="5"/>
  <c r="D134" i="5"/>
  <c r="E146" i="5"/>
  <c r="D146" i="5"/>
  <c r="E158" i="5"/>
  <c r="D158" i="5"/>
  <c r="E170" i="5"/>
  <c r="D170" i="5"/>
  <c r="E182" i="5"/>
  <c r="D182" i="5"/>
  <c r="E194" i="5"/>
  <c r="D194" i="5"/>
  <c r="E206" i="5"/>
  <c r="D206" i="5"/>
  <c r="E218" i="5"/>
  <c r="D218" i="5"/>
  <c r="E230" i="5"/>
  <c r="D230" i="5"/>
  <c r="E242" i="5"/>
  <c r="D242" i="5"/>
  <c r="E254" i="5"/>
  <c r="D254" i="5"/>
  <c r="E266" i="5"/>
  <c r="D266" i="5"/>
  <c r="E278" i="5"/>
  <c r="D278" i="5"/>
  <c r="E290" i="5"/>
  <c r="D290" i="5"/>
  <c r="E302" i="5"/>
  <c r="D302" i="5"/>
  <c r="E314" i="5"/>
  <c r="D314" i="5"/>
  <c r="E326" i="5"/>
  <c r="D326" i="5"/>
  <c r="E338" i="5"/>
  <c r="D338" i="5"/>
  <c r="E350" i="5"/>
  <c r="D350" i="5"/>
  <c r="E362" i="5"/>
  <c r="D362" i="5"/>
  <c r="E374" i="5"/>
  <c r="D374" i="5"/>
  <c r="E386" i="5"/>
  <c r="D386" i="5"/>
  <c r="E398" i="5"/>
  <c r="D398" i="5"/>
  <c r="E410" i="5"/>
  <c r="D410" i="5"/>
  <c r="E422" i="5"/>
  <c r="D422" i="5"/>
  <c r="E434" i="5"/>
  <c r="D434" i="5"/>
  <c r="E446" i="5"/>
  <c r="D446" i="5"/>
  <c r="E458" i="5"/>
  <c r="D458" i="5"/>
  <c r="E470" i="5"/>
  <c r="D470" i="5"/>
  <c r="E482" i="5"/>
  <c r="D482" i="5"/>
  <c r="E494" i="5"/>
  <c r="D494" i="5"/>
  <c r="E506" i="5"/>
  <c r="D506" i="5"/>
  <c r="E518" i="5"/>
  <c r="D518" i="5"/>
  <c r="E530" i="5"/>
  <c r="D530" i="5"/>
  <c r="E542" i="5"/>
  <c r="D542" i="5"/>
  <c r="E554" i="5"/>
  <c r="D554" i="5"/>
  <c r="E566" i="5"/>
  <c r="D566" i="5"/>
  <c r="E578" i="5"/>
  <c r="D578" i="5"/>
  <c r="E590" i="5"/>
  <c r="D590" i="5"/>
  <c r="E602" i="5"/>
  <c r="D602" i="5"/>
  <c r="E614" i="5"/>
  <c r="D614" i="5"/>
  <c r="E626" i="5"/>
  <c r="D626" i="5"/>
  <c r="E638" i="5"/>
  <c r="D638" i="5"/>
  <c r="E650" i="5"/>
  <c r="D650" i="5"/>
  <c r="E662" i="5"/>
  <c r="D662" i="5"/>
  <c r="E674" i="5"/>
  <c r="D674" i="5"/>
  <c r="E686" i="5"/>
  <c r="D686" i="5"/>
  <c r="E698" i="5"/>
  <c r="D698" i="5"/>
  <c r="E710" i="5"/>
  <c r="D710" i="5"/>
  <c r="E722" i="5"/>
  <c r="D722" i="5"/>
  <c r="E734" i="5"/>
  <c r="D734" i="5"/>
  <c r="E746" i="5"/>
  <c r="D746" i="5"/>
  <c r="E758" i="5"/>
  <c r="D758" i="5"/>
  <c r="E770" i="5"/>
  <c r="D770" i="5"/>
  <c r="E782" i="5"/>
  <c r="D782" i="5"/>
  <c r="E794" i="5"/>
  <c r="D794" i="5"/>
  <c r="E806" i="5"/>
  <c r="D806" i="5"/>
  <c r="E818" i="5"/>
  <c r="D818" i="5"/>
  <c r="E830" i="5"/>
  <c r="D830" i="5"/>
  <c r="E842" i="5"/>
  <c r="D842" i="5"/>
  <c r="E854" i="5"/>
  <c r="D854" i="5"/>
  <c r="E866" i="5"/>
  <c r="D866" i="5"/>
  <c r="E878" i="5"/>
  <c r="D878" i="5"/>
  <c r="E890" i="5"/>
  <c r="D890" i="5"/>
  <c r="E902" i="5"/>
  <c r="D902" i="5"/>
  <c r="E914" i="5"/>
  <c r="D914" i="5"/>
  <c r="E926" i="5"/>
  <c r="D926" i="5"/>
  <c r="E938" i="5"/>
  <c r="D938" i="5"/>
  <c r="E950" i="5"/>
  <c r="D950" i="5"/>
  <c r="E962" i="5"/>
  <c r="D962" i="5"/>
  <c r="E974" i="5"/>
  <c r="D974" i="5"/>
  <c r="E986" i="5"/>
  <c r="D986" i="5"/>
  <c r="E998" i="5"/>
  <c r="D998" i="5"/>
  <c r="E1010" i="5"/>
  <c r="D1010" i="5"/>
  <c r="E1022" i="5"/>
  <c r="D1022" i="5"/>
  <c r="E1034" i="5"/>
  <c r="D1034" i="5"/>
  <c r="E1046" i="5"/>
  <c r="D1046" i="5"/>
  <c r="E1058" i="5"/>
  <c r="D1058" i="5"/>
  <c r="E1070" i="5"/>
  <c r="D1070" i="5"/>
  <c r="E1082" i="5"/>
  <c r="D1082" i="5"/>
  <c r="E1094" i="5"/>
  <c r="D1094" i="5"/>
  <c r="E1106" i="5"/>
  <c r="D1106" i="5"/>
  <c r="E1118" i="5"/>
  <c r="D1118" i="5"/>
  <c r="E1130" i="5"/>
  <c r="D1130" i="5"/>
  <c r="E1142" i="5"/>
  <c r="D1142" i="5"/>
  <c r="E1154" i="5"/>
  <c r="D1154" i="5"/>
  <c r="E1166" i="5"/>
  <c r="D1166" i="5"/>
  <c r="E1178" i="5"/>
  <c r="D1178" i="5"/>
  <c r="E1190" i="5"/>
  <c r="D1190" i="5"/>
  <c r="E1202" i="5"/>
  <c r="D1202" i="5"/>
  <c r="E1214" i="5"/>
  <c r="D1214" i="5"/>
  <c r="E1226" i="5"/>
  <c r="D1226" i="5"/>
  <c r="E1238" i="5"/>
  <c r="D1238" i="5"/>
  <c r="E1250" i="5"/>
  <c r="D1250" i="5"/>
  <c r="E1262" i="5"/>
  <c r="D1262" i="5"/>
  <c r="E1274" i="5"/>
  <c r="D1274" i="5"/>
  <c r="E1286" i="5"/>
  <c r="D1286" i="5"/>
  <c r="E1298" i="5"/>
  <c r="D1298" i="5"/>
  <c r="D1297" i="5"/>
  <c r="D1266" i="5"/>
  <c r="D1249" i="5"/>
  <c r="D1209" i="5"/>
  <c r="D1177" i="5"/>
  <c r="D1117" i="5"/>
  <c r="D1045" i="5"/>
  <c r="D973" i="5"/>
  <c r="D865" i="5"/>
  <c r="D721" i="5"/>
  <c r="D577" i="5"/>
  <c r="D343" i="5"/>
  <c r="E13" i="5"/>
  <c r="D13" i="5"/>
  <c r="E109" i="5"/>
  <c r="D109" i="5"/>
  <c r="E217" i="5"/>
  <c r="D217" i="5"/>
  <c r="E313" i="5"/>
  <c r="D313" i="5"/>
  <c r="E409" i="5"/>
  <c r="D409" i="5"/>
  <c r="E505" i="5"/>
  <c r="D505" i="5"/>
  <c r="D877" i="5"/>
  <c r="E3" i="5"/>
  <c r="D3" i="5"/>
  <c r="E15" i="5"/>
  <c r="D15" i="5"/>
  <c r="E27" i="5"/>
  <c r="D27" i="5"/>
  <c r="E39" i="5"/>
  <c r="D39" i="5"/>
  <c r="E51" i="5"/>
  <c r="D51" i="5"/>
  <c r="E63" i="5"/>
  <c r="D63" i="5"/>
  <c r="E75" i="5"/>
  <c r="D75" i="5"/>
  <c r="E87" i="5"/>
  <c r="D87" i="5"/>
  <c r="E99" i="5"/>
  <c r="D99" i="5"/>
  <c r="E111" i="5"/>
  <c r="D111" i="5"/>
  <c r="E123" i="5"/>
  <c r="D123" i="5"/>
  <c r="E135" i="5"/>
  <c r="D135" i="5"/>
  <c r="E159" i="5"/>
  <c r="D159" i="5"/>
  <c r="E171" i="5"/>
  <c r="D171" i="5"/>
  <c r="E183" i="5"/>
  <c r="D183" i="5"/>
  <c r="E195" i="5"/>
  <c r="D195" i="5"/>
  <c r="E207" i="5"/>
  <c r="D207" i="5"/>
  <c r="E219" i="5"/>
  <c r="D219" i="5"/>
  <c r="E231" i="5"/>
  <c r="D231" i="5"/>
  <c r="E243" i="5"/>
  <c r="D243" i="5"/>
  <c r="E255" i="5"/>
  <c r="D255" i="5"/>
  <c r="E267" i="5"/>
  <c r="D267" i="5"/>
  <c r="E279" i="5"/>
  <c r="D279" i="5"/>
  <c r="E303" i="5"/>
  <c r="D303" i="5"/>
  <c r="E315" i="5"/>
  <c r="D315" i="5"/>
  <c r="E327" i="5"/>
  <c r="D327" i="5"/>
  <c r="E339" i="5"/>
  <c r="D339" i="5"/>
  <c r="E351" i="5"/>
  <c r="D351" i="5"/>
  <c r="E363" i="5"/>
  <c r="D363" i="5"/>
  <c r="E375" i="5"/>
  <c r="D375" i="5"/>
  <c r="E387" i="5"/>
  <c r="D387" i="5"/>
  <c r="E399" i="5"/>
  <c r="D399" i="5"/>
  <c r="E411" i="5"/>
  <c r="D411" i="5"/>
  <c r="E423" i="5"/>
  <c r="D423" i="5"/>
  <c r="E435" i="5"/>
  <c r="D435" i="5"/>
  <c r="E447" i="5"/>
  <c r="D447" i="5"/>
  <c r="E459" i="5"/>
  <c r="D459" i="5"/>
  <c r="E471" i="5"/>
  <c r="D471" i="5"/>
  <c r="E483" i="5"/>
  <c r="D483" i="5"/>
  <c r="E495" i="5"/>
  <c r="D495" i="5"/>
  <c r="E507" i="5"/>
  <c r="D507" i="5"/>
  <c r="E519" i="5"/>
  <c r="D519" i="5"/>
  <c r="E531" i="5"/>
  <c r="D531" i="5"/>
  <c r="E543" i="5"/>
  <c r="D543" i="5"/>
  <c r="E555" i="5"/>
  <c r="D555" i="5"/>
  <c r="E567" i="5"/>
  <c r="D567" i="5"/>
  <c r="E579" i="5"/>
  <c r="D579" i="5"/>
  <c r="E591" i="5"/>
  <c r="D591" i="5"/>
  <c r="E603" i="5"/>
  <c r="D603" i="5"/>
  <c r="E615" i="5"/>
  <c r="D615" i="5"/>
  <c r="E627" i="5"/>
  <c r="D627" i="5"/>
  <c r="E639" i="5"/>
  <c r="D639" i="5"/>
  <c r="E651" i="5"/>
  <c r="D651" i="5"/>
  <c r="E663" i="5"/>
  <c r="D663" i="5"/>
  <c r="E675" i="5"/>
  <c r="D675" i="5"/>
  <c r="E687" i="5"/>
  <c r="D687" i="5"/>
  <c r="E699" i="5"/>
  <c r="D699" i="5"/>
  <c r="E711" i="5"/>
  <c r="D711" i="5"/>
  <c r="E723" i="5"/>
  <c r="D723" i="5"/>
  <c r="E735" i="5"/>
  <c r="D735" i="5"/>
  <c r="E747" i="5"/>
  <c r="D747" i="5"/>
  <c r="E759" i="5"/>
  <c r="D759" i="5"/>
  <c r="E771" i="5"/>
  <c r="D771" i="5"/>
  <c r="E783" i="5"/>
  <c r="D783" i="5"/>
  <c r="E795" i="5"/>
  <c r="D795" i="5"/>
  <c r="E807" i="5"/>
  <c r="D807" i="5"/>
  <c r="E819" i="5"/>
  <c r="D819" i="5"/>
  <c r="E831" i="5"/>
  <c r="D831" i="5"/>
  <c r="E843" i="5"/>
  <c r="D843" i="5"/>
  <c r="E855" i="5"/>
  <c r="D855" i="5"/>
  <c r="E867" i="5"/>
  <c r="D867" i="5"/>
  <c r="E879" i="5"/>
  <c r="D879" i="5"/>
  <c r="E891" i="5"/>
  <c r="D891" i="5"/>
  <c r="E903" i="5"/>
  <c r="D903" i="5"/>
  <c r="E915" i="5"/>
  <c r="D915" i="5"/>
  <c r="E927" i="5"/>
  <c r="D927" i="5"/>
  <c r="D939" i="5"/>
  <c r="E939" i="5"/>
  <c r="E951" i="5"/>
  <c r="D951" i="5"/>
  <c r="E963" i="5"/>
  <c r="D963" i="5"/>
  <c r="E975" i="5"/>
  <c r="D975" i="5"/>
  <c r="D987" i="5"/>
  <c r="E987" i="5"/>
  <c r="E999" i="5"/>
  <c r="D999" i="5"/>
  <c r="E1011" i="5"/>
  <c r="D1011" i="5"/>
  <c r="E1023" i="5"/>
  <c r="D1023" i="5"/>
  <c r="E1035" i="5"/>
  <c r="D1035" i="5"/>
  <c r="E1047" i="5"/>
  <c r="D1047" i="5"/>
  <c r="E1059" i="5"/>
  <c r="D1059" i="5"/>
  <c r="E1071" i="5"/>
  <c r="D1071" i="5"/>
  <c r="E1083" i="5"/>
  <c r="D1083" i="5"/>
  <c r="E1095" i="5"/>
  <c r="D1095" i="5"/>
  <c r="E1107" i="5"/>
  <c r="D1107" i="5"/>
  <c r="E1119" i="5"/>
  <c r="D1119" i="5"/>
  <c r="E1131" i="5"/>
  <c r="D1131" i="5"/>
  <c r="E1143" i="5"/>
  <c r="D1143" i="5"/>
  <c r="E1155" i="5"/>
  <c r="D1155" i="5"/>
  <c r="E1167" i="5"/>
  <c r="D1167" i="5"/>
  <c r="E1179" i="5"/>
  <c r="D1179" i="5"/>
  <c r="E1191" i="5"/>
  <c r="D1191" i="5"/>
  <c r="E1203" i="5"/>
  <c r="D1203" i="5"/>
  <c r="E1215" i="5"/>
  <c r="D1215" i="5"/>
  <c r="E1227" i="5"/>
  <c r="D1227" i="5"/>
  <c r="E1239" i="5"/>
  <c r="D1239" i="5"/>
  <c r="E1251" i="5"/>
  <c r="D1251" i="5"/>
  <c r="E1263" i="5"/>
  <c r="D1263" i="5"/>
  <c r="E1275" i="5"/>
  <c r="D1275" i="5"/>
  <c r="E1287" i="5"/>
  <c r="D1287" i="5"/>
  <c r="D1265" i="5"/>
  <c r="D1233" i="5"/>
  <c r="D1206" i="5"/>
  <c r="D1176" i="5"/>
  <c r="D1113" i="5"/>
  <c r="D1041" i="5"/>
  <c r="D969" i="5"/>
  <c r="D853" i="5"/>
  <c r="D709" i="5"/>
  <c r="D564" i="5"/>
  <c r="D319" i="5"/>
  <c r="E85" i="5"/>
  <c r="D85" i="5"/>
  <c r="E181" i="5"/>
  <c r="D181" i="5"/>
  <c r="E277" i="5"/>
  <c r="D277" i="5"/>
  <c r="E373" i="5"/>
  <c r="D373" i="5"/>
  <c r="E481" i="5"/>
  <c r="D481" i="5"/>
  <c r="E565" i="5"/>
  <c r="D565" i="5"/>
  <c r="E4" i="5"/>
  <c r="D4" i="5"/>
  <c r="E16" i="5"/>
  <c r="D16" i="5"/>
  <c r="E28" i="5"/>
  <c r="D28" i="5"/>
  <c r="E40" i="5"/>
  <c r="D40" i="5"/>
  <c r="E52" i="5"/>
  <c r="D52" i="5"/>
  <c r="E64" i="5"/>
  <c r="D64" i="5"/>
  <c r="E76" i="5"/>
  <c r="D76" i="5"/>
  <c r="E88" i="5"/>
  <c r="D88" i="5"/>
  <c r="E100" i="5"/>
  <c r="D100" i="5"/>
  <c r="E112" i="5"/>
  <c r="D112" i="5"/>
  <c r="E124" i="5"/>
  <c r="D124" i="5"/>
  <c r="E136" i="5"/>
  <c r="D136" i="5"/>
  <c r="E148" i="5"/>
  <c r="D148" i="5"/>
  <c r="E160" i="5"/>
  <c r="D160" i="5"/>
  <c r="E172" i="5"/>
  <c r="D172" i="5"/>
  <c r="E184" i="5"/>
  <c r="D184" i="5"/>
  <c r="E196" i="5"/>
  <c r="D196" i="5"/>
  <c r="E208" i="5"/>
  <c r="D208" i="5"/>
  <c r="E220" i="5"/>
  <c r="D220" i="5"/>
  <c r="E232" i="5"/>
  <c r="D232" i="5"/>
  <c r="E244" i="5"/>
  <c r="D244" i="5"/>
  <c r="E256" i="5"/>
  <c r="D256" i="5"/>
  <c r="E268" i="5"/>
  <c r="D268" i="5"/>
  <c r="E280" i="5"/>
  <c r="D280" i="5"/>
  <c r="E292" i="5"/>
  <c r="D292" i="5"/>
  <c r="E304" i="5"/>
  <c r="D304" i="5"/>
  <c r="E316" i="5"/>
  <c r="D316" i="5"/>
  <c r="E328" i="5"/>
  <c r="D328" i="5"/>
  <c r="E340" i="5"/>
  <c r="D340" i="5"/>
  <c r="E352" i="5"/>
  <c r="D352" i="5"/>
  <c r="E364" i="5"/>
  <c r="D364" i="5"/>
  <c r="E376" i="5"/>
  <c r="D376" i="5"/>
  <c r="E388" i="5"/>
  <c r="D388" i="5"/>
  <c r="E400" i="5"/>
  <c r="D400" i="5"/>
  <c r="E412" i="5"/>
  <c r="D412" i="5"/>
  <c r="E424" i="5"/>
  <c r="D424" i="5"/>
  <c r="E436" i="5"/>
  <c r="D436" i="5"/>
  <c r="E448" i="5"/>
  <c r="D448" i="5"/>
  <c r="E460" i="5"/>
  <c r="D460" i="5"/>
  <c r="E472" i="5"/>
  <c r="D472" i="5"/>
  <c r="E484" i="5"/>
  <c r="D484" i="5"/>
  <c r="E496" i="5"/>
  <c r="D496" i="5"/>
  <c r="E508" i="5"/>
  <c r="D508" i="5"/>
  <c r="E520" i="5"/>
  <c r="D520" i="5"/>
  <c r="E532" i="5"/>
  <c r="D532" i="5"/>
  <c r="E544" i="5"/>
  <c r="D544" i="5"/>
  <c r="E556" i="5"/>
  <c r="D556" i="5"/>
  <c r="E568" i="5"/>
  <c r="D568" i="5"/>
  <c r="E580" i="5"/>
  <c r="D580" i="5"/>
  <c r="E592" i="5"/>
  <c r="D592" i="5"/>
  <c r="E604" i="5"/>
  <c r="D604" i="5"/>
  <c r="E616" i="5"/>
  <c r="D616" i="5"/>
  <c r="E628" i="5"/>
  <c r="D628" i="5"/>
  <c r="E640" i="5"/>
  <c r="D640" i="5"/>
  <c r="E652" i="5"/>
  <c r="D652" i="5"/>
  <c r="E664" i="5"/>
  <c r="D664" i="5"/>
  <c r="E676" i="5"/>
  <c r="D676" i="5"/>
  <c r="E688" i="5"/>
  <c r="D688" i="5"/>
  <c r="E700" i="5"/>
  <c r="D700" i="5"/>
  <c r="E712" i="5"/>
  <c r="D712" i="5"/>
  <c r="E724" i="5"/>
  <c r="D724" i="5"/>
  <c r="E736" i="5"/>
  <c r="D736" i="5"/>
  <c r="E748" i="5"/>
  <c r="D748" i="5"/>
  <c r="E760" i="5"/>
  <c r="D760" i="5"/>
  <c r="E772" i="5"/>
  <c r="D772" i="5"/>
  <c r="E784" i="5"/>
  <c r="D784" i="5"/>
  <c r="E796" i="5"/>
  <c r="D796" i="5"/>
  <c r="E808" i="5"/>
  <c r="D808" i="5"/>
  <c r="E820" i="5"/>
  <c r="D820" i="5"/>
  <c r="E832" i="5"/>
  <c r="D832" i="5"/>
  <c r="E844" i="5"/>
  <c r="D844" i="5"/>
  <c r="E856" i="5"/>
  <c r="D856" i="5"/>
  <c r="E868" i="5"/>
  <c r="D868" i="5"/>
  <c r="E880" i="5"/>
  <c r="D880" i="5"/>
  <c r="E892" i="5"/>
  <c r="D892" i="5"/>
  <c r="E904" i="5"/>
  <c r="D904" i="5"/>
  <c r="E916" i="5"/>
  <c r="D916" i="5"/>
  <c r="E928" i="5"/>
  <c r="D928" i="5"/>
  <c r="E940" i="5"/>
  <c r="D940" i="5"/>
  <c r="E952" i="5"/>
  <c r="D952" i="5"/>
  <c r="E964" i="5"/>
  <c r="D964" i="5"/>
  <c r="E976" i="5"/>
  <c r="D976" i="5"/>
  <c r="E988" i="5"/>
  <c r="D988" i="5"/>
  <c r="E1000" i="5"/>
  <c r="D1000" i="5"/>
  <c r="E1012" i="5"/>
  <c r="D1012" i="5"/>
  <c r="E1024" i="5"/>
  <c r="D1024" i="5"/>
  <c r="E1036" i="5"/>
  <c r="D1036" i="5"/>
  <c r="E1048" i="5"/>
  <c r="D1048" i="5"/>
  <c r="E1060" i="5"/>
  <c r="D1060" i="5"/>
  <c r="E1072" i="5"/>
  <c r="D1072" i="5"/>
  <c r="E1084" i="5"/>
  <c r="D1084" i="5"/>
  <c r="E1096" i="5"/>
  <c r="D1096" i="5"/>
  <c r="E1108" i="5"/>
  <c r="D1108" i="5"/>
  <c r="E1120" i="5"/>
  <c r="D1120" i="5"/>
  <c r="E1132" i="5"/>
  <c r="D1132" i="5"/>
  <c r="E1144" i="5"/>
  <c r="D1144" i="5"/>
  <c r="E1156" i="5"/>
  <c r="D1156" i="5"/>
  <c r="E1168" i="5"/>
  <c r="D1168" i="5"/>
  <c r="E1180" i="5"/>
  <c r="D1180" i="5"/>
  <c r="E1192" i="5"/>
  <c r="D1192" i="5"/>
  <c r="E1204" i="5"/>
  <c r="D1204" i="5"/>
  <c r="E1216" i="5"/>
  <c r="D1216" i="5"/>
  <c r="D1295" i="5"/>
  <c r="D1279" i="5"/>
  <c r="D1247" i="5"/>
  <c r="D1230" i="5"/>
  <c r="D1201" i="5"/>
  <c r="D1175" i="5"/>
  <c r="D1105" i="5"/>
  <c r="D1033" i="5"/>
  <c r="D961" i="5"/>
  <c r="D841" i="5"/>
  <c r="D697" i="5"/>
  <c r="D550" i="5"/>
  <c r="D291" i="5"/>
  <c r="E1194" i="5"/>
  <c r="E73" i="5"/>
  <c r="D73" i="5"/>
  <c r="E169" i="5"/>
  <c r="D169" i="5"/>
  <c r="E265" i="5"/>
  <c r="D265" i="5"/>
  <c r="E337" i="5"/>
  <c r="D337" i="5"/>
  <c r="E433" i="5"/>
  <c r="D433" i="5"/>
  <c r="E517" i="5"/>
  <c r="D517" i="5"/>
  <c r="E5" i="5"/>
  <c r="D5" i="5"/>
  <c r="E17" i="5"/>
  <c r="D17" i="5"/>
  <c r="E29" i="5"/>
  <c r="D29" i="5"/>
  <c r="E41" i="5"/>
  <c r="D41" i="5"/>
  <c r="E53" i="5"/>
  <c r="D53" i="5"/>
  <c r="E65" i="5"/>
  <c r="D65" i="5"/>
  <c r="E77" i="5"/>
  <c r="D77" i="5"/>
  <c r="E89" i="5"/>
  <c r="D89" i="5"/>
  <c r="E101" i="5"/>
  <c r="D101" i="5"/>
  <c r="E113" i="5"/>
  <c r="D113" i="5"/>
  <c r="E125" i="5"/>
  <c r="D125" i="5"/>
  <c r="E137" i="5"/>
  <c r="D137" i="5"/>
  <c r="E149" i="5"/>
  <c r="D149" i="5"/>
  <c r="E161" i="5"/>
  <c r="D161" i="5"/>
  <c r="E173" i="5"/>
  <c r="D173" i="5"/>
  <c r="E185" i="5"/>
  <c r="D185" i="5"/>
  <c r="E197" i="5"/>
  <c r="D197" i="5"/>
  <c r="E209" i="5"/>
  <c r="D209" i="5"/>
  <c r="E221" i="5"/>
  <c r="D221" i="5"/>
  <c r="E233" i="5"/>
  <c r="D233" i="5"/>
  <c r="E245" i="5"/>
  <c r="D245" i="5"/>
  <c r="E257" i="5"/>
  <c r="D257" i="5"/>
  <c r="E269" i="5"/>
  <c r="D269" i="5"/>
  <c r="E281" i="5"/>
  <c r="D281" i="5"/>
  <c r="E293" i="5"/>
  <c r="D293" i="5"/>
  <c r="E305" i="5"/>
  <c r="D305" i="5"/>
  <c r="E317" i="5"/>
  <c r="D317" i="5"/>
  <c r="E329" i="5"/>
  <c r="D329" i="5"/>
  <c r="E341" i="5"/>
  <c r="D341" i="5"/>
  <c r="E353" i="5"/>
  <c r="D353" i="5"/>
  <c r="E365" i="5"/>
  <c r="D365" i="5"/>
  <c r="E377" i="5"/>
  <c r="D377" i="5"/>
  <c r="E389" i="5"/>
  <c r="D389" i="5"/>
  <c r="E401" i="5"/>
  <c r="D401" i="5"/>
  <c r="E413" i="5"/>
  <c r="D413" i="5"/>
  <c r="E425" i="5"/>
  <c r="D425" i="5"/>
  <c r="E437" i="5"/>
  <c r="D437" i="5"/>
  <c r="E449" i="5"/>
  <c r="D449" i="5"/>
  <c r="E473" i="5"/>
  <c r="D473" i="5"/>
  <c r="E485" i="5"/>
  <c r="D485" i="5"/>
  <c r="E509" i="5"/>
  <c r="D509" i="5"/>
  <c r="E521" i="5"/>
  <c r="D521" i="5"/>
  <c r="E545" i="5"/>
  <c r="D545" i="5"/>
  <c r="E557" i="5"/>
  <c r="D557" i="5"/>
  <c r="E569" i="5"/>
  <c r="D569" i="5"/>
  <c r="E581" i="5"/>
  <c r="D581" i="5"/>
  <c r="E593" i="5"/>
  <c r="D593" i="5"/>
  <c r="E605" i="5"/>
  <c r="D605" i="5"/>
  <c r="E617" i="5"/>
  <c r="D617" i="5"/>
  <c r="E629" i="5"/>
  <c r="D629" i="5"/>
  <c r="E641" i="5"/>
  <c r="D641" i="5"/>
  <c r="E653" i="5"/>
  <c r="D653" i="5"/>
  <c r="E665" i="5"/>
  <c r="D665" i="5"/>
  <c r="E677" i="5"/>
  <c r="D677" i="5"/>
  <c r="E689" i="5"/>
  <c r="D689" i="5"/>
  <c r="E701" i="5"/>
  <c r="D701" i="5"/>
  <c r="E713" i="5"/>
  <c r="D713" i="5"/>
  <c r="E725" i="5"/>
  <c r="D725" i="5"/>
  <c r="E737" i="5"/>
  <c r="D737" i="5"/>
  <c r="E749" i="5"/>
  <c r="D749" i="5"/>
  <c r="E761" i="5"/>
  <c r="D761" i="5"/>
  <c r="E773" i="5"/>
  <c r="D773" i="5"/>
  <c r="E785" i="5"/>
  <c r="D785" i="5"/>
  <c r="E797" i="5"/>
  <c r="D797" i="5"/>
  <c r="E809" i="5"/>
  <c r="D809" i="5"/>
  <c r="E821" i="5"/>
  <c r="D821" i="5"/>
  <c r="E833" i="5"/>
  <c r="D833" i="5"/>
  <c r="E845" i="5"/>
  <c r="D845" i="5"/>
  <c r="E857" i="5"/>
  <c r="D857" i="5"/>
  <c r="E869" i="5"/>
  <c r="D869" i="5"/>
  <c r="E881" i="5"/>
  <c r="D881" i="5"/>
  <c r="E893" i="5"/>
  <c r="D893" i="5"/>
  <c r="E905" i="5"/>
  <c r="D905" i="5"/>
  <c r="E917" i="5"/>
  <c r="D917" i="5"/>
  <c r="E929" i="5"/>
  <c r="D929" i="5"/>
  <c r="E941" i="5"/>
  <c r="D941" i="5"/>
  <c r="E953" i="5"/>
  <c r="D953" i="5"/>
  <c r="E965" i="5"/>
  <c r="D965" i="5"/>
  <c r="E977" i="5"/>
  <c r="D977" i="5"/>
  <c r="E989" i="5"/>
  <c r="D989" i="5"/>
  <c r="E1001" i="5"/>
  <c r="D1001" i="5"/>
  <c r="E1013" i="5"/>
  <c r="D1013" i="5"/>
  <c r="D1025" i="5"/>
  <c r="E1025" i="5"/>
  <c r="D1037" i="5"/>
  <c r="E1037" i="5"/>
  <c r="D1049" i="5"/>
  <c r="E1049" i="5"/>
  <c r="E1061" i="5"/>
  <c r="D1061" i="5"/>
  <c r="E1073" i="5"/>
  <c r="D1073" i="5"/>
  <c r="D1085" i="5"/>
  <c r="E1085" i="5"/>
  <c r="D1097" i="5"/>
  <c r="E1097" i="5"/>
  <c r="D1109" i="5"/>
  <c r="E1109" i="5"/>
  <c r="D1121" i="5"/>
  <c r="E1121" i="5"/>
  <c r="E1133" i="5"/>
  <c r="D1133" i="5"/>
  <c r="E1145" i="5"/>
  <c r="D1145" i="5"/>
  <c r="D1157" i="5"/>
  <c r="E1157" i="5"/>
  <c r="D1169" i="5"/>
  <c r="E1169" i="5"/>
  <c r="D1181" i="5"/>
  <c r="E1181" i="5"/>
  <c r="D1193" i="5"/>
  <c r="E1193" i="5"/>
  <c r="E1205" i="5"/>
  <c r="D1205" i="5"/>
  <c r="E1217" i="5"/>
  <c r="D1217" i="5"/>
  <c r="D1229" i="5"/>
  <c r="E1229" i="5"/>
  <c r="D1261" i="5"/>
  <c r="D1225" i="5"/>
  <c r="D1200" i="5"/>
  <c r="D1173" i="5"/>
  <c r="D1101" i="5"/>
  <c r="D1029" i="5"/>
  <c r="D957" i="5"/>
  <c r="D829" i="5"/>
  <c r="D685" i="5"/>
  <c r="D533" i="5"/>
  <c r="D262" i="5"/>
  <c r="E1122" i="5"/>
  <c r="E97" i="5"/>
  <c r="D97" i="5"/>
  <c r="E193" i="5"/>
  <c r="D193" i="5"/>
  <c r="E301" i="5"/>
  <c r="D301" i="5"/>
  <c r="E397" i="5"/>
  <c r="D397" i="5"/>
  <c r="E493" i="5"/>
  <c r="D493" i="5"/>
  <c r="D733" i="5"/>
  <c r="E6" i="5"/>
  <c r="D6" i="5"/>
  <c r="E18" i="5"/>
  <c r="D18" i="5"/>
  <c r="E30" i="5"/>
  <c r="D30" i="5"/>
  <c r="E42" i="5"/>
  <c r="D42" i="5"/>
  <c r="E54" i="5"/>
  <c r="D54" i="5"/>
  <c r="E66" i="5"/>
  <c r="D66" i="5"/>
  <c r="E78" i="5"/>
  <c r="D78" i="5"/>
  <c r="E90" i="5"/>
  <c r="D90" i="5"/>
  <c r="E102" i="5"/>
  <c r="D102" i="5"/>
  <c r="E114" i="5"/>
  <c r="D114" i="5"/>
  <c r="E126" i="5"/>
  <c r="D126" i="5"/>
  <c r="E138" i="5"/>
  <c r="D138" i="5"/>
  <c r="E150" i="5"/>
  <c r="D150" i="5"/>
  <c r="E162" i="5"/>
  <c r="D162" i="5"/>
  <c r="E174" i="5"/>
  <c r="D174" i="5"/>
  <c r="E186" i="5"/>
  <c r="D186" i="5"/>
  <c r="E198" i="5"/>
  <c r="D198" i="5"/>
  <c r="E210" i="5"/>
  <c r="D210" i="5"/>
  <c r="E222" i="5"/>
  <c r="D222" i="5"/>
  <c r="E234" i="5"/>
  <c r="D234" i="5"/>
  <c r="E246" i="5"/>
  <c r="D246" i="5"/>
  <c r="E258" i="5"/>
  <c r="D258" i="5"/>
  <c r="E270" i="5"/>
  <c r="D270" i="5"/>
  <c r="E282" i="5"/>
  <c r="D282" i="5"/>
  <c r="E294" i="5"/>
  <c r="D294" i="5"/>
  <c r="E306" i="5"/>
  <c r="D306" i="5"/>
  <c r="E318" i="5"/>
  <c r="D318" i="5"/>
  <c r="E330" i="5"/>
  <c r="D330" i="5"/>
  <c r="E342" i="5"/>
  <c r="D342" i="5"/>
  <c r="E354" i="5"/>
  <c r="D354" i="5"/>
  <c r="E366" i="5"/>
  <c r="D366" i="5"/>
  <c r="E378" i="5"/>
  <c r="D378" i="5"/>
  <c r="E390" i="5"/>
  <c r="D390" i="5"/>
  <c r="E402" i="5"/>
  <c r="D402" i="5"/>
  <c r="E414" i="5"/>
  <c r="D414" i="5"/>
  <c r="E426" i="5"/>
  <c r="D426" i="5"/>
  <c r="E438" i="5"/>
  <c r="D438" i="5"/>
  <c r="E450" i="5"/>
  <c r="D450" i="5"/>
  <c r="E462" i="5"/>
  <c r="D462" i="5"/>
  <c r="E474" i="5"/>
  <c r="D474" i="5"/>
  <c r="E486" i="5"/>
  <c r="D486" i="5"/>
  <c r="E498" i="5"/>
  <c r="D498" i="5"/>
  <c r="E510" i="5"/>
  <c r="D510" i="5"/>
  <c r="E522" i="5"/>
  <c r="D522" i="5"/>
  <c r="E534" i="5"/>
  <c r="D534" i="5"/>
  <c r="E546" i="5"/>
  <c r="D546" i="5"/>
  <c r="E558" i="5"/>
  <c r="D558" i="5"/>
  <c r="E570" i="5"/>
  <c r="D570" i="5"/>
  <c r="E582" i="5"/>
  <c r="D582" i="5"/>
  <c r="E594" i="5"/>
  <c r="D594" i="5"/>
  <c r="E606" i="5"/>
  <c r="D606" i="5"/>
  <c r="E618" i="5"/>
  <c r="D618" i="5"/>
  <c r="E630" i="5"/>
  <c r="D630" i="5"/>
  <c r="E642" i="5"/>
  <c r="D642" i="5"/>
  <c r="E654" i="5"/>
  <c r="D654" i="5"/>
  <c r="E666" i="5"/>
  <c r="D666" i="5"/>
  <c r="E678" i="5"/>
  <c r="D678" i="5"/>
  <c r="E690" i="5"/>
  <c r="D690" i="5"/>
  <c r="E702" i="5"/>
  <c r="D702" i="5"/>
  <c r="E714" i="5"/>
  <c r="D714" i="5"/>
  <c r="E726" i="5"/>
  <c r="D726" i="5"/>
  <c r="E738" i="5"/>
  <c r="D738" i="5"/>
  <c r="E750" i="5"/>
  <c r="D750" i="5"/>
  <c r="E762" i="5"/>
  <c r="D762" i="5"/>
  <c r="E774" i="5"/>
  <c r="D774" i="5"/>
  <c r="E786" i="5"/>
  <c r="D786" i="5"/>
  <c r="E798" i="5"/>
  <c r="D798" i="5"/>
  <c r="E810" i="5"/>
  <c r="D810" i="5"/>
  <c r="E822" i="5"/>
  <c r="D822" i="5"/>
  <c r="E834" i="5"/>
  <c r="D834" i="5"/>
  <c r="E846" i="5"/>
  <c r="D846" i="5"/>
  <c r="E858" i="5"/>
  <c r="D858" i="5"/>
  <c r="E870" i="5"/>
  <c r="D870" i="5"/>
  <c r="E882" i="5"/>
  <c r="D882" i="5"/>
  <c r="E894" i="5"/>
  <c r="D894" i="5"/>
  <c r="E906" i="5"/>
  <c r="D906" i="5"/>
  <c r="E918" i="5"/>
  <c r="D918" i="5"/>
  <c r="E930" i="5"/>
  <c r="D930" i="5"/>
  <c r="E942" i="5"/>
  <c r="D942" i="5"/>
  <c r="E954" i="5"/>
  <c r="D954" i="5"/>
  <c r="E966" i="5"/>
  <c r="D966" i="5"/>
  <c r="E978" i="5"/>
  <c r="D978" i="5"/>
  <c r="E990" i="5"/>
  <c r="D990" i="5"/>
  <c r="E1002" i="5"/>
  <c r="D1002" i="5"/>
  <c r="E1014" i="5"/>
  <c r="D1014" i="5"/>
  <c r="D1026" i="5"/>
  <c r="E1026" i="5"/>
  <c r="D1038" i="5"/>
  <c r="E1038" i="5"/>
  <c r="E1062" i="5"/>
  <c r="D1062" i="5"/>
  <c r="E1074" i="5"/>
  <c r="D1074" i="5"/>
  <c r="D1086" i="5"/>
  <c r="E1086" i="5"/>
  <c r="D1098" i="5"/>
  <c r="E1098" i="5"/>
  <c r="D1110" i="5"/>
  <c r="E1110" i="5"/>
  <c r="E1134" i="5"/>
  <c r="D1134" i="5"/>
  <c r="E1146" i="5"/>
  <c r="D1146" i="5"/>
  <c r="D1158" i="5"/>
  <c r="E1158" i="5"/>
  <c r="D1170" i="5"/>
  <c r="E1170" i="5"/>
  <c r="D1293" i="5"/>
  <c r="D1277" i="5"/>
  <c r="D1260" i="5"/>
  <c r="D1245" i="5"/>
  <c r="D1224" i="5"/>
  <c r="D1199" i="5"/>
  <c r="D1165" i="5"/>
  <c r="D1093" i="5"/>
  <c r="D1021" i="5"/>
  <c r="D949" i="5"/>
  <c r="D817" i="5"/>
  <c r="D673" i="5"/>
  <c r="D514" i="5"/>
  <c r="D235" i="5"/>
  <c r="E1050" i="5"/>
  <c r="K20" i="3"/>
  <c r="K21" i="3"/>
  <c r="K22" i="3"/>
  <c r="E25" i="5"/>
  <c r="D25" i="5"/>
  <c r="E121" i="5"/>
  <c r="D121" i="5"/>
  <c r="E205" i="5"/>
  <c r="D205" i="5"/>
  <c r="E289" i="5"/>
  <c r="D289" i="5"/>
  <c r="E385" i="5"/>
  <c r="D385" i="5"/>
  <c r="E469" i="5"/>
  <c r="D469" i="5"/>
  <c r="E541" i="5"/>
  <c r="D541" i="5"/>
  <c r="E7" i="5"/>
  <c r="D7" i="5"/>
  <c r="E19" i="5"/>
  <c r="D19" i="5"/>
  <c r="E31" i="5"/>
  <c r="D31" i="5"/>
  <c r="E43" i="5"/>
  <c r="D43" i="5"/>
  <c r="E55" i="5"/>
  <c r="D55" i="5"/>
  <c r="E67" i="5"/>
  <c r="D67" i="5"/>
  <c r="E79" i="5"/>
  <c r="D79" i="5"/>
  <c r="E103" i="5"/>
  <c r="D103" i="5"/>
  <c r="E115" i="5"/>
  <c r="D115" i="5"/>
  <c r="E127" i="5"/>
  <c r="D127" i="5"/>
  <c r="E139" i="5"/>
  <c r="D139" i="5"/>
  <c r="E151" i="5"/>
  <c r="D151" i="5"/>
  <c r="E163" i="5"/>
  <c r="D163" i="5"/>
  <c r="E175" i="5"/>
  <c r="D175" i="5"/>
  <c r="E187" i="5"/>
  <c r="D187" i="5"/>
  <c r="E199" i="5"/>
  <c r="D199" i="5"/>
  <c r="E211" i="5"/>
  <c r="D211" i="5"/>
  <c r="E223" i="5"/>
  <c r="D223" i="5"/>
  <c r="E247" i="5"/>
  <c r="D247" i="5"/>
  <c r="E259" i="5"/>
  <c r="D259" i="5"/>
  <c r="E271" i="5"/>
  <c r="D271" i="5"/>
  <c r="E283" i="5"/>
  <c r="D283" i="5"/>
  <c r="E295" i="5"/>
  <c r="D295" i="5"/>
  <c r="E307" i="5"/>
  <c r="D307" i="5"/>
  <c r="E331" i="5"/>
  <c r="D331" i="5"/>
  <c r="E355" i="5"/>
  <c r="D355" i="5"/>
  <c r="E379" i="5"/>
  <c r="D379" i="5"/>
  <c r="E403" i="5"/>
  <c r="D403" i="5"/>
  <c r="E427" i="5"/>
  <c r="D427" i="5"/>
  <c r="E451" i="5"/>
  <c r="D451" i="5"/>
  <c r="E463" i="5"/>
  <c r="D463" i="5"/>
  <c r="E475" i="5"/>
  <c r="D475" i="5"/>
  <c r="E487" i="5"/>
  <c r="D487" i="5"/>
  <c r="E499" i="5"/>
  <c r="D499" i="5"/>
  <c r="E511" i="5"/>
  <c r="D511" i="5"/>
  <c r="E523" i="5"/>
  <c r="D523" i="5"/>
  <c r="E535" i="5"/>
  <c r="D535" i="5"/>
  <c r="E547" i="5"/>
  <c r="D547" i="5"/>
  <c r="E559" i="5"/>
  <c r="D559" i="5"/>
  <c r="E571" i="5"/>
  <c r="D571" i="5"/>
  <c r="E583" i="5"/>
  <c r="D583" i="5"/>
  <c r="E595" i="5"/>
  <c r="D595" i="5"/>
  <c r="E607" i="5"/>
  <c r="D607" i="5"/>
  <c r="E619" i="5"/>
  <c r="D619" i="5"/>
  <c r="E631" i="5"/>
  <c r="D631" i="5"/>
  <c r="E643" i="5"/>
  <c r="D643" i="5"/>
  <c r="E655" i="5"/>
  <c r="D655" i="5"/>
  <c r="E667" i="5"/>
  <c r="D667" i="5"/>
  <c r="E679" i="5"/>
  <c r="D679" i="5"/>
  <c r="E691" i="5"/>
  <c r="D691" i="5"/>
  <c r="E703" i="5"/>
  <c r="D703" i="5"/>
  <c r="E715" i="5"/>
  <c r="D715" i="5"/>
  <c r="E727" i="5"/>
  <c r="D727" i="5"/>
  <c r="E739" i="5"/>
  <c r="D739" i="5"/>
  <c r="E751" i="5"/>
  <c r="D751" i="5"/>
  <c r="E763" i="5"/>
  <c r="D763" i="5"/>
  <c r="E775" i="5"/>
  <c r="D775" i="5"/>
  <c r="E787" i="5"/>
  <c r="D787" i="5"/>
  <c r="E799" i="5"/>
  <c r="D799" i="5"/>
  <c r="E811" i="5"/>
  <c r="D811" i="5"/>
  <c r="E823" i="5"/>
  <c r="D823" i="5"/>
  <c r="E835" i="5"/>
  <c r="D835" i="5"/>
  <c r="E847" i="5"/>
  <c r="D847" i="5"/>
  <c r="E859" i="5"/>
  <c r="D859" i="5"/>
  <c r="E871" i="5"/>
  <c r="D871" i="5"/>
  <c r="E883" i="5"/>
  <c r="D883" i="5"/>
  <c r="E895" i="5"/>
  <c r="D895" i="5"/>
  <c r="E907" i="5"/>
  <c r="D907" i="5"/>
  <c r="E919" i="5"/>
  <c r="D919" i="5"/>
  <c r="E931" i="5"/>
  <c r="D931" i="5"/>
  <c r="E943" i="5"/>
  <c r="D943" i="5"/>
  <c r="E955" i="5"/>
  <c r="D955" i="5"/>
  <c r="E967" i="5"/>
  <c r="D967" i="5"/>
  <c r="E979" i="5"/>
  <c r="D979" i="5"/>
  <c r="E991" i="5"/>
  <c r="D991" i="5"/>
  <c r="E1003" i="5"/>
  <c r="D1003" i="5"/>
  <c r="E1015" i="5"/>
  <c r="D1015" i="5"/>
  <c r="E1027" i="5"/>
  <c r="D1027" i="5"/>
  <c r="E1039" i="5"/>
  <c r="D1039" i="5"/>
  <c r="E1051" i="5"/>
  <c r="D1051" i="5"/>
  <c r="E1063" i="5"/>
  <c r="D1063" i="5"/>
  <c r="E1075" i="5"/>
  <c r="D1075" i="5"/>
  <c r="E1087" i="5"/>
  <c r="D1087" i="5"/>
  <c r="E1099" i="5"/>
  <c r="D1099" i="5"/>
  <c r="E1111" i="5"/>
  <c r="D1111" i="5"/>
  <c r="E1123" i="5"/>
  <c r="D1123" i="5"/>
  <c r="E1135" i="5"/>
  <c r="D1135" i="5"/>
  <c r="E1147" i="5"/>
  <c r="D1147" i="5"/>
  <c r="E1159" i="5"/>
  <c r="D1159" i="5"/>
  <c r="E1171" i="5"/>
  <c r="D1171" i="5"/>
  <c r="E1183" i="5"/>
  <c r="D1183" i="5"/>
  <c r="E1195" i="5"/>
  <c r="D1195" i="5"/>
  <c r="E1207" i="5"/>
  <c r="D1207" i="5"/>
  <c r="E1219" i="5"/>
  <c r="D1219" i="5"/>
  <c r="E1231" i="5"/>
  <c r="D1231" i="5"/>
  <c r="D1291" i="5"/>
  <c r="D1259" i="5"/>
  <c r="D1243" i="5"/>
  <c r="D1223" i="5"/>
  <c r="D1197" i="5"/>
  <c r="D1161" i="5"/>
  <c r="D1089" i="5"/>
  <c r="D1017" i="5"/>
  <c r="D945" i="5"/>
  <c r="D805" i="5"/>
  <c r="D661" i="5"/>
  <c r="D497" i="5"/>
  <c r="D203" i="5"/>
  <c r="E837" i="5"/>
  <c r="E37" i="5"/>
  <c r="D37" i="5"/>
  <c r="E133" i="5"/>
  <c r="D133" i="5"/>
  <c r="E229" i="5"/>
  <c r="D229" i="5"/>
  <c r="E325" i="5"/>
  <c r="D325" i="5"/>
  <c r="E421" i="5"/>
  <c r="D421" i="5"/>
  <c r="E529" i="5"/>
  <c r="D529" i="5"/>
  <c r="E8" i="5"/>
  <c r="D8" i="5"/>
  <c r="E20" i="5"/>
  <c r="D20" i="5"/>
  <c r="E44" i="5"/>
  <c r="D44" i="5"/>
  <c r="E56" i="5"/>
  <c r="D56" i="5"/>
  <c r="E68" i="5"/>
  <c r="D68" i="5"/>
  <c r="E80" i="5"/>
  <c r="D80" i="5"/>
  <c r="E92" i="5"/>
  <c r="D92" i="5"/>
  <c r="E104" i="5"/>
  <c r="D104" i="5"/>
  <c r="E116" i="5"/>
  <c r="D116" i="5"/>
  <c r="E128" i="5"/>
  <c r="D128" i="5"/>
  <c r="E140" i="5"/>
  <c r="D140" i="5"/>
  <c r="E152" i="5"/>
  <c r="D152" i="5"/>
  <c r="E164" i="5"/>
  <c r="D164" i="5"/>
  <c r="E188" i="5"/>
  <c r="D188" i="5"/>
  <c r="E200" i="5"/>
  <c r="D200" i="5"/>
  <c r="E212" i="5"/>
  <c r="D212" i="5"/>
  <c r="E224" i="5"/>
  <c r="D224" i="5"/>
  <c r="E236" i="5"/>
  <c r="D236" i="5"/>
  <c r="E248" i="5"/>
  <c r="D248" i="5"/>
  <c r="E260" i="5"/>
  <c r="D260" i="5"/>
  <c r="E272" i="5"/>
  <c r="D272" i="5"/>
  <c r="E284" i="5"/>
  <c r="D284" i="5"/>
  <c r="E296" i="5"/>
  <c r="D296" i="5"/>
  <c r="E308" i="5"/>
  <c r="D308" i="5"/>
  <c r="E320" i="5"/>
  <c r="D320" i="5"/>
  <c r="E332" i="5"/>
  <c r="D332" i="5"/>
  <c r="E344" i="5"/>
  <c r="D344" i="5"/>
  <c r="E356" i="5"/>
  <c r="D356" i="5"/>
  <c r="E368" i="5"/>
  <c r="D368" i="5"/>
  <c r="E380" i="5"/>
  <c r="D380" i="5"/>
  <c r="E392" i="5"/>
  <c r="D392" i="5"/>
  <c r="E404" i="5"/>
  <c r="D404" i="5"/>
  <c r="E416" i="5"/>
  <c r="D416" i="5"/>
  <c r="E428" i="5"/>
  <c r="D428" i="5"/>
  <c r="E440" i="5"/>
  <c r="D440" i="5"/>
  <c r="E452" i="5"/>
  <c r="D452" i="5"/>
  <c r="E464" i="5"/>
  <c r="D464" i="5"/>
  <c r="E476" i="5"/>
  <c r="D476" i="5"/>
  <c r="E488" i="5"/>
  <c r="D488" i="5"/>
  <c r="E500" i="5"/>
  <c r="D500" i="5"/>
  <c r="E512" i="5"/>
  <c r="D512" i="5"/>
  <c r="E524" i="5"/>
  <c r="D524" i="5"/>
  <c r="E536" i="5"/>
  <c r="D536" i="5"/>
  <c r="E548" i="5"/>
  <c r="D548" i="5"/>
  <c r="E560" i="5"/>
  <c r="D560" i="5"/>
  <c r="E572" i="5"/>
  <c r="D572" i="5"/>
  <c r="E584" i="5"/>
  <c r="D584" i="5"/>
  <c r="E596" i="5"/>
  <c r="D596" i="5"/>
  <c r="E608" i="5"/>
  <c r="D608" i="5"/>
  <c r="E620" i="5"/>
  <c r="D620" i="5"/>
  <c r="E632" i="5"/>
  <c r="D632" i="5"/>
  <c r="E644" i="5"/>
  <c r="D644" i="5"/>
  <c r="E656" i="5"/>
  <c r="D656" i="5"/>
  <c r="E668" i="5"/>
  <c r="D668" i="5"/>
  <c r="E680" i="5"/>
  <c r="D680" i="5"/>
  <c r="E692" i="5"/>
  <c r="D692" i="5"/>
  <c r="E704" i="5"/>
  <c r="D704" i="5"/>
  <c r="E716" i="5"/>
  <c r="D716" i="5"/>
  <c r="E728" i="5"/>
  <c r="D728" i="5"/>
  <c r="E740" i="5"/>
  <c r="D740" i="5"/>
  <c r="E752" i="5"/>
  <c r="D752" i="5"/>
  <c r="E764" i="5"/>
  <c r="D764" i="5"/>
  <c r="E776" i="5"/>
  <c r="D776" i="5"/>
  <c r="E788" i="5"/>
  <c r="D788" i="5"/>
  <c r="E800" i="5"/>
  <c r="D800" i="5"/>
  <c r="E812" i="5"/>
  <c r="D812" i="5"/>
  <c r="E824" i="5"/>
  <c r="D824" i="5"/>
  <c r="E836" i="5"/>
  <c r="D836" i="5"/>
  <c r="E848" i="5"/>
  <c r="D848" i="5"/>
  <c r="E860" i="5"/>
  <c r="D860" i="5"/>
  <c r="E872" i="5"/>
  <c r="D872" i="5"/>
  <c r="E884" i="5"/>
  <c r="D884" i="5"/>
  <c r="E896" i="5"/>
  <c r="D896" i="5"/>
  <c r="E908" i="5"/>
  <c r="D908" i="5"/>
  <c r="E920" i="5"/>
  <c r="D920" i="5"/>
  <c r="E932" i="5"/>
  <c r="D932" i="5"/>
  <c r="E944" i="5"/>
  <c r="D944" i="5"/>
  <c r="E956" i="5"/>
  <c r="D956" i="5"/>
  <c r="E968" i="5"/>
  <c r="D968" i="5"/>
  <c r="E980" i="5"/>
  <c r="D980" i="5"/>
  <c r="E992" i="5"/>
  <c r="D992" i="5"/>
  <c r="E1004" i="5"/>
  <c r="D1004" i="5"/>
  <c r="E1016" i="5"/>
  <c r="D1016" i="5"/>
  <c r="E1028" i="5"/>
  <c r="D1028" i="5"/>
  <c r="E1040" i="5"/>
  <c r="D1040" i="5"/>
  <c r="E1052" i="5"/>
  <c r="D1052" i="5"/>
  <c r="E1064" i="5"/>
  <c r="D1064" i="5"/>
  <c r="E1076" i="5"/>
  <c r="D1076" i="5"/>
  <c r="E1088" i="5"/>
  <c r="D1088" i="5"/>
  <c r="E1100" i="5"/>
  <c r="D1100" i="5"/>
  <c r="E1112" i="5"/>
  <c r="D1112" i="5"/>
  <c r="E1124" i="5"/>
  <c r="D1124" i="5"/>
  <c r="E1136" i="5"/>
  <c r="D1136" i="5"/>
  <c r="E1148" i="5"/>
  <c r="D1148" i="5"/>
  <c r="E1160" i="5"/>
  <c r="D1160" i="5"/>
  <c r="E1172" i="5"/>
  <c r="D1172" i="5"/>
  <c r="E1184" i="5"/>
  <c r="D1184" i="5"/>
  <c r="E1196" i="5"/>
  <c r="D1196" i="5"/>
  <c r="E1208" i="5"/>
  <c r="D1208" i="5"/>
  <c r="E1220" i="5"/>
  <c r="D1220" i="5"/>
  <c r="E1232" i="5"/>
  <c r="D1232" i="5"/>
  <c r="E1244" i="5"/>
  <c r="D1244" i="5"/>
  <c r="E1256" i="5"/>
  <c r="D1256" i="5"/>
  <c r="E1268" i="5"/>
  <c r="D1268" i="5"/>
  <c r="E1280" i="5"/>
  <c r="D1280" i="5"/>
  <c r="E1292" i="5"/>
  <c r="D1292" i="5"/>
  <c r="E1304" i="5"/>
  <c r="D1304" i="5"/>
  <c r="D1273" i="5"/>
  <c r="D1242" i="5"/>
  <c r="D1153" i="5"/>
  <c r="D1081" i="5"/>
  <c r="D1009" i="5"/>
  <c r="D937" i="5"/>
  <c r="D793" i="5"/>
  <c r="D649" i="5"/>
  <c r="D478" i="5"/>
  <c r="D176" i="5"/>
  <c r="E405" i="5"/>
  <c r="E61" i="5"/>
  <c r="D61" i="5"/>
  <c r="E157" i="5"/>
  <c r="D157" i="5"/>
  <c r="E253" i="5"/>
  <c r="D253" i="5"/>
  <c r="E349" i="5"/>
  <c r="D349" i="5"/>
  <c r="E457" i="5"/>
  <c r="D457" i="5"/>
  <c r="E553" i="5"/>
  <c r="D553" i="5"/>
  <c r="D589" i="5"/>
  <c r="E9" i="5"/>
  <c r="D9" i="5"/>
  <c r="E21" i="5"/>
  <c r="D21" i="5"/>
  <c r="E33" i="5"/>
  <c r="D33" i="5"/>
  <c r="E45" i="5"/>
  <c r="D45" i="5"/>
  <c r="E57" i="5"/>
  <c r="D57" i="5"/>
  <c r="E69" i="5"/>
  <c r="D69" i="5"/>
  <c r="E81" i="5"/>
  <c r="D81" i="5"/>
  <c r="E93" i="5"/>
  <c r="D93" i="5"/>
  <c r="E105" i="5"/>
  <c r="D105" i="5"/>
  <c r="E117" i="5"/>
  <c r="D117" i="5"/>
  <c r="E129" i="5"/>
  <c r="D129" i="5"/>
  <c r="E141" i="5"/>
  <c r="D141" i="5"/>
  <c r="E153" i="5"/>
  <c r="D153" i="5"/>
  <c r="E165" i="5"/>
  <c r="D165" i="5"/>
  <c r="E177" i="5"/>
  <c r="D177" i="5"/>
  <c r="E189" i="5"/>
  <c r="D189" i="5"/>
  <c r="E201" i="5"/>
  <c r="D201" i="5"/>
  <c r="E213" i="5"/>
  <c r="D213" i="5"/>
  <c r="E225" i="5"/>
  <c r="D225" i="5"/>
  <c r="E237" i="5"/>
  <c r="D237" i="5"/>
  <c r="E249" i="5"/>
  <c r="D249" i="5"/>
  <c r="E261" i="5"/>
  <c r="D261" i="5"/>
  <c r="E273" i="5"/>
  <c r="D273" i="5"/>
  <c r="E285" i="5"/>
  <c r="D285" i="5"/>
  <c r="E297" i="5"/>
  <c r="D297" i="5"/>
  <c r="E309" i="5"/>
  <c r="D309" i="5"/>
  <c r="E321" i="5"/>
  <c r="D321" i="5"/>
  <c r="D333" i="5"/>
  <c r="E333" i="5"/>
  <c r="E345" i="5"/>
  <c r="D345" i="5"/>
  <c r="E357" i="5"/>
  <c r="D357" i="5"/>
  <c r="E369" i="5"/>
  <c r="D369" i="5"/>
  <c r="E381" i="5"/>
  <c r="D381" i="5"/>
  <c r="E393" i="5"/>
  <c r="D393" i="5"/>
  <c r="E417" i="5"/>
  <c r="D417" i="5"/>
  <c r="E429" i="5"/>
  <c r="D429" i="5"/>
  <c r="E441" i="5"/>
  <c r="D441" i="5"/>
  <c r="E453" i="5"/>
  <c r="D453" i="5"/>
  <c r="E465" i="5"/>
  <c r="D465" i="5"/>
  <c r="D477" i="5"/>
  <c r="E477" i="5"/>
  <c r="E489" i="5"/>
  <c r="D489" i="5"/>
  <c r="E501" i="5"/>
  <c r="D501" i="5"/>
  <c r="E513" i="5"/>
  <c r="D513" i="5"/>
  <c r="E525" i="5"/>
  <c r="D525" i="5"/>
  <c r="E537" i="5"/>
  <c r="D537" i="5"/>
  <c r="D549" i="5"/>
  <c r="E549" i="5"/>
  <c r="E561" i="5"/>
  <c r="D561" i="5"/>
  <c r="E573" i="5"/>
  <c r="D573" i="5"/>
  <c r="E585" i="5"/>
  <c r="D585" i="5"/>
  <c r="E597" i="5"/>
  <c r="D597" i="5"/>
  <c r="E609" i="5"/>
  <c r="D609" i="5"/>
  <c r="E621" i="5"/>
  <c r="D621" i="5"/>
  <c r="E633" i="5"/>
  <c r="D633" i="5"/>
  <c r="E645" i="5"/>
  <c r="D645" i="5"/>
  <c r="E657" i="5"/>
  <c r="D657" i="5"/>
  <c r="E669" i="5"/>
  <c r="D669" i="5"/>
  <c r="E681" i="5"/>
  <c r="D681" i="5"/>
  <c r="E693" i="5"/>
  <c r="D693" i="5"/>
  <c r="E705" i="5"/>
  <c r="D705" i="5"/>
  <c r="E717" i="5"/>
  <c r="D717" i="5"/>
  <c r="E729" i="5"/>
  <c r="D729" i="5"/>
  <c r="E741" i="5"/>
  <c r="D741" i="5"/>
  <c r="E753" i="5"/>
  <c r="D753" i="5"/>
  <c r="D765" i="5"/>
  <c r="E765" i="5"/>
  <c r="E777" i="5"/>
  <c r="D777" i="5"/>
  <c r="E789" i="5"/>
  <c r="D789" i="5"/>
  <c r="E801" i="5"/>
  <c r="D801" i="5"/>
  <c r="E813" i="5"/>
  <c r="D813" i="5"/>
  <c r="E825" i="5"/>
  <c r="D825" i="5"/>
  <c r="E849" i="5"/>
  <c r="D849" i="5"/>
  <c r="E861" i="5"/>
  <c r="D861" i="5"/>
  <c r="E873" i="5"/>
  <c r="D873" i="5"/>
  <c r="E885" i="5"/>
  <c r="D885" i="5"/>
  <c r="E897" i="5"/>
  <c r="D897" i="5"/>
  <c r="E909" i="5"/>
  <c r="D909" i="5"/>
  <c r="E921" i="5"/>
  <c r="D921" i="5"/>
  <c r="E933" i="5"/>
  <c r="D933" i="5"/>
  <c r="D2" i="5"/>
  <c r="D1289" i="5"/>
  <c r="D1257" i="5"/>
  <c r="D1241" i="5"/>
  <c r="D1221" i="5"/>
  <c r="D1189" i="5"/>
  <c r="D1149" i="5"/>
  <c r="D1077" i="5"/>
  <c r="D1005" i="5"/>
  <c r="D925" i="5"/>
  <c r="D781" i="5"/>
  <c r="D637" i="5"/>
  <c r="D461" i="5"/>
  <c r="D147" i="5"/>
  <c r="E49" i="5"/>
  <c r="D49" i="5"/>
  <c r="E145" i="5"/>
  <c r="D145" i="5"/>
  <c r="E241" i="5"/>
  <c r="D241" i="5"/>
  <c r="E361" i="5"/>
  <c r="D361" i="5"/>
  <c r="E445" i="5"/>
  <c r="D445" i="5"/>
  <c r="E10" i="5"/>
  <c r="D10" i="5"/>
  <c r="E22" i="5"/>
  <c r="D22" i="5"/>
  <c r="E34" i="5"/>
  <c r="D34" i="5"/>
  <c r="E46" i="5"/>
  <c r="D46" i="5"/>
  <c r="E58" i="5"/>
  <c r="D58" i="5"/>
  <c r="E70" i="5"/>
  <c r="D70" i="5"/>
  <c r="E82" i="5"/>
  <c r="D82" i="5"/>
  <c r="D94" i="5"/>
  <c r="E94" i="5"/>
  <c r="E106" i="5"/>
  <c r="D106" i="5"/>
  <c r="E130" i="5"/>
  <c r="D130" i="5"/>
  <c r="E142" i="5"/>
  <c r="D142" i="5"/>
  <c r="E154" i="5"/>
  <c r="D154" i="5"/>
  <c r="E166" i="5"/>
  <c r="D166" i="5"/>
  <c r="E178" i="5"/>
  <c r="D178" i="5"/>
  <c r="E190" i="5"/>
  <c r="D190" i="5"/>
  <c r="E202" i="5"/>
  <c r="D202" i="5"/>
  <c r="E214" i="5"/>
  <c r="D214" i="5"/>
  <c r="E226" i="5"/>
  <c r="D226" i="5"/>
  <c r="D238" i="5"/>
  <c r="E238" i="5"/>
  <c r="E250" i="5"/>
  <c r="D250" i="5"/>
  <c r="E274" i="5"/>
  <c r="D274" i="5"/>
  <c r="E286" i="5"/>
  <c r="D286" i="5"/>
  <c r="E298" i="5"/>
  <c r="D298" i="5"/>
  <c r="E310" i="5"/>
  <c r="D310" i="5"/>
  <c r="D322" i="5"/>
  <c r="E322" i="5"/>
  <c r="E334" i="5"/>
  <c r="D334" i="5"/>
  <c r="E346" i="5"/>
  <c r="D346" i="5"/>
  <c r="E358" i="5"/>
  <c r="D358" i="5"/>
  <c r="E370" i="5"/>
  <c r="D370" i="5"/>
  <c r="E382" i="5"/>
  <c r="D382" i="5"/>
  <c r="D394" i="5"/>
  <c r="E394" i="5"/>
  <c r="E406" i="5"/>
  <c r="D406" i="5"/>
  <c r="E418" i="5"/>
  <c r="D418" i="5"/>
  <c r="E430" i="5"/>
  <c r="D430" i="5"/>
  <c r="E442" i="5"/>
  <c r="D442" i="5"/>
  <c r="E454" i="5"/>
  <c r="D454" i="5"/>
  <c r="E466" i="5"/>
  <c r="D466" i="5"/>
  <c r="E490" i="5"/>
  <c r="D490" i="5"/>
  <c r="E502" i="5"/>
  <c r="D502" i="5"/>
  <c r="E526" i="5"/>
  <c r="D526" i="5"/>
  <c r="E538" i="5"/>
  <c r="D538" i="5"/>
  <c r="E562" i="5"/>
  <c r="D562" i="5"/>
  <c r="E574" i="5"/>
  <c r="D574" i="5"/>
  <c r="E586" i="5"/>
  <c r="D586" i="5"/>
  <c r="E598" i="5"/>
  <c r="D598" i="5"/>
  <c r="E610" i="5"/>
  <c r="D610" i="5"/>
  <c r="E622" i="5"/>
  <c r="D622" i="5"/>
  <c r="E634" i="5"/>
  <c r="D634" i="5"/>
  <c r="E646" i="5"/>
  <c r="D646" i="5"/>
  <c r="E658" i="5"/>
  <c r="D658" i="5"/>
  <c r="E670" i="5"/>
  <c r="D670" i="5"/>
  <c r="E682" i="5"/>
  <c r="D682" i="5"/>
  <c r="E694" i="5"/>
  <c r="D694" i="5"/>
  <c r="E706" i="5"/>
  <c r="D706" i="5"/>
  <c r="E718" i="5"/>
  <c r="D718" i="5"/>
  <c r="E730" i="5"/>
  <c r="D730" i="5"/>
  <c r="E742" i="5"/>
  <c r="D742" i="5"/>
  <c r="E754" i="5"/>
  <c r="D754" i="5"/>
  <c r="E766" i="5"/>
  <c r="D766" i="5"/>
  <c r="E778" i="5"/>
  <c r="D778" i="5"/>
  <c r="E790" i="5"/>
  <c r="D790" i="5"/>
  <c r="E802" i="5"/>
  <c r="D802" i="5"/>
  <c r="E814" i="5"/>
  <c r="D814" i="5"/>
  <c r="D826" i="5"/>
  <c r="E826" i="5"/>
  <c r="E838" i="5"/>
  <c r="D838" i="5"/>
  <c r="E850" i="5"/>
  <c r="D850" i="5"/>
  <c r="E862" i="5"/>
  <c r="D862" i="5"/>
  <c r="E874" i="5"/>
  <c r="D874" i="5"/>
  <c r="E886" i="5"/>
  <c r="D886" i="5"/>
  <c r="E898" i="5"/>
  <c r="D898" i="5"/>
  <c r="E910" i="5"/>
  <c r="D910" i="5"/>
  <c r="E922" i="5"/>
  <c r="D922" i="5"/>
  <c r="E934" i="5"/>
  <c r="D934" i="5"/>
  <c r="E946" i="5"/>
  <c r="D946" i="5"/>
  <c r="E958" i="5"/>
  <c r="D958" i="5"/>
  <c r="E970" i="5"/>
  <c r="D970" i="5"/>
  <c r="E982" i="5"/>
  <c r="D982" i="5"/>
  <c r="E994" i="5"/>
  <c r="D994" i="5"/>
  <c r="E1006" i="5"/>
  <c r="D1006" i="5"/>
  <c r="E1018" i="5"/>
  <c r="D1018" i="5"/>
  <c r="E1030" i="5"/>
  <c r="D1030" i="5"/>
  <c r="E1042" i="5"/>
  <c r="D1042" i="5"/>
  <c r="E1054" i="5"/>
  <c r="D1054" i="5"/>
  <c r="E1066" i="5"/>
  <c r="D1066" i="5"/>
  <c r="E1078" i="5"/>
  <c r="D1078" i="5"/>
  <c r="E1090" i="5"/>
  <c r="D1090" i="5"/>
  <c r="E1102" i="5"/>
  <c r="D1102" i="5"/>
  <c r="E1114" i="5"/>
  <c r="D1114" i="5"/>
  <c r="E1126" i="5"/>
  <c r="D1126" i="5"/>
  <c r="E1138" i="5"/>
  <c r="D1138" i="5"/>
  <c r="E1150" i="5"/>
  <c r="D1150" i="5"/>
  <c r="E1162" i="5"/>
  <c r="D1162" i="5"/>
  <c r="E1174" i="5"/>
  <c r="D1174" i="5"/>
  <c r="E1186" i="5"/>
  <c r="D1186" i="5"/>
  <c r="D1303" i="5"/>
  <c r="D1271" i="5"/>
  <c r="D1255" i="5"/>
  <c r="D1218" i="5"/>
  <c r="D1188" i="5"/>
  <c r="D1141" i="5"/>
  <c r="D1069" i="5"/>
  <c r="D997" i="5"/>
  <c r="D913" i="5"/>
  <c r="D769" i="5"/>
  <c r="D625" i="5"/>
  <c r="D439" i="5"/>
  <c r="D118" i="5"/>
  <c r="E11" i="5"/>
  <c r="D11" i="5"/>
  <c r="E23" i="5"/>
  <c r="D23" i="5"/>
  <c r="E35" i="5"/>
  <c r="D35" i="5"/>
  <c r="E47" i="5"/>
  <c r="D47" i="5"/>
  <c r="E71" i="5"/>
  <c r="D71" i="5"/>
  <c r="E83" i="5"/>
  <c r="D83" i="5"/>
  <c r="E95" i="5"/>
  <c r="D95" i="5"/>
  <c r="E107" i="5"/>
  <c r="D107" i="5"/>
  <c r="E119" i="5"/>
  <c r="D119" i="5"/>
  <c r="E131" i="5"/>
  <c r="D131" i="5"/>
  <c r="E143" i="5"/>
  <c r="D143" i="5"/>
  <c r="E155" i="5"/>
  <c r="D155" i="5"/>
  <c r="E167" i="5"/>
  <c r="D167" i="5"/>
  <c r="E179" i="5"/>
  <c r="D179" i="5"/>
  <c r="E191" i="5"/>
  <c r="D191" i="5"/>
  <c r="E215" i="5"/>
  <c r="D215" i="5"/>
  <c r="E227" i="5"/>
  <c r="D227" i="5"/>
  <c r="E239" i="5"/>
  <c r="D239" i="5"/>
  <c r="E251" i="5"/>
  <c r="D251" i="5"/>
  <c r="E263" i="5"/>
  <c r="D263" i="5"/>
  <c r="E275" i="5"/>
  <c r="D275" i="5"/>
  <c r="E287" i="5"/>
  <c r="D287" i="5"/>
  <c r="E299" i="5"/>
  <c r="D299" i="5"/>
  <c r="E311" i="5"/>
  <c r="D311" i="5"/>
  <c r="E323" i="5"/>
  <c r="D323" i="5"/>
  <c r="E335" i="5"/>
  <c r="D335" i="5"/>
  <c r="E347" i="5"/>
  <c r="D347" i="5"/>
  <c r="E359" i="5"/>
  <c r="D359" i="5"/>
  <c r="E371" i="5"/>
  <c r="D371" i="5"/>
  <c r="E383" i="5"/>
  <c r="D383" i="5"/>
  <c r="E395" i="5"/>
  <c r="D395" i="5"/>
  <c r="E407" i="5"/>
  <c r="D407" i="5"/>
  <c r="E419" i="5"/>
  <c r="D419" i="5"/>
  <c r="E431" i="5"/>
  <c r="D431" i="5"/>
  <c r="E443" i="5"/>
  <c r="D443" i="5"/>
  <c r="E455" i="5"/>
  <c r="D455" i="5"/>
  <c r="E467" i="5"/>
  <c r="D467" i="5"/>
  <c r="E479" i="5"/>
  <c r="D479" i="5"/>
  <c r="E491" i="5"/>
  <c r="D491" i="5"/>
  <c r="E503" i="5"/>
  <c r="D503" i="5"/>
  <c r="E515" i="5"/>
  <c r="D515" i="5"/>
  <c r="E527" i="5"/>
  <c r="D527" i="5"/>
  <c r="E539" i="5"/>
  <c r="D539" i="5"/>
  <c r="E551" i="5"/>
  <c r="D551" i="5"/>
  <c r="E563" i="5"/>
  <c r="D563" i="5"/>
  <c r="E575" i="5"/>
  <c r="D575" i="5"/>
  <c r="E587" i="5"/>
  <c r="D587" i="5"/>
  <c r="E599" i="5"/>
  <c r="D599" i="5"/>
  <c r="E611" i="5"/>
  <c r="D611" i="5"/>
  <c r="E623" i="5"/>
  <c r="D623" i="5"/>
  <c r="E635" i="5"/>
  <c r="D635" i="5"/>
  <c r="E647" i="5"/>
  <c r="D647" i="5"/>
  <c r="E659" i="5"/>
  <c r="D659" i="5"/>
  <c r="E671" i="5"/>
  <c r="D671" i="5"/>
  <c r="E683" i="5"/>
  <c r="D683" i="5"/>
  <c r="E695" i="5"/>
  <c r="D695" i="5"/>
  <c r="E707" i="5"/>
  <c r="D707" i="5"/>
  <c r="E719" i="5"/>
  <c r="D719" i="5"/>
  <c r="E731" i="5"/>
  <c r="D731" i="5"/>
  <c r="E743" i="5"/>
  <c r="D743" i="5"/>
  <c r="E755" i="5"/>
  <c r="D755" i="5"/>
  <c r="E767" i="5"/>
  <c r="D767" i="5"/>
  <c r="E779" i="5"/>
  <c r="D779" i="5"/>
  <c r="E791" i="5"/>
  <c r="D791" i="5"/>
  <c r="E803" i="5"/>
  <c r="D803" i="5"/>
  <c r="E815" i="5"/>
  <c r="D815" i="5"/>
  <c r="E827" i="5"/>
  <c r="D827" i="5"/>
  <c r="E839" i="5"/>
  <c r="D839" i="5"/>
  <c r="E851" i="5"/>
  <c r="D851" i="5"/>
  <c r="E863" i="5"/>
  <c r="D863" i="5"/>
  <c r="E875" i="5"/>
  <c r="D875" i="5"/>
  <c r="E887" i="5"/>
  <c r="D887" i="5"/>
  <c r="E899" i="5"/>
  <c r="D899" i="5"/>
  <c r="E911" i="5"/>
  <c r="D911" i="5"/>
  <c r="E923" i="5"/>
  <c r="D923" i="5"/>
  <c r="E935" i="5"/>
  <c r="D935" i="5"/>
  <c r="E947" i="5"/>
  <c r="D947" i="5"/>
  <c r="E959" i="5"/>
  <c r="D959" i="5"/>
  <c r="E971" i="5"/>
  <c r="D971" i="5"/>
  <c r="E983" i="5"/>
  <c r="D983" i="5"/>
  <c r="E995" i="5"/>
  <c r="D995" i="5"/>
  <c r="E1007" i="5"/>
  <c r="D1007" i="5"/>
  <c r="E1019" i="5"/>
  <c r="D1019" i="5"/>
  <c r="E1031" i="5"/>
  <c r="D1031" i="5"/>
  <c r="E1043" i="5"/>
  <c r="D1043" i="5"/>
  <c r="E1055" i="5"/>
  <c r="D1055" i="5"/>
  <c r="E1067" i="5"/>
  <c r="D1067" i="5"/>
  <c r="E1079" i="5"/>
  <c r="D1079" i="5"/>
  <c r="E1091" i="5"/>
  <c r="D1091" i="5"/>
  <c r="E1103" i="5"/>
  <c r="D1103" i="5"/>
  <c r="E1115" i="5"/>
  <c r="D1115" i="5"/>
  <c r="E1127" i="5"/>
  <c r="D1127" i="5"/>
  <c r="E1139" i="5"/>
  <c r="D1139" i="5"/>
  <c r="E1151" i="5"/>
  <c r="D1151" i="5"/>
  <c r="E1163" i="5"/>
  <c r="D1163" i="5"/>
  <c r="D1285" i="5"/>
  <c r="D1254" i="5"/>
  <c r="D1237" i="5"/>
  <c r="D1213" i="5"/>
  <c r="D1187" i="5"/>
  <c r="D1137" i="5"/>
  <c r="D1065" i="5"/>
  <c r="D993" i="5"/>
  <c r="D901" i="5"/>
  <c r="D757" i="5"/>
  <c r="D613" i="5"/>
  <c r="D415" i="5"/>
  <c r="D91" i="5"/>
  <c r="J20" i="3"/>
  <c r="J21" i="3"/>
  <c r="E12" i="5"/>
  <c r="D12" i="5"/>
  <c r="E24" i="5"/>
  <c r="D24" i="5"/>
  <c r="E36" i="5"/>
  <c r="D36" i="5"/>
  <c r="E48" i="5"/>
  <c r="D48" i="5"/>
  <c r="E60" i="5"/>
  <c r="D60" i="5"/>
  <c r="E72" i="5"/>
  <c r="D72" i="5"/>
  <c r="E84" i="5"/>
  <c r="D84" i="5"/>
  <c r="E96" i="5"/>
  <c r="D96" i="5"/>
  <c r="E108" i="5"/>
  <c r="D108" i="5"/>
  <c r="E120" i="5"/>
  <c r="D120" i="5"/>
  <c r="E132" i="5"/>
  <c r="D132" i="5"/>
  <c r="E144" i="5"/>
  <c r="D144" i="5"/>
  <c r="E156" i="5"/>
  <c r="D156" i="5"/>
  <c r="E168" i="5"/>
  <c r="D168" i="5"/>
  <c r="E180" i="5"/>
  <c r="D180" i="5"/>
  <c r="E192" i="5"/>
  <c r="D192" i="5"/>
  <c r="E204" i="5"/>
  <c r="D204" i="5"/>
  <c r="E216" i="5"/>
  <c r="D216" i="5"/>
  <c r="E228" i="5"/>
  <c r="D228" i="5"/>
  <c r="E240" i="5"/>
  <c r="D240" i="5"/>
  <c r="E252" i="5"/>
  <c r="D252" i="5"/>
  <c r="E264" i="5"/>
  <c r="D264" i="5"/>
  <c r="E276" i="5"/>
  <c r="D276" i="5"/>
  <c r="E288" i="5"/>
  <c r="D288" i="5"/>
  <c r="E300" i="5"/>
  <c r="D300" i="5"/>
  <c r="E312" i="5"/>
  <c r="D312" i="5"/>
  <c r="E324" i="5"/>
  <c r="D324" i="5"/>
  <c r="E336" i="5"/>
  <c r="D336" i="5"/>
  <c r="E348" i="5"/>
  <c r="D348" i="5"/>
  <c r="E360" i="5"/>
  <c r="D360" i="5"/>
  <c r="E372" i="5"/>
  <c r="D372" i="5"/>
  <c r="E384" i="5"/>
  <c r="D384" i="5"/>
  <c r="E396" i="5"/>
  <c r="D396" i="5"/>
  <c r="E408" i="5"/>
  <c r="D408" i="5"/>
  <c r="E420" i="5"/>
  <c r="D420" i="5"/>
  <c r="E432" i="5"/>
  <c r="D432" i="5"/>
  <c r="E444" i="5"/>
  <c r="D444" i="5"/>
  <c r="E456" i="5"/>
  <c r="D456" i="5"/>
  <c r="E468" i="5"/>
  <c r="D468" i="5"/>
  <c r="E480" i="5"/>
  <c r="D480" i="5"/>
  <c r="E492" i="5"/>
  <c r="D492" i="5"/>
  <c r="E504" i="5"/>
  <c r="D504" i="5"/>
  <c r="E516" i="5"/>
  <c r="D516" i="5"/>
  <c r="E528" i="5"/>
  <c r="D528" i="5"/>
  <c r="E540" i="5"/>
  <c r="D540" i="5"/>
  <c r="E552" i="5"/>
  <c r="D552" i="5"/>
  <c r="E576" i="5"/>
  <c r="D576" i="5"/>
  <c r="E588" i="5"/>
  <c r="D588" i="5"/>
  <c r="E600" i="5"/>
  <c r="D600" i="5"/>
  <c r="E612" i="5"/>
  <c r="D612" i="5"/>
  <c r="E624" i="5"/>
  <c r="D624" i="5"/>
  <c r="E636" i="5"/>
  <c r="D636" i="5"/>
  <c r="E648" i="5"/>
  <c r="D648" i="5"/>
  <c r="E660" i="5"/>
  <c r="D660" i="5"/>
  <c r="E672" i="5"/>
  <c r="D672" i="5"/>
  <c r="E684" i="5"/>
  <c r="D684" i="5"/>
  <c r="E696" i="5"/>
  <c r="D696" i="5"/>
  <c r="E708" i="5"/>
  <c r="D708" i="5"/>
  <c r="E720" i="5"/>
  <c r="D720" i="5"/>
  <c r="E732" i="5"/>
  <c r="D732" i="5"/>
  <c r="E744" i="5"/>
  <c r="D744" i="5"/>
  <c r="E756" i="5"/>
  <c r="D756" i="5"/>
  <c r="E768" i="5"/>
  <c r="D768" i="5"/>
  <c r="E780" i="5"/>
  <c r="D780" i="5"/>
  <c r="E792" i="5"/>
  <c r="D792" i="5"/>
  <c r="E804" i="5"/>
  <c r="D804" i="5"/>
  <c r="E816" i="5"/>
  <c r="D816" i="5"/>
  <c r="E828" i="5"/>
  <c r="D828" i="5"/>
  <c r="E840" i="5"/>
  <c r="D840" i="5"/>
  <c r="E852" i="5"/>
  <c r="D852" i="5"/>
  <c r="E864" i="5"/>
  <c r="D864" i="5"/>
  <c r="E876" i="5"/>
  <c r="D876" i="5"/>
  <c r="E888" i="5"/>
  <c r="D888" i="5"/>
  <c r="E900" i="5"/>
  <c r="D900" i="5"/>
  <c r="E912" i="5"/>
  <c r="D912" i="5"/>
  <c r="E924" i="5"/>
  <c r="D924" i="5"/>
  <c r="E936" i="5"/>
  <c r="D936" i="5"/>
  <c r="E948" i="5"/>
  <c r="D948" i="5"/>
  <c r="E960" i="5"/>
  <c r="D960" i="5"/>
  <c r="E972" i="5"/>
  <c r="D972" i="5"/>
  <c r="E984" i="5"/>
  <c r="D984" i="5"/>
  <c r="E996" i="5"/>
  <c r="D996" i="5"/>
  <c r="E1008" i="5"/>
  <c r="D1008" i="5"/>
  <c r="E1020" i="5"/>
  <c r="D1020" i="5"/>
  <c r="E1032" i="5"/>
  <c r="D1032" i="5"/>
  <c r="E1044" i="5"/>
  <c r="D1044" i="5"/>
  <c r="E1056" i="5"/>
  <c r="D1056" i="5"/>
  <c r="E1068" i="5"/>
  <c r="D1068" i="5"/>
  <c r="E1080" i="5"/>
  <c r="D1080" i="5"/>
  <c r="E1092" i="5"/>
  <c r="D1092" i="5"/>
  <c r="E1104" i="5"/>
  <c r="D1104" i="5"/>
  <c r="E1116" i="5"/>
  <c r="D1116" i="5"/>
  <c r="E1128" i="5"/>
  <c r="D1128" i="5"/>
  <c r="E1140" i="5"/>
  <c r="D1140" i="5"/>
  <c r="E1152" i="5"/>
  <c r="D1152" i="5"/>
  <c r="E1164" i="5"/>
  <c r="D1164" i="5"/>
  <c r="D1301" i="5"/>
  <c r="D1284" i="5"/>
  <c r="D1269" i="5"/>
  <c r="D1253" i="5"/>
  <c r="D1236" i="5"/>
  <c r="D1212" i="5"/>
  <c r="D1185" i="5"/>
  <c r="D1129" i="5"/>
  <c r="D1057" i="5"/>
  <c r="D985" i="5"/>
  <c r="D889" i="5"/>
  <c r="D745" i="5"/>
  <c r="D601" i="5"/>
  <c r="D391" i="5"/>
  <c r="D59" i="5"/>
  <c r="D1210" i="5"/>
  <c r="D1198" i="5"/>
  <c r="D1228" i="5"/>
  <c r="D1299" i="5"/>
  <c r="M13" i="4"/>
  <c r="L13" i="4"/>
  <c r="P13" i="4"/>
  <c r="Q58" i="4"/>
  <c r="L18" i="4"/>
  <c r="R58" i="4"/>
  <c r="N13" i="4"/>
  <c r="T58" i="4"/>
  <c r="P58" i="4"/>
  <c r="N58" i="4"/>
  <c r="M56" i="4"/>
  <c r="M58" i="4" s="1"/>
  <c r="Q13" i="4"/>
  <c r="L56" i="4"/>
  <c r="L58" i="4" s="1"/>
  <c r="J13" i="4"/>
  <c r="S58" i="4"/>
  <c r="K56" i="4"/>
  <c r="K58" i="4" s="1"/>
  <c r="I56" i="4"/>
  <c r="O13" i="4"/>
  <c r="J56" i="4"/>
  <c r="J58" i="4" s="1"/>
  <c r="S13" i="4"/>
  <c r="L17" i="4"/>
  <c r="K23" i="3"/>
  <c r="I22" i="3"/>
  <c r="J23" i="3"/>
  <c r="H22" i="3"/>
  <c r="I21" i="3"/>
  <c r="H21" i="3"/>
  <c r="J22" i="3"/>
  <c r="H15" i="3"/>
  <c r="I23" i="3"/>
  <c r="H23" i="3"/>
  <c r="K4" i="3"/>
  <c r="K7" i="3"/>
  <c r="K15" i="3"/>
  <c r="J4" i="3"/>
  <c r="J7" i="3"/>
  <c r="J15" i="3"/>
  <c r="I4" i="3"/>
  <c r="I7" i="3"/>
  <c r="I15" i="3"/>
  <c r="H5" i="3"/>
  <c r="H8" i="3"/>
  <c r="K5" i="3"/>
  <c r="K8" i="3"/>
  <c r="J5" i="3"/>
  <c r="J8" i="3"/>
  <c r="I5" i="3"/>
  <c r="I8" i="3"/>
  <c r="H3" i="3"/>
  <c r="H6" i="3"/>
  <c r="H11" i="3"/>
  <c r="K3" i="3"/>
  <c r="K6" i="3"/>
  <c r="K11" i="3"/>
  <c r="H20" i="3"/>
  <c r="J3" i="3"/>
  <c r="J6" i="3"/>
  <c r="J11" i="3"/>
  <c r="I3" i="3"/>
  <c r="I6" i="3"/>
  <c r="I11" i="3"/>
  <c r="H4" i="3"/>
  <c r="H7" i="3"/>
  <c r="L19" i="4" l="1"/>
  <c r="L63" i="4"/>
  <c r="L62" i="4"/>
  <c r="I58" i="4"/>
  <c r="L64" i="4" s="1"/>
  <c r="J9" i="3"/>
  <c r="J12" i="3"/>
  <c r="I10" i="3"/>
  <c r="J10" i="3"/>
  <c r="K9" i="3"/>
  <c r="K10" i="3" s="1"/>
  <c r="K12" i="3"/>
  <c r="K13" i="3" s="1"/>
  <c r="J13" i="3"/>
  <c r="H9" i="3"/>
  <c r="H10" i="3" s="1"/>
  <c r="H12" i="3"/>
  <c r="H13" i="3" s="1"/>
  <c r="H14" i="3"/>
  <c r="I9" i="3"/>
  <c r="I12" i="3"/>
  <c r="I13" i="3" s="1"/>
  <c r="I14" i="3"/>
  <c r="J14" i="3"/>
  <c r="K14" i="3"/>
</calcChain>
</file>

<file path=xl/sharedStrings.xml><?xml version="1.0" encoding="utf-8"?>
<sst xmlns="http://schemas.openxmlformats.org/spreadsheetml/2006/main" count="130" uniqueCount="73">
  <si>
    <t>Data</t>
  </si>
  <si>
    <t>MBK</t>
  </si>
  <si>
    <t>PGE</t>
  </si>
  <si>
    <t>DT z kalendarza</t>
  </si>
  <si>
    <t>lrMBK</t>
  </si>
  <si>
    <t>lrPGE</t>
  </si>
  <si>
    <t>Analiza rozkładu</t>
  </si>
  <si>
    <t>Średnia</t>
  </si>
  <si>
    <t>Wariancja</t>
  </si>
  <si>
    <t>Asymetria</t>
  </si>
  <si>
    <t>Spłaszcenie / Kurtoza</t>
  </si>
  <si>
    <t>FIO_3366.N</t>
  </si>
  <si>
    <t>mWIG40</t>
  </si>
  <si>
    <t>lrmWIG40</t>
  </si>
  <si>
    <t>Min</t>
  </si>
  <si>
    <t>Max</t>
  </si>
  <si>
    <t>Ryzyko (SD)</t>
  </si>
  <si>
    <t>statystyka JB</t>
  </si>
  <si>
    <t>T</t>
  </si>
  <si>
    <t>Korelacje</t>
  </si>
  <si>
    <t>FIO</t>
  </si>
  <si>
    <t>|lrmWIG41|</t>
  </si>
  <si>
    <t>lrmWIG40^2</t>
  </si>
  <si>
    <t>lrMBK^2</t>
  </si>
  <si>
    <t>|lrPGE|</t>
  </si>
  <si>
    <t>lrPGE^2</t>
  </si>
  <si>
    <t>|lrFIO|</t>
  </si>
  <si>
    <t>lrFIO^2</t>
  </si>
  <si>
    <t>|lrMBK|</t>
  </si>
  <si>
    <t>Ceny i zwroty mWIG40</t>
  </si>
  <si>
    <t>Ceny i zwroty MBK</t>
  </si>
  <si>
    <t>Ceny i zwroty PGE</t>
  </si>
  <si>
    <t>lrFIO</t>
  </si>
  <si>
    <t>chi^2</t>
  </si>
  <si>
    <t>Z</t>
  </si>
  <si>
    <t>S(KR) - błąd kurtozy</t>
  </si>
  <si>
    <t>S(A) - błąd skośności</t>
  </si>
  <si>
    <t>Z = A/ S(A)</t>
  </si>
  <si>
    <t>Z = KR / S(KR)</t>
  </si>
  <si>
    <t xml:space="preserve">|Z| &gt; 1,96 </t>
  </si>
  <si>
    <t>spółka</t>
  </si>
  <si>
    <t>A MBK</t>
  </si>
  <si>
    <t>B PGE</t>
  </si>
  <si>
    <t>zwrot (średnia)</t>
  </si>
  <si>
    <t>wariancja</t>
  </si>
  <si>
    <t>ryzyko (SD)</t>
  </si>
  <si>
    <t>korelacja</t>
  </si>
  <si>
    <t>lp</t>
  </si>
  <si>
    <t>wariancja portfela</t>
  </si>
  <si>
    <t>ryzyko portfela</t>
  </si>
  <si>
    <t>zwrot portfela</t>
  </si>
  <si>
    <t>wB</t>
  </si>
  <si>
    <t>wPGE</t>
  </si>
  <si>
    <t>wsp. Sharpe'a</t>
  </si>
  <si>
    <t>wMBK</t>
  </si>
  <si>
    <t>MVP</t>
  </si>
  <si>
    <t>max zwrot</t>
  </si>
  <si>
    <t>max Shapre</t>
  </si>
  <si>
    <t>6*</t>
  </si>
  <si>
    <t>-</t>
  </si>
  <si>
    <t>zwrot P</t>
  </si>
  <si>
    <t>suma wag</t>
  </si>
  <si>
    <t>wagi</t>
  </si>
  <si>
    <t>OPTYMALIZACJA W SOLVER</t>
  </si>
  <si>
    <t>Z(w)</t>
  </si>
  <si>
    <t>znak</t>
  </si>
  <si>
    <t>LHR</t>
  </si>
  <si>
    <t>RHS</t>
  </si>
  <si>
    <t>=</t>
  </si>
  <si>
    <t>&gt;=</t>
  </si>
  <si>
    <t xml:space="preserve">rf </t>
  </si>
  <si>
    <t>ryzyko</t>
  </si>
  <si>
    <t>Próba ustalenia wag, przy ryzyku = 0 (korelacja = 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</si>
</sst>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/m/yyyy"/>
    <numFmt numFmtId="165" formatCode="0.0000"/>
    <numFmt numFmtId="166" formatCode="0.0"/>
  </numFmts>
  <fonts count="10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</font>
    <font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1CEEE"/>
        <bgColor rgb="FFF1CEEE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rgb="FF95DCF7"/>
      </patternFill>
    </fill>
    <fill>
      <patternFill patternType="solid">
        <fgColor theme="9" tint="0.79998168889431442"/>
        <bgColor rgb="FFB3E5A1"/>
      </patternFill>
    </fill>
    <fill>
      <patternFill patternType="solid">
        <fgColor theme="8" tint="0.79998168889431442"/>
        <bgColor rgb="FFF1CEEE"/>
      </patternFill>
    </fill>
    <fill>
      <patternFill patternType="solid">
        <fgColor theme="7" tint="0.79998168889431442"/>
        <bgColor rgb="FF95DCF7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4">
    <xf numFmtId="0" fontId="0" fillId="0" borderId="0" xfId="0"/>
    <xf numFmtId="164" fontId="1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6" fillId="0" borderId="0" xfId="0" applyFont="1"/>
    <xf numFmtId="165" fontId="0" fillId="0" borderId="0" xfId="0" applyNumberFormat="1"/>
    <xf numFmtId="0" fontId="4" fillId="0" borderId="0" xfId="0" applyFont="1"/>
    <xf numFmtId="2" fontId="2" fillId="0" borderId="1" xfId="0" applyNumberFormat="1" applyFont="1" applyBorder="1"/>
    <xf numFmtId="0" fontId="2" fillId="0" borderId="1" xfId="0" applyFont="1" applyBorder="1"/>
    <xf numFmtId="2" fontId="5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0" xfId="0" applyNumberFormat="1"/>
    <xf numFmtId="165" fontId="0" fillId="0" borderId="2" xfId="0" applyNumberFormat="1" applyBorder="1"/>
    <xf numFmtId="165" fontId="0" fillId="0" borderId="1" xfId="0" applyNumberFormat="1" applyBorder="1"/>
    <xf numFmtId="165" fontId="0" fillId="0" borderId="3" xfId="0" applyNumberFormat="1" applyBorder="1"/>
    <xf numFmtId="0" fontId="4" fillId="0" borderId="0" xfId="0" applyFont="1" applyAlignment="1">
      <alignment horizontal="right"/>
    </xf>
    <xf numFmtId="2" fontId="1" fillId="5" borderId="1" xfId="0" applyNumberFormat="1" applyFont="1" applyFill="1" applyBorder="1" applyAlignment="1">
      <alignment horizontal="center"/>
    </xf>
    <xf numFmtId="2" fontId="1" fillId="7" borderId="1" xfId="0" applyNumberFormat="1" applyFont="1" applyFill="1" applyBorder="1" applyAlignment="1">
      <alignment horizontal="center"/>
    </xf>
    <xf numFmtId="2" fontId="5" fillId="8" borderId="1" xfId="0" applyNumberFormat="1" applyFon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165" fontId="2" fillId="0" borderId="1" xfId="0" applyNumberFormat="1" applyFont="1" applyBorder="1"/>
    <xf numFmtId="1" fontId="0" fillId="0" borderId="0" xfId="0" applyNumberFormat="1"/>
    <xf numFmtId="0" fontId="0" fillId="0" borderId="2" xfId="0" applyBorder="1"/>
    <xf numFmtId="0" fontId="0" fillId="0" borderId="6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4" fillId="0" borderId="6" xfId="0" applyFont="1" applyBorder="1"/>
    <xf numFmtId="0" fontId="4" fillId="0" borderId="8" xfId="0" applyFont="1" applyBorder="1"/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165" fontId="0" fillId="0" borderId="7" xfId="0" applyNumberFormat="1" applyBorder="1"/>
    <xf numFmtId="0" fontId="0" fillId="0" borderId="7" xfId="0" applyBorder="1"/>
    <xf numFmtId="0" fontId="0" fillId="0" borderId="8" xfId="0" applyBorder="1" applyAlignment="1">
      <alignment horizontal="right"/>
    </xf>
    <xf numFmtId="0" fontId="0" fillId="0" borderId="3" xfId="0" applyBorder="1"/>
    <xf numFmtId="0" fontId="4" fillId="6" borderId="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6" fillId="3" borderId="0" xfId="0" applyFont="1" applyFill="1"/>
    <xf numFmtId="0" fontId="0" fillId="3" borderId="0" xfId="0" applyFill="1"/>
    <xf numFmtId="11" fontId="0" fillId="0" borderId="0" xfId="0" applyNumberFormat="1"/>
    <xf numFmtId="166" fontId="0" fillId="0" borderId="1" xfId="0" applyNumberFormat="1" applyBorder="1"/>
    <xf numFmtId="165" fontId="0" fillId="0" borderId="8" xfId="0" applyNumberFormat="1" applyBorder="1"/>
    <xf numFmtId="0" fontId="0" fillId="0" borderId="5" xfId="0" applyBorder="1"/>
    <xf numFmtId="165" fontId="0" fillId="0" borderId="9" xfId="0" applyNumberFormat="1" applyBorder="1"/>
    <xf numFmtId="0" fontId="6" fillId="0" borderId="4" xfId="0" applyFont="1" applyBorder="1"/>
    <xf numFmtId="0" fontId="0" fillId="4" borderId="3" xfId="0" applyFill="1" applyBorder="1"/>
    <xf numFmtId="0" fontId="6" fillId="0" borderId="2" xfId="0" applyFont="1" applyBorder="1" applyAlignment="1">
      <alignment horizontal="right"/>
    </xf>
    <xf numFmtId="165" fontId="6" fillId="0" borderId="3" xfId="0" applyNumberFormat="1" applyFont="1" applyBorder="1" applyAlignment="1">
      <alignment horizontal="center"/>
    </xf>
    <xf numFmtId="0" fontId="4" fillId="6" borderId="2" xfId="0" applyFont="1" applyFill="1" applyBorder="1"/>
    <xf numFmtId="0" fontId="4" fillId="9" borderId="2" xfId="0" applyFont="1" applyFill="1" applyBorder="1"/>
    <xf numFmtId="0" fontId="0" fillId="0" borderId="0" xfId="0" quotePrefix="1"/>
    <xf numFmtId="0" fontId="0" fillId="0" borderId="3" xfId="0" quotePrefix="1" applyBorder="1"/>
    <xf numFmtId="0" fontId="4" fillId="0" borderId="11" xfId="0" applyFont="1" applyBorder="1"/>
    <xf numFmtId="0" fontId="4" fillId="0" borderId="12" xfId="0" applyFont="1" applyBorder="1"/>
    <xf numFmtId="0" fontId="4" fillId="0" borderId="10" xfId="0" applyFont="1" applyBorder="1"/>
    <xf numFmtId="0" fontId="4" fillId="0" borderId="12" xfId="0" applyFont="1" applyBorder="1" applyAlignment="1">
      <alignment horizontal="left"/>
    </xf>
    <xf numFmtId="0" fontId="6" fillId="6" borderId="2" xfId="0" applyFont="1" applyFill="1" applyBorder="1"/>
    <xf numFmtId="0" fontId="6" fillId="9" borderId="2" xfId="0" applyFont="1" applyFill="1" applyBorder="1"/>
    <xf numFmtId="165" fontId="0" fillId="0" borderId="1" xfId="1" applyNumberFormat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8" borderId="8" xfId="0" applyFont="1" applyFill="1" applyBorder="1"/>
    <xf numFmtId="0" fontId="0" fillId="8" borderId="9" xfId="0" applyFill="1" applyBorder="1"/>
    <xf numFmtId="0" fontId="4" fillId="8" borderId="4" xfId="0" applyFont="1" applyFill="1" applyBorder="1"/>
    <xf numFmtId="0" fontId="4" fillId="8" borderId="5" xfId="0" applyFont="1" applyFill="1" applyBorder="1"/>
    <xf numFmtId="0" fontId="4" fillId="8" borderId="6" xfId="0" applyFont="1" applyFill="1" applyBorder="1"/>
    <xf numFmtId="0" fontId="4" fillId="8" borderId="7" xfId="0" applyFont="1" applyFill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0" borderId="9" xfId="0" applyBorder="1"/>
    <xf numFmtId="0" fontId="4" fillId="0" borderId="4" xfId="0" applyFont="1" applyBorder="1"/>
    <xf numFmtId="0" fontId="4" fillId="0" borderId="5" xfId="0" applyFont="1" applyBorder="1"/>
    <xf numFmtId="2" fontId="0" fillId="0" borderId="1" xfId="0" applyNumberFormat="1" applyBorder="1"/>
    <xf numFmtId="0" fontId="2" fillId="0" borderId="7" xfId="0" applyFont="1" applyBorder="1"/>
    <xf numFmtId="164" fontId="2" fillId="0" borderId="6" xfId="0" applyNumberFormat="1" applyFont="1" applyBorder="1"/>
    <xf numFmtId="164" fontId="2" fillId="0" borderId="8" xfId="0" applyNumberFormat="1" applyFont="1" applyBorder="1"/>
    <xf numFmtId="2" fontId="2" fillId="0" borderId="3" xfId="0" applyNumberFormat="1" applyFont="1" applyBorder="1"/>
    <xf numFmtId="2" fontId="0" fillId="0" borderId="3" xfId="0" applyNumberFormat="1" applyBorder="1"/>
    <xf numFmtId="0" fontId="2" fillId="0" borderId="9" xfId="0" applyFont="1" applyBorder="1"/>
    <xf numFmtId="164" fontId="1" fillId="0" borderId="13" xfId="0" applyNumberFormat="1" applyFont="1" applyBorder="1" applyAlignment="1">
      <alignment horizontal="center"/>
    </xf>
    <xf numFmtId="2" fontId="4" fillId="3" borderId="14" xfId="0" applyNumberFormat="1" applyFont="1" applyFill="1" applyBorder="1"/>
    <xf numFmtId="0" fontId="1" fillId="0" borderId="15" xfId="0" applyFont="1" applyBorder="1" applyAlignment="1">
      <alignment horizontal="center"/>
    </xf>
    <xf numFmtId="2" fontId="5" fillId="10" borderId="14" xfId="0" applyNumberFormat="1" applyFont="1" applyFill="1" applyBorder="1" applyAlignment="1">
      <alignment horizontal="center"/>
    </xf>
    <xf numFmtId="2" fontId="1" fillId="11" borderId="14" xfId="0" applyNumberFormat="1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4" fillId="0" borderId="0" xfId="0" applyNumberFormat="1" applyFont="1" applyFill="1"/>
    <xf numFmtId="2" fontId="5" fillId="10" borderId="1" xfId="0" applyNumberFormat="1" applyFont="1" applyFill="1" applyBorder="1" applyAlignment="1">
      <alignment horizontal="center"/>
    </xf>
    <xf numFmtId="2" fontId="1" fillId="11" borderId="1" xfId="0" applyNumberFormat="1" applyFont="1" applyFill="1" applyBorder="1" applyAlignment="1">
      <alignment horizontal="center"/>
    </xf>
    <xf numFmtId="2" fontId="5" fillId="12" borderId="1" xfId="0" applyNumberFormat="1" applyFont="1" applyFill="1" applyBorder="1" applyAlignment="1">
      <alignment horizontal="center"/>
    </xf>
    <xf numFmtId="2" fontId="5" fillId="13" borderId="1" xfId="0" applyNumberFormat="1" applyFont="1" applyFill="1" applyBorder="1" applyAlignment="1">
      <alignment horizontal="center"/>
    </xf>
    <xf numFmtId="2" fontId="8" fillId="13" borderId="1" xfId="0" applyNumberFormat="1" applyFont="1" applyFill="1" applyBorder="1" applyAlignment="1">
      <alignment horizontal="center"/>
    </xf>
    <xf numFmtId="2" fontId="8" fillId="11" borderId="1" xfId="0" applyNumberFormat="1" applyFont="1" applyFill="1" applyBorder="1" applyAlignment="1">
      <alignment horizontal="center"/>
    </xf>
    <xf numFmtId="2" fontId="8" fillId="2" borderId="7" xfId="0" applyNumberFormat="1" applyFont="1" applyFill="1" applyBorder="1" applyAlignment="1">
      <alignment horizontal="center"/>
    </xf>
    <xf numFmtId="2" fontId="5" fillId="13" borderId="6" xfId="0" applyNumberFormat="1" applyFont="1" applyFill="1" applyBorder="1" applyAlignment="1">
      <alignment horizontal="center"/>
    </xf>
    <xf numFmtId="2" fontId="5" fillId="11" borderId="6" xfId="0" applyNumberFormat="1" applyFont="1" applyFill="1" applyBorder="1" applyAlignment="1">
      <alignment horizontal="center"/>
    </xf>
    <xf numFmtId="2" fontId="1" fillId="11" borderId="6" xfId="0" applyNumberFormat="1" applyFont="1" applyFill="1" applyBorder="1" applyAlignment="1">
      <alignment horizontal="center"/>
    </xf>
    <xf numFmtId="2" fontId="5" fillId="2" borderId="8" xfId="0" applyNumberFormat="1" applyFont="1" applyFill="1" applyBorder="1" applyAlignment="1">
      <alignment horizontal="center"/>
    </xf>
    <xf numFmtId="2" fontId="5" fillId="2" borderId="7" xfId="0" applyNumberFormat="1" applyFont="1" applyFill="1" applyBorder="1" applyAlignment="1">
      <alignment horizontal="center"/>
    </xf>
    <xf numFmtId="0" fontId="6" fillId="0" borderId="6" xfId="0" applyFont="1" applyBorder="1"/>
    <xf numFmtId="0" fontId="3" fillId="0" borderId="6" xfId="0" applyFont="1" applyBorder="1"/>
    <xf numFmtId="165" fontId="0" fillId="0" borderId="5" xfId="0" applyNumberFormat="1" applyBorder="1"/>
    <xf numFmtId="0" fontId="6" fillId="0" borderId="8" xfId="0" applyFont="1" applyBorder="1"/>
    <xf numFmtId="0" fontId="3" fillId="0" borderId="4" xfId="0" applyFont="1" applyBorder="1"/>
    <xf numFmtId="165" fontId="9" fillId="0" borderId="7" xfId="0" applyNumberFormat="1" applyFont="1" applyBorder="1"/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/>
    </xf>
    <xf numFmtId="0" fontId="4" fillId="0" borderId="15" xfId="0" applyFont="1" applyFill="1" applyBorder="1" applyAlignment="1">
      <alignment horizontal="center"/>
    </xf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'Wykresy mWIG40'!$B$1</c:f>
              <c:strCache>
                <c:ptCount val="1"/>
                <c:pt idx="0">
                  <c:v>mWIG40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'Wykresy mWIG40'!$A$2:$A$1305</c:f>
              <c:numCache>
                <c:formatCode>d/m/yyyy</c:formatCode>
                <c:ptCount val="1304"/>
                <c:pt idx="0">
                  <c:v>44120</c:v>
                </c:pt>
                <c:pt idx="1">
                  <c:v>44123</c:v>
                </c:pt>
                <c:pt idx="2">
                  <c:v>44124</c:v>
                </c:pt>
                <c:pt idx="3">
                  <c:v>44125</c:v>
                </c:pt>
                <c:pt idx="4">
                  <c:v>44126</c:v>
                </c:pt>
                <c:pt idx="5">
                  <c:v>44127</c:v>
                </c:pt>
                <c:pt idx="6">
                  <c:v>44130</c:v>
                </c:pt>
                <c:pt idx="7">
                  <c:v>44131</c:v>
                </c:pt>
                <c:pt idx="8">
                  <c:v>44132</c:v>
                </c:pt>
                <c:pt idx="9">
                  <c:v>44133</c:v>
                </c:pt>
                <c:pt idx="10">
                  <c:v>44134</c:v>
                </c:pt>
                <c:pt idx="11">
                  <c:v>44137</c:v>
                </c:pt>
                <c:pt idx="12">
                  <c:v>44138</c:v>
                </c:pt>
                <c:pt idx="13">
                  <c:v>44139</c:v>
                </c:pt>
                <c:pt idx="14">
                  <c:v>44140</c:v>
                </c:pt>
                <c:pt idx="15">
                  <c:v>44141</c:v>
                </c:pt>
                <c:pt idx="16">
                  <c:v>44144</c:v>
                </c:pt>
                <c:pt idx="17">
                  <c:v>44145</c:v>
                </c:pt>
                <c:pt idx="18">
                  <c:v>44146</c:v>
                </c:pt>
                <c:pt idx="19">
                  <c:v>44147</c:v>
                </c:pt>
                <c:pt idx="20">
                  <c:v>44148</c:v>
                </c:pt>
                <c:pt idx="21">
                  <c:v>44151</c:v>
                </c:pt>
                <c:pt idx="22">
                  <c:v>44152</c:v>
                </c:pt>
                <c:pt idx="23">
                  <c:v>44153</c:v>
                </c:pt>
                <c:pt idx="24">
                  <c:v>44154</c:v>
                </c:pt>
                <c:pt idx="25">
                  <c:v>44155</c:v>
                </c:pt>
                <c:pt idx="26">
                  <c:v>44158</c:v>
                </c:pt>
                <c:pt idx="27">
                  <c:v>44159</c:v>
                </c:pt>
                <c:pt idx="28">
                  <c:v>44160</c:v>
                </c:pt>
                <c:pt idx="29">
                  <c:v>44161</c:v>
                </c:pt>
                <c:pt idx="30">
                  <c:v>44162</c:v>
                </c:pt>
                <c:pt idx="31">
                  <c:v>44165</c:v>
                </c:pt>
                <c:pt idx="32">
                  <c:v>44166</c:v>
                </c:pt>
                <c:pt idx="33">
                  <c:v>44167</c:v>
                </c:pt>
                <c:pt idx="34">
                  <c:v>44168</c:v>
                </c:pt>
                <c:pt idx="35">
                  <c:v>44169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44179</c:v>
                </c:pt>
                <c:pt idx="42">
                  <c:v>44180</c:v>
                </c:pt>
                <c:pt idx="43">
                  <c:v>44181</c:v>
                </c:pt>
                <c:pt idx="44">
                  <c:v>44182</c:v>
                </c:pt>
                <c:pt idx="45">
                  <c:v>44183</c:v>
                </c:pt>
                <c:pt idx="46">
                  <c:v>44186</c:v>
                </c:pt>
                <c:pt idx="47">
                  <c:v>44187</c:v>
                </c:pt>
                <c:pt idx="48">
                  <c:v>44188</c:v>
                </c:pt>
                <c:pt idx="49">
                  <c:v>44189</c:v>
                </c:pt>
                <c:pt idx="50">
                  <c:v>44190</c:v>
                </c:pt>
                <c:pt idx="51">
                  <c:v>44193</c:v>
                </c:pt>
                <c:pt idx="52">
                  <c:v>44194</c:v>
                </c:pt>
                <c:pt idx="53">
                  <c:v>44195</c:v>
                </c:pt>
                <c:pt idx="54">
                  <c:v>44196</c:v>
                </c:pt>
                <c:pt idx="55">
                  <c:v>44197</c:v>
                </c:pt>
                <c:pt idx="56">
                  <c:v>44200</c:v>
                </c:pt>
                <c:pt idx="57">
                  <c:v>44201</c:v>
                </c:pt>
                <c:pt idx="58">
                  <c:v>44202</c:v>
                </c:pt>
                <c:pt idx="59">
                  <c:v>44203</c:v>
                </c:pt>
                <c:pt idx="60">
                  <c:v>44204</c:v>
                </c:pt>
                <c:pt idx="61">
                  <c:v>44207</c:v>
                </c:pt>
                <c:pt idx="62">
                  <c:v>44208</c:v>
                </c:pt>
                <c:pt idx="63">
                  <c:v>44209</c:v>
                </c:pt>
                <c:pt idx="64">
                  <c:v>44210</c:v>
                </c:pt>
                <c:pt idx="65">
                  <c:v>44211</c:v>
                </c:pt>
                <c:pt idx="66">
                  <c:v>44214</c:v>
                </c:pt>
                <c:pt idx="67">
                  <c:v>44215</c:v>
                </c:pt>
                <c:pt idx="68">
                  <c:v>44216</c:v>
                </c:pt>
                <c:pt idx="69">
                  <c:v>44217</c:v>
                </c:pt>
                <c:pt idx="70">
                  <c:v>44218</c:v>
                </c:pt>
                <c:pt idx="71">
                  <c:v>44221</c:v>
                </c:pt>
                <c:pt idx="72">
                  <c:v>44222</c:v>
                </c:pt>
                <c:pt idx="73">
                  <c:v>44223</c:v>
                </c:pt>
                <c:pt idx="74">
                  <c:v>44224</c:v>
                </c:pt>
                <c:pt idx="75">
                  <c:v>44225</c:v>
                </c:pt>
                <c:pt idx="76">
                  <c:v>44228</c:v>
                </c:pt>
                <c:pt idx="77">
                  <c:v>44229</c:v>
                </c:pt>
                <c:pt idx="78">
                  <c:v>44230</c:v>
                </c:pt>
                <c:pt idx="79">
                  <c:v>44231</c:v>
                </c:pt>
                <c:pt idx="80">
                  <c:v>44232</c:v>
                </c:pt>
                <c:pt idx="81">
                  <c:v>44235</c:v>
                </c:pt>
                <c:pt idx="82">
                  <c:v>44236</c:v>
                </c:pt>
                <c:pt idx="83">
                  <c:v>44237</c:v>
                </c:pt>
                <c:pt idx="84">
                  <c:v>44238</c:v>
                </c:pt>
                <c:pt idx="85">
                  <c:v>44239</c:v>
                </c:pt>
                <c:pt idx="86">
                  <c:v>44242</c:v>
                </c:pt>
                <c:pt idx="87">
                  <c:v>44243</c:v>
                </c:pt>
                <c:pt idx="88">
                  <c:v>44244</c:v>
                </c:pt>
                <c:pt idx="89">
                  <c:v>44245</c:v>
                </c:pt>
                <c:pt idx="90">
                  <c:v>44246</c:v>
                </c:pt>
                <c:pt idx="91">
                  <c:v>44249</c:v>
                </c:pt>
                <c:pt idx="92">
                  <c:v>44250</c:v>
                </c:pt>
                <c:pt idx="93">
                  <c:v>44251</c:v>
                </c:pt>
                <c:pt idx="94">
                  <c:v>44252</c:v>
                </c:pt>
                <c:pt idx="95">
                  <c:v>44253</c:v>
                </c:pt>
                <c:pt idx="96">
                  <c:v>44256</c:v>
                </c:pt>
                <c:pt idx="97">
                  <c:v>44257</c:v>
                </c:pt>
                <c:pt idx="98">
                  <c:v>44258</c:v>
                </c:pt>
                <c:pt idx="99">
                  <c:v>44259</c:v>
                </c:pt>
                <c:pt idx="100">
                  <c:v>44260</c:v>
                </c:pt>
                <c:pt idx="101">
                  <c:v>44263</c:v>
                </c:pt>
                <c:pt idx="102">
                  <c:v>44264</c:v>
                </c:pt>
                <c:pt idx="103">
                  <c:v>44265</c:v>
                </c:pt>
                <c:pt idx="104">
                  <c:v>44266</c:v>
                </c:pt>
                <c:pt idx="105">
                  <c:v>44267</c:v>
                </c:pt>
                <c:pt idx="106">
                  <c:v>44270</c:v>
                </c:pt>
                <c:pt idx="107">
                  <c:v>44271</c:v>
                </c:pt>
                <c:pt idx="108">
                  <c:v>44272</c:v>
                </c:pt>
                <c:pt idx="109">
                  <c:v>44273</c:v>
                </c:pt>
                <c:pt idx="110">
                  <c:v>44274</c:v>
                </c:pt>
                <c:pt idx="111">
                  <c:v>44277</c:v>
                </c:pt>
                <c:pt idx="112">
                  <c:v>44278</c:v>
                </c:pt>
                <c:pt idx="113">
                  <c:v>44279</c:v>
                </c:pt>
                <c:pt idx="114">
                  <c:v>44280</c:v>
                </c:pt>
                <c:pt idx="115">
                  <c:v>44281</c:v>
                </c:pt>
                <c:pt idx="116">
                  <c:v>44284</c:v>
                </c:pt>
                <c:pt idx="117">
                  <c:v>44285</c:v>
                </c:pt>
                <c:pt idx="118">
                  <c:v>44286</c:v>
                </c:pt>
                <c:pt idx="119">
                  <c:v>44287</c:v>
                </c:pt>
                <c:pt idx="120">
                  <c:v>44288</c:v>
                </c:pt>
                <c:pt idx="121">
                  <c:v>44291</c:v>
                </c:pt>
                <c:pt idx="122">
                  <c:v>44292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44300</c:v>
                </c:pt>
                <c:pt idx="129">
                  <c:v>44301</c:v>
                </c:pt>
                <c:pt idx="130">
                  <c:v>44302</c:v>
                </c:pt>
                <c:pt idx="131">
                  <c:v>44305</c:v>
                </c:pt>
                <c:pt idx="132">
                  <c:v>44306</c:v>
                </c:pt>
                <c:pt idx="133">
                  <c:v>44307</c:v>
                </c:pt>
                <c:pt idx="134">
                  <c:v>44308</c:v>
                </c:pt>
                <c:pt idx="135">
                  <c:v>44309</c:v>
                </c:pt>
                <c:pt idx="136">
                  <c:v>44312</c:v>
                </c:pt>
                <c:pt idx="137">
                  <c:v>44313</c:v>
                </c:pt>
                <c:pt idx="138">
                  <c:v>44314</c:v>
                </c:pt>
                <c:pt idx="139">
                  <c:v>44315</c:v>
                </c:pt>
                <c:pt idx="140">
                  <c:v>44316</c:v>
                </c:pt>
                <c:pt idx="141">
                  <c:v>44319</c:v>
                </c:pt>
                <c:pt idx="142">
                  <c:v>44320</c:v>
                </c:pt>
                <c:pt idx="143">
                  <c:v>44321</c:v>
                </c:pt>
                <c:pt idx="144">
                  <c:v>44322</c:v>
                </c:pt>
                <c:pt idx="145">
                  <c:v>44323</c:v>
                </c:pt>
                <c:pt idx="146">
                  <c:v>44326</c:v>
                </c:pt>
                <c:pt idx="147">
                  <c:v>44327</c:v>
                </c:pt>
                <c:pt idx="148">
                  <c:v>44328</c:v>
                </c:pt>
                <c:pt idx="149">
                  <c:v>44329</c:v>
                </c:pt>
                <c:pt idx="150">
                  <c:v>44330</c:v>
                </c:pt>
                <c:pt idx="151">
                  <c:v>44333</c:v>
                </c:pt>
                <c:pt idx="152">
                  <c:v>44334</c:v>
                </c:pt>
                <c:pt idx="153">
                  <c:v>44335</c:v>
                </c:pt>
                <c:pt idx="154">
                  <c:v>44336</c:v>
                </c:pt>
                <c:pt idx="155">
                  <c:v>44337</c:v>
                </c:pt>
                <c:pt idx="156">
                  <c:v>44340</c:v>
                </c:pt>
                <c:pt idx="157">
                  <c:v>44341</c:v>
                </c:pt>
                <c:pt idx="158">
                  <c:v>44342</c:v>
                </c:pt>
                <c:pt idx="159">
                  <c:v>44343</c:v>
                </c:pt>
                <c:pt idx="160">
                  <c:v>44344</c:v>
                </c:pt>
                <c:pt idx="161">
                  <c:v>44347</c:v>
                </c:pt>
                <c:pt idx="162">
                  <c:v>44348</c:v>
                </c:pt>
                <c:pt idx="163">
                  <c:v>44349</c:v>
                </c:pt>
                <c:pt idx="164">
                  <c:v>44350</c:v>
                </c:pt>
                <c:pt idx="165">
                  <c:v>44351</c:v>
                </c:pt>
                <c:pt idx="166">
                  <c:v>44354</c:v>
                </c:pt>
                <c:pt idx="167">
                  <c:v>44355</c:v>
                </c:pt>
                <c:pt idx="168">
                  <c:v>44356</c:v>
                </c:pt>
                <c:pt idx="169">
                  <c:v>44357</c:v>
                </c:pt>
                <c:pt idx="170">
                  <c:v>44358</c:v>
                </c:pt>
                <c:pt idx="171">
                  <c:v>44361</c:v>
                </c:pt>
                <c:pt idx="172">
                  <c:v>44362</c:v>
                </c:pt>
                <c:pt idx="173">
                  <c:v>44363</c:v>
                </c:pt>
                <c:pt idx="174">
                  <c:v>44364</c:v>
                </c:pt>
                <c:pt idx="175">
                  <c:v>44365</c:v>
                </c:pt>
                <c:pt idx="176">
                  <c:v>44368</c:v>
                </c:pt>
                <c:pt idx="177">
                  <c:v>44369</c:v>
                </c:pt>
                <c:pt idx="178">
                  <c:v>44370</c:v>
                </c:pt>
                <c:pt idx="179">
                  <c:v>44371</c:v>
                </c:pt>
                <c:pt idx="180">
                  <c:v>44372</c:v>
                </c:pt>
                <c:pt idx="181">
                  <c:v>44375</c:v>
                </c:pt>
                <c:pt idx="182">
                  <c:v>44376</c:v>
                </c:pt>
                <c:pt idx="183">
                  <c:v>44377</c:v>
                </c:pt>
                <c:pt idx="184">
                  <c:v>44378</c:v>
                </c:pt>
                <c:pt idx="185">
                  <c:v>44379</c:v>
                </c:pt>
                <c:pt idx="186">
                  <c:v>44382</c:v>
                </c:pt>
                <c:pt idx="187">
                  <c:v>44383</c:v>
                </c:pt>
                <c:pt idx="188">
                  <c:v>44384</c:v>
                </c:pt>
                <c:pt idx="189">
                  <c:v>44385</c:v>
                </c:pt>
                <c:pt idx="190">
                  <c:v>44386</c:v>
                </c:pt>
                <c:pt idx="191">
                  <c:v>44389</c:v>
                </c:pt>
                <c:pt idx="192">
                  <c:v>44390</c:v>
                </c:pt>
                <c:pt idx="193">
                  <c:v>44391</c:v>
                </c:pt>
                <c:pt idx="194">
                  <c:v>44392</c:v>
                </c:pt>
                <c:pt idx="195">
                  <c:v>44393</c:v>
                </c:pt>
                <c:pt idx="196">
                  <c:v>44396</c:v>
                </c:pt>
                <c:pt idx="197">
                  <c:v>44397</c:v>
                </c:pt>
                <c:pt idx="198">
                  <c:v>44398</c:v>
                </c:pt>
                <c:pt idx="199">
                  <c:v>44399</c:v>
                </c:pt>
                <c:pt idx="200">
                  <c:v>44400</c:v>
                </c:pt>
                <c:pt idx="201">
                  <c:v>44403</c:v>
                </c:pt>
                <c:pt idx="202">
                  <c:v>44404</c:v>
                </c:pt>
                <c:pt idx="203">
                  <c:v>44405</c:v>
                </c:pt>
                <c:pt idx="204">
                  <c:v>44406</c:v>
                </c:pt>
                <c:pt idx="205">
                  <c:v>44407</c:v>
                </c:pt>
                <c:pt idx="206">
                  <c:v>44410</c:v>
                </c:pt>
                <c:pt idx="207">
                  <c:v>44411</c:v>
                </c:pt>
                <c:pt idx="208">
                  <c:v>44412</c:v>
                </c:pt>
                <c:pt idx="209">
                  <c:v>44413</c:v>
                </c:pt>
                <c:pt idx="210">
                  <c:v>44414</c:v>
                </c:pt>
                <c:pt idx="211">
                  <c:v>44417</c:v>
                </c:pt>
                <c:pt idx="212">
                  <c:v>44418</c:v>
                </c:pt>
                <c:pt idx="213">
                  <c:v>44419</c:v>
                </c:pt>
                <c:pt idx="214">
                  <c:v>44420</c:v>
                </c:pt>
                <c:pt idx="215">
                  <c:v>44421</c:v>
                </c:pt>
                <c:pt idx="216">
                  <c:v>44424</c:v>
                </c:pt>
                <c:pt idx="217">
                  <c:v>44425</c:v>
                </c:pt>
                <c:pt idx="218">
                  <c:v>44426</c:v>
                </c:pt>
                <c:pt idx="219">
                  <c:v>44427</c:v>
                </c:pt>
                <c:pt idx="220">
                  <c:v>44428</c:v>
                </c:pt>
                <c:pt idx="221">
                  <c:v>44431</c:v>
                </c:pt>
                <c:pt idx="222">
                  <c:v>44432</c:v>
                </c:pt>
                <c:pt idx="223">
                  <c:v>44433</c:v>
                </c:pt>
                <c:pt idx="224">
                  <c:v>44434</c:v>
                </c:pt>
                <c:pt idx="225">
                  <c:v>44435</c:v>
                </c:pt>
                <c:pt idx="226">
                  <c:v>44438</c:v>
                </c:pt>
                <c:pt idx="227">
                  <c:v>44439</c:v>
                </c:pt>
                <c:pt idx="228">
                  <c:v>44440</c:v>
                </c:pt>
                <c:pt idx="229">
                  <c:v>44441</c:v>
                </c:pt>
                <c:pt idx="230">
                  <c:v>44442</c:v>
                </c:pt>
                <c:pt idx="231">
                  <c:v>44445</c:v>
                </c:pt>
                <c:pt idx="232">
                  <c:v>44446</c:v>
                </c:pt>
                <c:pt idx="233">
                  <c:v>44447</c:v>
                </c:pt>
                <c:pt idx="234">
                  <c:v>44448</c:v>
                </c:pt>
                <c:pt idx="235">
                  <c:v>44449</c:v>
                </c:pt>
                <c:pt idx="236">
                  <c:v>44452</c:v>
                </c:pt>
                <c:pt idx="237">
                  <c:v>44453</c:v>
                </c:pt>
                <c:pt idx="238">
                  <c:v>44454</c:v>
                </c:pt>
                <c:pt idx="239">
                  <c:v>44455</c:v>
                </c:pt>
                <c:pt idx="240">
                  <c:v>44456</c:v>
                </c:pt>
                <c:pt idx="241">
                  <c:v>44459</c:v>
                </c:pt>
                <c:pt idx="242">
                  <c:v>44460</c:v>
                </c:pt>
                <c:pt idx="243">
                  <c:v>44461</c:v>
                </c:pt>
                <c:pt idx="244">
                  <c:v>44462</c:v>
                </c:pt>
                <c:pt idx="245">
                  <c:v>44463</c:v>
                </c:pt>
                <c:pt idx="246">
                  <c:v>44466</c:v>
                </c:pt>
                <c:pt idx="247">
                  <c:v>44467</c:v>
                </c:pt>
                <c:pt idx="248">
                  <c:v>44468</c:v>
                </c:pt>
                <c:pt idx="249">
                  <c:v>44469</c:v>
                </c:pt>
                <c:pt idx="250">
                  <c:v>44470</c:v>
                </c:pt>
                <c:pt idx="251">
                  <c:v>44473</c:v>
                </c:pt>
                <c:pt idx="252">
                  <c:v>44474</c:v>
                </c:pt>
                <c:pt idx="253">
                  <c:v>44475</c:v>
                </c:pt>
                <c:pt idx="254">
                  <c:v>44476</c:v>
                </c:pt>
                <c:pt idx="255">
                  <c:v>44477</c:v>
                </c:pt>
                <c:pt idx="256">
                  <c:v>44480</c:v>
                </c:pt>
                <c:pt idx="257">
                  <c:v>44481</c:v>
                </c:pt>
                <c:pt idx="258">
                  <c:v>44482</c:v>
                </c:pt>
                <c:pt idx="259">
                  <c:v>44483</c:v>
                </c:pt>
                <c:pt idx="260">
                  <c:v>44484</c:v>
                </c:pt>
                <c:pt idx="261">
                  <c:v>44487</c:v>
                </c:pt>
                <c:pt idx="262">
                  <c:v>44488</c:v>
                </c:pt>
                <c:pt idx="263">
                  <c:v>44489</c:v>
                </c:pt>
                <c:pt idx="264">
                  <c:v>44490</c:v>
                </c:pt>
                <c:pt idx="265">
                  <c:v>44491</c:v>
                </c:pt>
                <c:pt idx="266">
                  <c:v>44494</c:v>
                </c:pt>
                <c:pt idx="267">
                  <c:v>44495</c:v>
                </c:pt>
                <c:pt idx="268">
                  <c:v>44496</c:v>
                </c:pt>
                <c:pt idx="269">
                  <c:v>44497</c:v>
                </c:pt>
                <c:pt idx="270">
                  <c:v>44498</c:v>
                </c:pt>
                <c:pt idx="271">
                  <c:v>44501</c:v>
                </c:pt>
                <c:pt idx="272">
                  <c:v>44502</c:v>
                </c:pt>
                <c:pt idx="273">
                  <c:v>44503</c:v>
                </c:pt>
                <c:pt idx="274">
                  <c:v>44504</c:v>
                </c:pt>
                <c:pt idx="275">
                  <c:v>44505</c:v>
                </c:pt>
                <c:pt idx="276">
                  <c:v>44508</c:v>
                </c:pt>
                <c:pt idx="277">
                  <c:v>44509</c:v>
                </c:pt>
                <c:pt idx="278">
                  <c:v>44510</c:v>
                </c:pt>
                <c:pt idx="279">
                  <c:v>44511</c:v>
                </c:pt>
                <c:pt idx="280">
                  <c:v>44512</c:v>
                </c:pt>
                <c:pt idx="281">
                  <c:v>44515</c:v>
                </c:pt>
                <c:pt idx="282">
                  <c:v>44516</c:v>
                </c:pt>
                <c:pt idx="283">
                  <c:v>44517</c:v>
                </c:pt>
                <c:pt idx="284">
                  <c:v>44518</c:v>
                </c:pt>
                <c:pt idx="285">
                  <c:v>44519</c:v>
                </c:pt>
                <c:pt idx="286">
                  <c:v>44522</c:v>
                </c:pt>
                <c:pt idx="287">
                  <c:v>44523</c:v>
                </c:pt>
                <c:pt idx="288">
                  <c:v>44524</c:v>
                </c:pt>
                <c:pt idx="289">
                  <c:v>44525</c:v>
                </c:pt>
                <c:pt idx="290">
                  <c:v>44526</c:v>
                </c:pt>
                <c:pt idx="291">
                  <c:v>44529</c:v>
                </c:pt>
                <c:pt idx="292">
                  <c:v>44530</c:v>
                </c:pt>
                <c:pt idx="293">
                  <c:v>44531</c:v>
                </c:pt>
                <c:pt idx="294">
                  <c:v>44532</c:v>
                </c:pt>
                <c:pt idx="295">
                  <c:v>44533</c:v>
                </c:pt>
                <c:pt idx="296">
                  <c:v>44536</c:v>
                </c:pt>
                <c:pt idx="297">
                  <c:v>44537</c:v>
                </c:pt>
                <c:pt idx="298">
                  <c:v>44538</c:v>
                </c:pt>
                <c:pt idx="299">
                  <c:v>44539</c:v>
                </c:pt>
                <c:pt idx="300">
                  <c:v>44540</c:v>
                </c:pt>
                <c:pt idx="301">
                  <c:v>44543</c:v>
                </c:pt>
                <c:pt idx="302">
                  <c:v>44544</c:v>
                </c:pt>
                <c:pt idx="303">
                  <c:v>44545</c:v>
                </c:pt>
                <c:pt idx="304">
                  <c:v>44546</c:v>
                </c:pt>
                <c:pt idx="305">
                  <c:v>44547</c:v>
                </c:pt>
                <c:pt idx="306">
                  <c:v>44550</c:v>
                </c:pt>
                <c:pt idx="307">
                  <c:v>44551</c:v>
                </c:pt>
                <c:pt idx="308">
                  <c:v>44552</c:v>
                </c:pt>
                <c:pt idx="309">
                  <c:v>44553</c:v>
                </c:pt>
                <c:pt idx="310">
                  <c:v>44554</c:v>
                </c:pt>
                <c:pt idx="311">
                  <c:v>44557</c:v>
                </c:pt>
                <c:pt idx="312">
                  <c:v>44558</c:v>
                </c:pt>
                <c:pt idx="313">
                  <c:v>44559</c:v>
                </c:pt>
                <c:pt idx="314">
                  <c:v>44560</c:v>
                </c:pt>
                <c:pt idx="315">
                  <c:v>44561</c:v>
                </c:pt>
                <c:pt idx="316">
                  <c:v>44564</c:v>
                </c:pt>
                <c:pt idx="317">
                  <c:v>44565</c:v>
                </c:pt>
                <c:pt idx="318">
                  <c:v>44566</c:v>
                </c:pt>
                <c:pt idx="319">
                  <c:v>44567</c:v>
                </c:pt>
                <c:pt idx="320">
                  <c:v>44568</c:v>
                </c:pt>
                <c:pt idx="321">
                  <c:v>44571</c:v>
                </c:pt>
                <c:pt idx="322">
                  <c:v>44572</c:v>
                </c:pt>
                <c:pt idx="323">
                  <c:v>44573</c:v>
                </c:pt>
                <c:pt idx="324">
                  <c:v>44574</c:v>
                </c:pt>
                <c:pt idx="325">
                  <c:v>44575</c:v>
                </c:pt>
                <c:pt idx="326">
                  <c:v>44578</c:v>
                </c:pt>
                <c:pt idx="327">
                  <c:v>44579</c:v>
                </c:pt>
                <c:pt idx="328">
                  <c:v>44580</c:v>
                </c:pt>
                <c:pt idx="329">
                  <c:v>44581</c:v>
                </c:pt>
                <c:pt idx="330">
                  <c:v>44582</c:v>
                </c:pt>
                <c:pt idx="331">
                  <c:v>44585</c:v>
                </c:pt>
                <c:pt idx="332">
                  <c:v>44586</c:v>
                </c:pt>
                <c:pt idx="333">
                  <c:v>44587</c:v>
                </c:pt>
                <c:pt idx="334">
                  <c:v>44588</c:v>
                </c:pt>
                <c:pt idx="335">
                  <c:v>44589</c:v>
                </c:pt>
                <c:pt idx="336">
                  <c:v>44592</c:v>
                </c:pt>
                <c:pt idx="337">
                  <c:v>44593</c:v>
                </c:pt>
                <c:pt idx="338">
                  <c:v>44594</c:v>
                </c:pt>
                <c:pt idx="339">
                  <c:v>44595</c:v>
                </c:pt>
                <c:pt idx="340">
                  <c:v>44596</c:v>
                </c:pt>
                <c:pt idx="341">
                  <c:v>44599</c:v>
                </c:pt>
                <c:pt idx="342">
                  <c:v>44600</c:v>
                </c:pt>
                <c:pt idx="343">
                  <c:v>44601</c:v>
                </c:pt>
                <c:pt idx="344">
                  <c:v>44602</c:v>
                </c:pt>
                <c:pt idx="345">
                  <c:v>44603</c:v>
                </c:pt>
                <c:pt idx="346">
                  <c:v>44606</c:v>
                </c:pt>
                <c:pt idx="347">
                  <c:v>44607</c:v>
                </c:pt>
                <c:pt idx="348">
                  <c:v>44608</c:v>
                </c:pt>
                <c:pt idx="349">
                  <c:v>44609</c:v>
                </c:pt>
                <c:pt idx="350">
                  <c:v>44610</c:v>
                </c:pt>
                <c:pt idx="351">
                  <c:v>44613</c:v>
                </c:pt>
                <c:pt idx="352">
                  <c:v>44614</c:v>
                </c:pt>
                <c:pt idx="353">
                  <c:v>44615</c:v>
                </c:pt>
                <c:pt idx="354">
                  <c:v>44616</c:v>
                </c:pt>
                <c:pt idx="355">
                  <c:v>44617</c:v>
                </c:pt>
                <c:pt idx="356">
                  <c:v>44620</c:v>
                </c:pt>
                <c:pt idx="357">
                  <c:v>44621</c:v>
                </c:pt>
                <c:pt idx="358">
                  <c:v>44622</c:v>
                </c:pt>
                <c:pt idx="359">
                  <c:v>44623</c:v>
                </c:pt>
                <c:pt idx="360">
                  <c:v>44624</c:v>
                </c:pt>
                <c:pt idx="361">
                  <c:v>44627</c:v>
                </c:pt>
                <c:pt idx="362">
                  <c:v>44628</c:v>
                </c:pt>
                <c:pt idx="363">
                  <c:v>44629</c:v>
                </c:pt>
                <c:pt idx="364">
                  <c:v>44630</c:v>
                </c:pt>
                <c:pt idx="365">
                  <c:v>44631</c:v>
                </c:pt>
                <c:pt idx="366">
                  <c:v>44634</c:v>
                </c:pt>
                <c:pt idx="367">
                  <c:v>44635</c:v>
                </c:pt>
                <c:pt idx="368">
                  <c:v>44636</c:v>
                </c:pt>
                <c:pt idx="369">
                  <c:v>44637</c:v>
                </c:pt>
                <c:pt idx="370">
                  <c:v>44638</c:v>
                </c:pt>
                <c:pt idx="371">
                  <c:v>44641</c:v>
                </c:pt>
                <c:pt idx="372">
                  <c:v>44642</c:v>
                </c:pt>
                <c:pt idx="373">
                  <c:v>44643</c:v>
                </c:pt>
                <c:pt idx="374">
                  <c:v>44644</c:v>
                </c:pt>
                <c:pt idx="375">
                  <c:v>44645</c:v>
                </c:pt>
                <c:pt idx="376">
                  <c:v>44648</c:v>
                </c:pt>
                <c:pt idx="377">
                  <c:v>44649</c:v>
                </c:pt>
                <c:pt idx="378">
                  <c:v>44650</c:v>
                </c:pt>
                <c:pt idx="379">
                  <c:v>44651</c:v>
                </c:pt>
                <c:pt idx="380">
                  <c:v>44652</c:v>
                </c:pt>
                <c:pt idx="381">
                  <c:v>44655</c:v>
                </c:pt>
                <c:pt idx="382">
                  <c:v>44656</c:v>
                </c:pt>
                <c:pt idx="383">
                  <c:v>44657</c:v>
                </c:pt>
                <c:pt idx="384">
                  <c:v>44658</c:v>
                </c:pt>
                <c:pt idx="385">
                  <c:v>44659</c:v>
                </c:pt>
                <c:pt idx="386">
                  <c:v>44662</c:v>
                </c:pt>
                <c:pt idx="387">
                  <c:v>44663</c:v>
                </c:pt>
                <c:pt idx="388">
                  <c:v>44664</c:v>
                </c:pt>
                <c:pt idx="389">
                  <c:v>44665</c:v>
                </c:pt>
                <c:pt idx="390">
                  <c:v>44666</c:v>
                </c:pt>
                <c:pt idx="391">
                  <c:v>44669</c:v>
                </c:pt>
                <c:pt idx="392">
                  <c:v>44670</c:v>
                </c:pt>
                <c:pt idx="393">
                  <c:v>44671</c:v>
                </c:pt>
                <c:pt idx="394">
                  <c:v>44672</c:v>
                </c:pt>
                <c:pt idx="395">
                  <c:v>44673</c:v>
                </c:pt>
                <c:pt idx="396">
                  <c:v>44676</c:v>
                </c:pt>
                <c:pt idx="397">
                  <c:v>44677</c:v>
                </c:pt>
                <c:pt idx="398">
                  <c:v>44678</c:v>
                </c:pt>
                <c:pt idx="399">
                  <c:v>44679</c:v>
                </c:pt>
                <c:pt idx="400">
                  <c:v>44680</c:v>
                </c:pt>
                <c:pt idx="401">
                  <c:v>44683</c:v>
                </c:pt>
                <c:pt idx="402">
                  <c:v>44684</c:v>
                </c:pt>
                <c:pt idx="403">
                  <c:v>44685</c:v>
                </c:pt>
                <c:pt idx="404">
                  <c:v>44686</c:v>
                </c:pt>
                <c:pt idx="405">
                  <c:v>44687</c:v>
                </c:pt>
                <c:pt idx="406">
                  <c:v>44690</c:v>
                </c:pt>
                <c:pt idx="407">
                  <c:v>44691</c:v>
                </c:pt>
                <c:pt idx="408">
                  <c:v>44692</c:v>
                </c:pt>
                <c:pt idx="409">
                  <c:v>44693</c:v>
                </c:pt>
                <c:pt idx="410">
                  <c:v>44694</c:v>
                </c:pt>
                <c:pt idx="411">
                  <c:v>44697</c:v>
                </c:pt>
                <c:pt idx="412">
                  <c:v>44698</c:v>
                </c:pt>
                <c:pt idx="413">
                  <c:v>44699</c:v>
                </c:pt>
                <c:pt idx="414">
                  <c:v>44700</c:v>
                </c:pt>
                <c:pt idx="415">
                  <c:v>44701</c:v>
                </c:pt>
                <c:pt idx="416">
                  <c:v>44704</c:v>
                </c:pt>
                <c:pt idx="417">
                  <c:v>44705</c:v>
                </c:pt>
                <c:pt idx="418">
                  <c:v>44706</c:v>
                </c:pt>
                <c:pt idx="419">
                  <c:v>44707</c:v>
                </c:pt>
                <c:pt idx="420">
                  <c:v>44708</c:v>
                </c:pt>
                <c:pt idx="421">
                  <c:v>44711</c:v>
                </c:pt>
                <c:pt idx="422">
                  <c:v>44712</c:v>
                </c:pt>
                <c:pt idx="423">
                  <c:v>44713</c:v>
                </c:pt>
                <c:pt idx="424">
                  <c:v>44714</c:v>
                </c:pt>
                <c:pt idx="425">
                  <c:v>44715</c:v>
                </c:pt>
                <c:pt idx="426">
                  <c:v>44718</c:v>
                </c:pt>
                <c:pt idx="427">
                  <c:v>44719</c:v>
                </c:pt>
                <c:pt idx="428">
                  <c:v>44720</c:v>
                </c:pt>
                <c:pt idx="429">
                  <c:v>44721</c:v>
                </c:pt>
                <c:pt idx="430">
                  <c:v>44722</c:v>
                </c:pt>
                <c:pt idx="431">
                  <c:v>44725</c:v>
                </c:pt>
                <c:pt idx="432">
                  <c:v>44726</c:v>
                </c:pt>
                <c:pt idx="433">
                  <c:v>44727</c:v>
                </c:pt>
                <c:pt idx="434">
                  <c:v>44728</c:v>
                </c:pt>
                <c:pt idx="435">
                  <c:v>44729</c:v>
                </c:pt>
                <c:pt idx="436">
                  <c:v>44732</c:v>
                </c:pt>
                <c:pt idx="437">
                  <c:v>44733</c:v>
                </c:pt>
                <c:pt idx="438">
                  <c:v>44734</c:v>
                </c:pt>
                <c:pt idx="439">
                  <c:v>44735</c:v>
                </c:pt>
                <c:pt idx="440">
                  <c:v>44736</c:v>
                </c:pt>
                <c:pt idx="441">
                  <c:v>44739</c:v>
                </c:pt>
                <c:pt idx="442">
                  <c:v>44740</c:v>
                </c:pt>
                <c:pt idx="443">
                  <c:v>44741</c:v>
                </c:pt>
                <c:pt idx="444">
                  <c:v>44742</c:v>
                </c:pt>
                <c:pt idx="445">
                  <c:v>44743</c:v>
                </c:pt>
                <c:pt idx="446">
                  <c:v>44746</c:v>
                </c:pt>
                <c:pt idx="447">
                  <c:v>44747</c:v>
                </c:pt>
                <c:pt idx="448">
                  <c:v>44748</c:v>
                </c:pt>
                <c:pt idx="449">
                  <c:v>44749</c:v>
                </c:pt>
                <c:pt idx="450">
                  <c:v>44750</c:v>
                </c:pt>
                <c:pt idx="451">
                  <c:v>44753</c:v>
                </c:pt>
                <c:pt idx="452">
                  <c:v>44754</c:v>
                </c:pt>
                <c:pt idx="453">
                  <c:v>44755</c:v>
                </c:pt>
                <c:pt idx="454">
                  <c:v>44756</c:v>
                </c:pt>
                <c:pt idx="455">
                  <c:v>44757</c:v>
                </c:pt>
                <c:pt idx="456">
                  <c:v>44760</c:v>
                </c:pt>
                <c:pt idx="457">
                  <c:v>44761</c:v>
                </c:pt>
                <c:pt idx="458">
                  <c:v>44762</c:v>
                </c:pt>
                <c:pt idx="459">
                  <c:v>44763</c:v>
                </c:pt>
                <c:pt idx="460">
                  <c:v>44764</c:v>
                </c:pt>
                <c:pt idx="461">
                  <c:v>44767</c:v>
                </c:pt>
                <c:pt idx="462">
                  <c:v>44768</c:v>
                </c:pt>
                <c:pt idx="463">
                  <c:v>44769</c:v>
                </c:pt>
                <c:pt idx="464">
                  <c:v>44770</c:v>
                </c:pt>
                <c:pt idx="465">
                  <c:v>44771</c:v>
                </c:pt>
                <c:pt idx="466">
                  <c:v>44774</c:v>
                </c:pt>
                <c:pt idx="467">
                  <c:v>44775</c:v>
                </c:pt>
                <c:pt idx="468">
                  <c:v>44776</c:v>
                </c:pt>
                <c:pt idx="469">
                  <c:v>44777</c:v>
                </c:pt>
                <c:pt idx="470">
                  <c:v>44778</c:v>
                </c:pt>
                <c:pt idx="471">
                  <c:v>44781</c:v>
                </c:pt>
                <c:pt idx="472">
                  <c:v>44782</c:v>
                </c:pt>
                <c:pt idx="473">
                  <c:v>44783</c:v>
                </c:pt>
                <c:pt idx="474">
                  <c:v>44784</c:v>
                </c:pt>
                <c:pt idx="475">
                  <c:v>44785</c:v>
                </c:pt>
                <c:pt idx="476">
                  <c:v>44788</c:v>
                </c:pt>
                <c:pt idx="477">
                  <c:v>44789</c:v>
                </c:pt>
                <c:pt idx="478">
                  <c:v>44790</c:v>
                </c:pt>
                <c:pt idx="479">
                  <c:v>44791</c:v>
                </c:pt>
                <c:pt idx="480">
                  <c:v>44792</c:v>
                </c:pt>
                <c:pt idx="481">
                  <c:v>44795</c:v>
                </c:pt>
                <c:pt idx="482">
                  <c:v>44796</c:v>
                </c:pt>
                <c:pt idx="483">
                  <c:v>44797</c:v>
                </c:pt>
                <c:pt idx="484">
                  <c:v>44798</c:v>
                </c:pt>
                <c:pt idx="485">
                  <c:v>44799</c:v>
                </c:pt>
                <c:pt idx="486">
                  <c:v>44802</c:v>
                </c:pt>
                <c:pt idx="487">
                  <c:v>44803</c:v>
                </c:pt>
                <c:pt idx="488">
                  <c:v>44804</c:v>
                </c:pt>
                <c:pt idx="489">
                  <c:v>44805</c:v>
                </c:pt>
                <c:pt idx="490">
                  <c:v>44806</c:v>
                </c:pt>
                <c:pt idx="491">
                  <c:v>44809</c:v>
                </c:pt>
                <c:pt idx="492">
                  <c:v>44810</c:v>
                </c:pt>
                <c:pt idx="493">
                  <c:v>44811</c:v>
                </c:pt>
                <c:pt idx="494">
                  <c:v>44812</c:v>
                </c:pt>
                <c:pt idx="495">
                  <c:v>44813</c:v>
                </c:pt>
                <c:pt idx="496">
                  <c:v>44816</c:v>
                </c:pt>
                <c:pt idx="497">
                  <c:v>44817</c:v>
                </c:pt>
                <c:pt idx="498">
                  <c:v>44818</c:v>
                </c:pt>
                <c:pt idx="499">
                  <c:v>44819</c:v>
                </c:pt>
                <c:pt idx="500">
                  <c:v>44820</c:v>
                </c:pt>
                <c:pt idx="501">
                  <c:v>44823</c:v>
                </c:pt>
                <c:pt idx="502">
                  <c:v>44824</c:v>
                </c:pt>
                <c:pt idx="503">
                  <c:v>44825</c:v>
                </c:pt>
                <c:pt idx="504">
                  <c:v>44826</c:v>
                </c:pt>
                <c:pt idx="505">
                  <c:v>44827</c:v>
                </c:pt>
                <c:pt idx="506">
                  <c:v>44830</c:v>
                </c:pt>
                <c:pt idx="507">
                  <c:v>44831</c:v>
                </c:pt>
                <c:pt idx="508">
                  <c:v>44832</c:v>
                </c:pt>
                <c:pt idx="509">
                  <c:v>44833</c:v>
                </c:pt>
                <c:pt idx="510">
                  <c:v>44834</c:v>
                </c:pt>
                <c:pt idx="511">
                  <c:v>44837</c:v>
                </c:pt>
                <c:pt idx="512">
                  <c:v>44838</c:v>
                </c:pt>
                <c:pt idx="513">
                  <c:v>44839</c:v>
                </c:pt>
                <c:pt idx="514">
                  <c:v>44840</c:v>
                </c:pt>
                <c:pt idx="515">
                  <c:v>44841</c:v>
                </c:pt>
                <c:pt idx="516">
                  <c:v>44844</c:v>
                </c:pt>
                <c:pt idx="517">
                  <c:v>44845</c:v>
                </c:pt>
                <c:pt idx="518">
                  <c:v>44846</c:v>
                </c:pt>
                <c:pt idx="519">
                  <c:v>44847</c:v>
                </c:pt>
                <c:pt idx="520">
                  <c:v>44848</c:v>
                </c:pt>
                <c:pt idx="521">
                  <c:v>44851</c:v>
                </c:pt>
                <c:pt idx="522">
                  <c:v>44852</c:v>
                </c:pt>
                <c:pt idx="523">
                  <c:v>44853</c:v>
                </c:pt>
                <c:pt idx="524">
                  <c:v>44854</c:v>
                </c:pt>
                <c:pt idx="525">
                  <c:v>44855</c:v>
                </c:pt>
                <c:pt idx="526">
                  <c:v>44858</c:v>
                </c:pt>
                <c:pt idx="527">
                  <c:v>44859</c:v>
                </c:pt>
                <c:pt idx="528">
                  <c:v>44860</c:v>
                </c:pt>
                <c:pt idx="529">
                  <c:v>44861</c:v>
                </c:pt>
                <c:pt idx="530">
                  <c:v>44862</c:v>
                </c:pt>
                <c:pt idx="531">
                  <c:v>44865</c:v>
                </c:pt>
                <c:pt idx="532">
                  <c:v>44866</c:v>
                </c:pt>
                <c:pt idx="533">
                  <c:v>44867</c:v>
                </c:pt>
                <c:pt idx="534">
                  <c:v>44868</c:v>
                </c:pt>
                <c:pt idx="535">
                  <c:v>44869</c:v>
                </c:pt>
                <c:pt idx="536">
                  <c:v>44872</c:v>
                </c:pt>
                <c:pt idx="537">
                  <c:v>44873</c:v>
                </c:pt>
                <c:pt idx="538">
                  <c:v>44874</c:v>
                </c:pt>
                <c:pt idx="539">
                  <c:v>44875</c:v>
                </c:pt>
                <c:pt idx="540">
                  <c:v>44876</c:v>
                </c:pt>
                <c:pt idx="541">
                  <c:v>44879</c:v>
                </c:pt>
                <c:pt idx="542">
                  <c:v>44880</c:v>
                </c:pt>
                <c:pt idx="543">
                  <c:v>44881</c:v>
                </c:pt>
                <c:pt idx="544">
                  <c:v>44882</c:v>
                </c:pt>
                <c:pt idx="545">
                  <c:v>44883</c:v>
                </c:pt>
                <c:pt idx="546">
                  <c:v>44886</c:v>
                </c:pt>
                <c:pt idx="547">
                  <c:v>44887</c:v>
                </c:pt>
                <c:pt idx="548">
                  <c:v>44888</c:v>
                </c:pt>
                <c:pt idx="549">
                  <c:v>44889</c:v>
                </c:pt>
                <c:pt idx="550">
                  <c:v>44890</c:v>
                </c:pt>
                <c:pt idx="551">
                  <c:v>44893</c:v>
                </c:pt>
                <c:pt idx="552">
                  <c:v>44894</c:v>
                </c:pt>
                <c:pt idx="553">
                  <c:v>44895</c:v>
                </c:pt>
                <c:pt idx="554">
                  <c:v>44896</c:v>
                </c:pt>
                <c:pt idx="555">
                  <c:v>44897</c:v>
                </c:pt>
                <c:pt idx="556">
                  <c:v>44900</c:v>
                </c:pt>
                <c:pt idx="557">
                  <c:v>44901</c:v>
                </c:pt>
                <c:pt idx="558">
                  <c:v>44902</c:v>
                </c:pt>
                <c:pt idx="559">
                  <c:v>44903</c:v>
                </c:pt>
                <c:pt idx="560">
                  <c:v>44904</c:v>
                </c:pt>
                <c:pt idx="561">
                  <c:v>44907</c:v>
                </c:pt>
                <c:pt idx="562">
                  <c:v>44908</c:v>
                </c:pt>
                <c:pt idx="563">
                  <c:v>44909</c:v>
                </c:pt>
                <c:pt idx="564">
                  <c:v>44910</c:v>
                </c:pt>
                <c:pt idx="565">
                  <c:v>44911</c:v>
                </c:pt>
                <c:pt idx="566">
                  <c:v>44914</c:v>
                </c:pt>
                <c:pt idx="567">
                  <c:v>44915</c:v>
                </c:pt>
                <c:pt idx="568">
                  <c:v>44916</c:v>
                </c:pt>
                <c:pt idx="569">
                  <c:v>44917</c:v>
                </c:pt>
                <c:pt idx="570">
                  <c:v>44918</c:v>
                </c:pt>
                <c:pt idx="571">
                  <c:v>44921</c:v>
                </c:pt>
                <c:pt idx="572">
                  <c:v>44922</c:v>
                </c:pt>
                <c:pt idx="573">
                  <c:v>44923</c:v>
                </c:pt>
                <c:pt idx="574">
                  <c:v>44924</c:v>
                </c:pt>
                <c:pt idx="575">
                  <c:v>44925</c:v>
                </c:pt>
                <c:pt idx="576">
                  <c:v>44928</c:v>
                </c:pt>
                <c:pt idx="577">
                  <c:v>44929</c:v>
                </c:pt>
                <c:pt idx="578">
                  <c:v>44930</c:v>
                </c:pt>
                <c:pt idx="579">
                  <c:v>44931</c:v>
                </c:pt>
                <c:pt idx="580">
                  <c:v>44932</c:v>
                </c:pt>
                <c:pt idx="581">
                  <c:v>44935</c:v>
                </c:pt>
                <c:pt idx="582">
                  <c:v>44936</c:v>
                </c:pt>
                <c:pt idx="583">
                  <c:v>44937</c:v>
                </c:pt>
                <c:pt idx="584">
                  <c:v>44938</c:v>
                </c:pt>
                <c:pt idx="585">
                  <c:v>44939</c:v>
                </c:pt>
                <c:pt idx="586">
                  <c:v>44942</c:v>
                </c:pt>
                <c:pt idx="587">
                  <c:v>44943</c:v>
                </c:pt>
                <c:pt idx="588">
                  <c:v>44944</c:v>
                </c:pt>
                <c:pt idx="589">
                  <c:v>44945</c:v>
                </c:pt>
                <c:pt idx="590">
                  <c:v>44946</c:v>
                </c:pt>
                <c:pt idx="591">
                  <c:v>44949</c:v>
                </c:pt>
                <c:pt idx="592">
                  <c:v>44950</c:v>
                </c:pt>
                <c:pt idx="593">
                  <c:v>44951</c:v>
                </c:pt>
                <c:pt idx="594">
                  <c:v>44952</c:v>
                </c:pt>
                <c:pt idx="595">
                  <c:v>44953</c:v>
                </c:pt>
                <c:pt idx="596">
                  <c:v>44956</c:v>
                </c:pt>
                <c:pt idx="597">
                  <c:v>44957</c:v>
                </c:pt>
                <c:pt idx="598">
                  <c:v>44958</c:v>
                </c:pt>
                <c:pt idx="599">
                  <c:v>44959</c:v>
                </c:pt>
                <c:pt idx="600">
                  <c:v>44960</c:v>
                </c:pt>
                <c:pt idx="601">
                  <c:v>44963</c:v>
                </c:pt>
                <c:pt idx="602">
                  <c:v>44964</c:v>
                </c:pt>
                <c:pt idx="603">
                  <c:v>44965</c:v>
                </c:pt>
                <c:pt idx="604">
                  <c:v>44966</c:v>
                </c:pt>
                <c:pt idx="605">
                  <c:v>44967</c:v>
                </c:pt>
                <c:pt idx="606">
                  <c:v>44970</c:v>
                </c:pt>
                <c:pt idx="607">
                  <c:v>44971</c:v>
                </c:pt>
                <c:pt idx="608">
                  <c:v>44972</c:v>
                </c:pt>
                <c:pt idx="609">
                  <c:v>44973</c:v>
                </c:pt>
                <c:pt idx="610">
                  <c:v>44974</c:v>
                </c:pt>
                <c:pt idx="611">
                  <c:v>44977</c:v>
                </c:pt>
                <c:pt idx="612">
                  <c:v>44978</c:v>
                </c:pt>
                <c:pt idx="613">
                  <c:v>44979</c:v>
                </c:pt>
                <c:pt idx="614">
                  <c:v>44980</c:v>
                </c:pt>
                <c:pt idx="615">
                  <c:v>44981</c:v>
                </c:pt>
                <c:pt idx="616">
                  <c:v>44984</c:v>
                </c:pt>
                <c:pt idx="617">
                  <c:v>44985</c:v>
                </c:pt>
                <c:pt idx="618">
                  <c:v>44986</c:v>
                </c:pt>
                <c:pt idx="619">
                  <c:v>44987</c:v>
                </c:pt>
                <c:pt idx="620">
                  <c:v>44988</c:v>
                </c:pt>
                <c:pt idx="621">
                  <c:v>44991</c:v>
                </c:pt>
                <c:pt idx="622">
                  <c:v>44992</c:v>
                </c:pt>
                <c:pt idx="623">
                  <c:v>44993</c:v>
                </c:pt>
                <c:pt idx="624">
                  <c:v>44994</c:v>
                </c:pt>
                <c:pt idx="625">
                  <c:v>44995</c:v>
                </c:pt>
                <c:pt idx="626">
                  <c:v>44998</c:v>
                </c:pt>
                <c:pt idx="627">
                  <c:v>44999</c:v>
                </c:pt>
                <c:pt idx="628">
                  <c:v>45000</c:v>
                </c:pt>
                <c:pt idx="629">
                  <c:v>45001</c:v>
                </c:pt>
                <c:pt idx="630">
                  <c:v>45002</c:v>
                </c:pt>
                <c:pt idx="631">
                  <c:v>45005</c:v>
                </c:pt>
                <c:pt idx="632">
                  <c:v>45006</c:v>
                </c:pt>
                <c:pt idx="633">
                  <c:v>45007</c:v>
                </c:pt>
                <c:pt idx="634">
                  <c:v>45008</c:v>
                </c:pt>
                <c:pt idx="635">
                  <c:v>45009</c:v>
                </c:pt>
                <c:pt idx="636">
                  <c:v>45012</c:v>
                </c:pt>
                <c:pt idx="637">
                  <c:v>45013</c:v>
                </c:pt>
                <c:pt idx="638">
                  <c:v>45014</c:v>
                </c:pt>
                <c:pt idx="639">
                  <c:v>45015</c:v>
                </c:pt>
                <c:pt idx="640">
                  <c:v>45016</c:v>
                </c:pt>
                <c:pt idx="641">
                  <c:v>45019</c:v>
                </c:pt>
                <c:pt idx="642">
                  <c:v>45020</c:v>
                </c:pt>
                <c:pt idx="643">
                  <c:v>45021</c:v>
                </c:pt>
                <c:pt idx="644">
                  <c:v>45022</c:v>
                </c:pt>
                <c:pt idx="645">
                  <c:v>45023</c:v>
                </c:pt>
                <c:pt idx="646">
                  <c:v>45026</c:v>
                </c:pt>
                <c:pt idx="647">
                  <c:v>45027</c:v>
                </c:pt>
                <c:pt idx="648">
                  <c:v>45028</c:v>
                </c:pt>
                <c:pt idx="649">
                  <c:v>45029</c:v>
                </c:pt>
                <c:pt idx="650">
                  <c:v>45030</c:v>
                </c:pt>
                <c:pt idx="651">
                  <c:v>45033</c:v>
                </c:pt>
                <c:pt idx="652">
                  <c:v>45034</c:v>
                </c:pt>
                <c:pt idx="653">
                  <c:v>45035</c:v>
                </c:pt>
                <c:pt idx="654">
                  <c:v>45036</c:v>
                </c:pt>
                <c:pt idx="655">
                  <c:v>45037</c:v>
                </c:pt>
                <c:pt idx="656">
                  <c:v>45040</c:v>
                </c:pt>
                <c:pt idx="657">
                  <c:v>45041</c:v>
                </c:pt>
                <c:pt idx="658">
                  <c:v>45042</c:v>
                </c:pt>
                <c:pt idx="659">
                  <c:v>45043</c:v>
                </c:pt>
                <c:pt idx="660">
                  <c:v>45044</c:v>
                </c:pt>
                <c:pt idx="661">
                  <c:v>45047</c:v>
                </c:pt>
                <c:pt idx="662">
                  <c:v>45048</c:v>
                </c:pt>
                <c:pt idx="663">
                  <c:v>45049</c:v>
                </c:pt>
                <c:pt idx="664">
                  <c:v>45050</c:v>
                </c:pt>
                <c:pt idx="665">
                  <c:v>45051</c:v>
                </c:pt>
                <c:pt idx="666">
                  <c:v>45054</c:v>
                </c:pt>
                <c:pt idx="667">
                  <c:v>45055</c:v>
                </c:pt>
                <c:pt idx="668">
                  <c:v>45056</c:v>
                </c:pt>
                <c:pt idx="669">
                  <c:v>45057</c:v>
                </c:pt>
                <c:pt idx="670">
                  <c:v>45058</c:v>
                </c:pt>
                <c:pt idx="671">
                  <c:v>45061</c:v>
                </c:pt>
                <c:pt idx="672">
                  <c:v>45062</c:v>
                </c:pt>
                <c:pt idx="673">
                  <c:v>45063</c:v>
                </c:pt>
                <c:pt idx="674">
                  <c:v>45064</c:v>
                </c:pt>
                <c:pt idx="675">
                  <c:v>45065</c:v>
                </c:pt>
                <c:pt idx="676">
                  <c:v>45068</c:v>
                </c:pt>
                <c:pt idx="677">
                  <c:v>45069</c:v>
                </c:pt>
                <c:pt idx="678">
                  <c:v>45070</c:v>
                </c:pt>
                <c:pt idx="679">
                  <c:v>45071</c:v>
                </c:pt>
                <c:pt idx="680">
                  <c:v>45072</c:v>
                </c:pt>
                <c:pt idx="681">
                  <c:v>45075</c:v>
                </c:pt>
                <c:pt idx="682">
                  <c:v>45076</c:v>
                </c:pt>
                <c:pt idx="683">
                  <c:v>45077</c:v>
                </c:pt>
                <c:pt idx="684">
                  <c:v>45078</c:v>
                </c:pt>
                <c:pt idx="685">
                  <c:v>45079</c:v>
                </c:pt>
                <c:pt idx="686">
                  <c:v>45082</c:v>
                </c:pt>
                <c:pt idx="687">
                  <c:v>45083</c:v>
                </c:pt>
                <c:pt idx="688">
                  <c:v>45084</c:v>
                </c:pt>
                <c:pt idx="689">
                  <c:v>45085</c:v>
                </c:pt>
                <c:pt idx="690">
                  <c:v>45086</c:v>
                </c:pt>
                <c:pt idx="691">
                  <c:v>45089</c:v>
                </c:pt>
                <c:pt idx="692">
                  <c:v>45090</c:v>
                </c:pt>
                <c:pt idx="693">
                  <c:v>45091</c:v>
                </c:pt>
                <c:pt idx="694">
                  <c:v>45092</c:v>
                </c:pt>
                <c:pt idx="695">
                  <c:v>45093</c:v>
                </c:pt>
                <c:pt idx="696">
                  <c:v>45096</c:v>
                </c:pt>
                <c:pt idx="697">
                  <c:v>45097</c:v>
                </c:pt>
                <c:pt idx="698">
                  <c:v>45098</c:v>
                </c:pt>
                <c:pt idx="699">
                  <c:v>45099</c:v>
                </c:pt>
                <c:pt idx="700">
                  <c:v>45100</c:v>
                </c:pt>
                <c:pt idx="701">
                  <c:v>45103</c:v>
                </c:pt>
                <c:pt idx="702">
                  <c:v>45104</c:v>
                </c:pt>
                <c:pt idx="703">
                  <c:v>45105</c:v>
                </c:pt>
                <c:pt idx="704">
                  <c:v>45106</c:v>
                </c:pt>
                <c:pt idx="705">
                  <c:v>45107</c:v>
                </c:pt>
                <c:pt idx="706">
                  <c:v>45110</c:v>
                </c:pt>
                <c:pt idx="707">
                  <c:v>45111</c:v>
                </c:pt>
                <c:pt idx="708">
                  <c:v>45112</c:v>
                </c:pt>
                <c:pt idx="709">
                  <c:v>45113</c:v>
                </c:pt>
                <c:pt idx="710">
                  <c:v>45114</c:v>
                </c:pt>
                <c:pt idx="711">
                  <c:v>45117</c:v>
                </c:pt>
                <c:pt idx="712">
                  <c:v>45118</c:v>
                </c:pt>
                <c:pt idx="713">
                  <c:v>45119</c:v>
                </c:pt>
                <c:pt idx="714">
                  <c:v>45120</c:v>
                </c:pt>
                <c:pt idx="715">
                  <c:v>45121</c:v>
                </c:pt>
                <c:pt idx="716">
                  <c:v>45124</c:v>
                </c:pt>
                <c:pt idx="717">
                  <c:v>45125</c:v>
                </c:pt>
                <c:pt idx="718">
                  <c:v>45126</c:v>
                </c:pt>
                <c:pt idx="719">
                  <c:v>45127</c:v>
                </c:pt>
                <c:pt idx="720">
                  <c:v>45128</c:v>
                </c:pt>
                <c:pt idx="721">
                  <c:v>45131</c:v>
                </c:pt>
                <c:pt idx="722">
                  <c:v>45132</c:v>
                </c:pt>
                <c:pt idx="723">
                  <c:v>45133</c:v>
                </c:pt>
                <c:pt idx="724">
                  <c:v>45134</c:v>
                </c:pt>
                <c:pt idx="725">
                  <c:v>45135</c:v>
                </c:pt>
                <c:pt idx="726">
                  <c:v>45138</c:v>
                </c:pt>
                <c:pt idx="727">
                  <c:v>45139</c:v>
                </c:pt>
                <c:pt idx="728">
                  <c:v>45140</c:v>
                </c:pt>
                <c:pt idx="729">
                  <c:v>45141</c:v>
                </c:pt>
                <c:pt idx="730">
                  <c:v>45142</c:v>
                </c:pt>
                <c:pt idx="731">
                  <c:v>45145</c:v>
                </c:pt>
                <c:pt idx="732">
                  <c:v>45146</c:v>
                </c:pt>
                <c:pt idx="733">
                  <c:v>45147</c:v>
                </c:pt>
                <c:pt idx="734">
                  <c:v>45148</c:v>
                </c:pt>
                <c:pt idx="735">
                  <c:v>45149</c:v>
                </c:pt>
                <c:pt idx="736">
                  <c:v>45152</c:v>
                </c:pt>
                <c:pt idx="737">
                  <c:v>45153</c:v>
                </c:pt>
                <c:pt idx="738">
                  <c:v>45154</c:v>
                </c:pt>
                <c:pt idx="739">
                  <c:v>45155</c:v>
                </c:pt>
                <c:pt idx="740">
                  <c:v>45156</c:v>
                </c:pt>
                <c:pt idx="741">
                  <c:v>45159</c:v>
                </c:pt>
                <c:pt idx="742">
                  <c:v>45160</c:v>
                </c:pt>
                <c:pt idx="743">
                  <c:v>45161</c:v>
                </c:pt>
                <c:pt idx="744">
                  <c:v>45162</c:v>
                </c:pt>
                <c:pt idx="745">
                  <c:v>45163</c:v>
                </c:pt>
                <c:pt idx="746">
                  <c:v>45166</c:v>
                </c:pt>
                <c:pt idx="747">
                  <c:v>45167</c:v>
                </c:pt>
                <c:pt idx="748">
                  <c:v>45168</c:v>
                </c:pt>
                <c:pt idx="749">
                  <c:v>45169</c:v>
                </c:pt>
                <c:pt idx="750">
                  <c:v>45170</c:v>
                </c:pt>
                <c:pt idx="751">
                  <c:v>45173</c:v>
                </c:pt>
                <c:pt idx="752">
                  <c:v>45174</c:v>
                </c:pt>
                <c:pt idx="753">
                  <c:v>45175</c:v>
                </c:pt>
                <c:pt idx="754">
                  <c:v>45176</c:v>
                </c:pt>
                <c:pt idx="755">
                  <c:v>45177</c:v>
                </c:pt>
                <c:pt idx="756">
                  <c:v>45180</c:v>
                </c:pt>
                <c:pt idx="757">
                  <c:v>45181</c:v>
                </c:pt>
                <c:pt idx="758">
                  <c:v>45182</c:v>
                </c:pt>
                <c:pt idx="759">
                  <c:v>45183</c:v>
                </c:pt>
                <c:pt idx="760">
                  <c:v>45184</c:v>
                </c:pt>
                <c:pt idx="761">
                  <c:v>45187</c:v>
                </c:pt>
                <c:pt idx="762">
                  <c:v>45188</c:v>
                </c:pt>
                <c:pt idx="763">
                  <c:v>45189</c:v>
                </c:pt>
                <c:pt idx="764">
                  <c:v>45190</c:v>
                </c:pt>
                <c:pt idx="765">
                  <c:v>45191</c:v>
                </c:pt>
                <c:pt idx="766">
                  <c:v>45194</c:v>
                </c:pt>
                <c:pt idx="767">
                  <c:v>45195</c:v>
                </c:pt>
                <c:pt idx="768">
                  <c:v>45196</c:v>
                </c:pt>
                <c:pt idx="769">
                  <c:v>45197</c:v>
                </c:pt>
                <c:pt idx="770">
                  <c:v>45198</c:v>
                </c:pt>
                <c:pt idx="771">
                  <c:v>45201</c:v>
                </c:pt>
                <c:pt idx="772">
                  <c:v>45202</c:v>
                </c:pt>
                <c:pt idx="773">
                  <c:v>45203</c:v>
                </c:pt>
                <c:pt idx="774">
                  <c:v>45204</c:v>
                </c:pt>
                <c:pt idx="775">
                  <c:v>45205</c:v>
                </c:pt>
                <c:pt idx="776">
                  <c:v>45208</c:v>
                </c:pt>
                <c:pt idx="777">
                  <c:v>45209</c:v>
                </c:pt>
                <c:pt idx="778">
                  <c:v>45210</c:v>
                </c:pt>
                <c:pt idx="779">
                  <c:v>45211</c:v>
                </c:pt>
                <c:pt idx="780">
                  <c:v>45212</c:v>
                </c:pt>
                <c:pt idx="781">
                  <c:v>45215</c:v>
                </c:pt>
                <c:pt idx="782">
                  <c:v>45216</c:v>
                </c:pt>
                <c:pt idx="783">
                  <c:v>45217</c:v>
                </c:pt>
                <c:pt idx="784">
                  <c:v>45218</c:v>
                </c:pt>
                <c:pt idx="785">
                  <c:v>45219</c:v>
                </c:pt>
                <c:pt idx="786">
                  <c:v>45222</c:v>
                </c:pt>
                <c:pt idx="787">
                  <c:v>45223</c:v>
                </c:pt>
                <c:pt idx="788">
                  <c:v>45224</c:v>
                </c:pt>
                <c:pt idx="789">
                  <c:v>45225</c:v>
                </c:pt>
                <c:pt idx="790">
                  <c:v>45226</c:v>
                </c:pt>
                <c:pt idx="791">
                  <c:v>45229</c:v>
                </c:pt>
                <c:pt idx="792">
                  <c:v>45230</c:v>
                </c:pt>
                <c:pt idx="793">
                  <c:v>45231</c:v>
                </c:pt>
                <c:pt idx="794">
                  <c:v>45232</c:v>
                </c:pt>
                <c:pt idx="795">
                  <c:v>45233</c:v>
                </c:pt>
                <c:pt idx="796">
                  <c:v>45236</c:v>
                </c:pt>
                <c:pt idx="797">
                  <c:v>45237</c:v>
                </c:pt>
                <c:pt idx="798">
                  <c:v>45238</c:v>
                </c:pt>
                <c:pt idx="799">
                  <c:v>45239</c:v>
                </c:pt>
                <c:pt idx="800">
                  <c:v>45240</c:v>
                </c:pt>
                <c:pt idx="801">
                  <c:v>45243</c:v>
                </c:pt>
                <c:pt idx="802">
                  <c:v>45244</c:v>
                </c:pt>
                <c:pt idx="803">
                  <c:v>45245</c:v>
                </c:pt>
                <c:pt idx="804">
                  <c:v>45246</c:v>
                </c:pt>
                <c:pt idx="805">
                  <c:v>45247</c:v>
                </c:pt>
                <c:pt idx="806">
                  <c:v>45250</c:v>
                </c:pt>
                <c:pt idx="807">
                  <c:v>45251</c:v>
                </c:pt>
                <c:pt idx="808">
                  <c:v>45252</c:v>
                </c:pt>
                <c:pt idx="809">
                  <c:v>45253</c:v>
                </c:pt>
                <c:pt idx="810">
                  <c:v>45254</c:v>
                </c:pt>
                <c:pt idx="811">
                  <c:v>45257</c:v>
                </c:pt>
                <c:pt idx="812">
                  <c:v>45258</c:v>
                </c:pt>
                <c:pt idx="813">
                  <c:v>45259</c:v>
                </c:pt>
                <c:pt idx="814">
                  <c:v>45260</c:v>
                </c:pt>
                <c:pt idx="815">
                  <c:v>45261</c:v>
                </c:pt>
                <c:pt idx="816">
                  <c:v>45264</c:v>
                </c:pt>
                <c:pt idx="817">
                  <c:v>45265</c:v>
                </c:pt>
                <c:pt idx="818">
                  <c:v>45266</c:v>
                </c:pt>
                <c:pt idx="819">
                  <c:v>45267</c:v>
                </c:pt>
                <c:pt idx="820">
                  <c:v>45268</c:v>
                </c:pt>
                <c:pt idx="821">
                  <c:v>45271</c:v>
                </c:pt>
                <c:pt idx="822">
                  <c:v>45272</c:v>
                </c:pt>
                <c:pt idx="823">
                  <c:v>45273</c:v>
                </c:pt>
                <c:pt idx="824">
                  <c:v>45274</c:v>
                </c:pt>
                <c:pt idx="825">
                  <c:v>45275</c:v>
                </c:pt>
                <c:pt idx="826">
                  <c:v>45278</c:v>
                </c:pt>
                <c:pt idx="827">
                  <c:v>45279</c:v>
                </c:pt>
                <c:pt idx="828">
                  <c:v>45280</c:v>
                </c:pt>
                <c:pt idx="829">
                  <c:v>45281</c:v>
                </c:pt>
                <c:pt idx="830">
                  <c:v>45282</c:v>
                </c:pt>
                <c:pt idx="831">
                  <c:v>45285</c:v>
                </c:pt>
                <c:pt idx="832">
                  <c:v>45286</c:v>
                </c:pt>
                <c:pt idx="833">
                  <c:v>45287</c:v>
                </c:pt>
                <c:pt idx="834">
                  <c:v>45288</c:v>
                </c:pt>
                <c:pt idx="835">
                  <c:v>45289</c:v>
                </c:pt>
                <c:pt idx="836">
                  <c:v>45292</c:v>
                </c:pt>
                <c:pt idx="837">
                  <c:v>45293</c:v>
                </c:pt>
                <c:pt idx="838">
                  <c:v>45294</c:v>
                </c:pt>
                <c:pt idx="839">
                  <c:v>45295</c:v>
                </c:pt>
                <c:pt idx="840">
                  <c:v>45296</c:v>
                </c:pt>
                <c:pt idx="841">
                  <c:v>45299</c:v>
                </c:pt>
                <c:pt idx="842">
                  <c:v>45300</c:v>
                </c:pt>
                <c:pt idx="843">
                  <c:v>45301</c:v>
                </c:pt>
                <c:pt idx="844">
                  <c:v>45302</c:v>
                </c:pt>
                <c:pt idx="845">
                  <c:v>45303</c:v>
                </c:pt>
                <c:pt idx="846">
                  <c:v>45306</c:v>
                </c:pt>
                <c:pt idx="847">
                  <c:v>45307</c:v>
                </c:pt>
                <c:pt idx="848">
                  <c:v>45308</c:v>
                </c:pt>
                <c:pt idx="849">
                  <c:v>45309</c:v>
                </c:pt>
                <c:pt idx="850">
                  <c:v>45310</c:v>
                </c:pt>
                <c:pt idx="851">
                  <c:v>45313</c:v>
                </c:pt>
                <c:pt idx="852">
                  <c:v>45314</c:v>
                </c:pt>
                <c:pt idx="853">
                  <c:v>45315</c:v>
                </c:pt>
                <c:pt idx="854">
                  <c:v>45316</c:v>
                </c:pt>
                <c:pt idx="855">
                  <c:v>45317</c:v>
                </c:pt>
                <c:pt idx="856">
                  <c:v>45320</c:v>
                </c:pt>
                <c:pt idx="857">
                  <c:v>45321</c:v>
                </c:pt>
                <c:pt idx="858">
                  <c:v>45322</c:v>
                </c:pt>
                <c:pt idx="859">
                  <c:v>45323</c:v>
                </c:pt>
                <c:pt idx="860">
                  <c:v>45324</c:v>
                </c:pt>
                <c:pt idx="861">
                  <c:v>45327</c:v>
                </c:pt>
                <c:pt idx="862">
                  <c:v>45328</c:v>
                </c:pt>
                <c:pt idx="863">
                  <c:v>45329</c:v>
                </c:pt>
                <c:pt idx="864">
                  <c:v>45330</c:v>
                </c:pt>
                <c:pt idx="865">
                  <c:v>45331</c:v>
                </c:pt>
                <c:pt idx="866">
                  <c:v>45334</c:v>
                </c:pt>
                <c:pt idx="867">
                  <c:v>45335</c:v>
                </c:pt>
                <c:pt idx="868">
                  <c:v>45336</c:v>
                </c:pt>
                <c:pt idx="869">
                  <c:v>45337</c:v>
                </c:pt>
                <c:pt idx="870">
                  <c:v>45338</c:v>
                </c:pt>
                <c:pt idx="871">
                  <c:v>45341</c:v>
                </c:pt>
                <c:pt idx="872">
                  <c:v>45342</c:v>
                </c:pt>
                <c:pt idx="873">
                  <c:v>45343</c:v>
                </c:pt>
                <c:pt idx="874">
                  <c:v>45344</c:v>
                </c:pt>
                <c:pt idx="875">
                  <c:v>45345</c:v>
                </c:pt>
                <c:pt idx="876">
                  <c:v>45348</c:v>
                </c:pt>
                <c:pt idx="877">
                  <c:v>45349</c:v>
                </c:pt>
                <c:pt idx="878">
                  <c:v>45350</c:v>
                </c:pt>
                <c:pt idx="879">
                  <c:v>45351</c:v>
                </c:pt>
                <c:pt idx="880">
                  <c:v>45352</c:v>
                </c:pt>
                <c:pt idx="881">
                  <c:v>45355</c:v>
                </c:pt>
                <c:pt idx="882">
                  <c:v>45356</c:v>
                </c:pt>
                <c:pt idx="883">
                  <c:v>45357</c:v>
                </c:pt>
                <c:pt idx="884">
                  <c:v>45358</c:v>
                </c:pt>
                <c:pt idx="885">
                  <c:v>45359</c:v>
                </c:pt>
                <c:pt idx="886">
                  <c:v>45362</c:v>
                </c:pt>
                <c:pt idx="887">
                  <c:v>45363</c:v>
                </c:pt>
                <c:pt idx="888">
                  <c:v>45364</c:v>
                </c:pt>
                <c:pt idx="889">
                  <c:v>45365</c:v>
                </c:pt>
                <c:pt idx="890">
                  <c:v>45366</c:v>
                </c:pt>
                <c:pt idx="891">
                  <c:v>45369</c:v>
                </c:pt>
                <c:pt idx="892">
                  <c:v>45370</c:v>
                </c:pt>
                <c:pt idx="893">
                  <c:v>45371</c:v>
                </c:pt>
                <c:pt idx="894">
                  <c:v>45372</c:v>
                </c:pt>
                <c:pt idx="895">
                  <c:v>45373</c:v>
                </c:pt>
                <c:pt idx="896">
                  <c:v>45376</c:v>
                </c:pt>
                <c:pt idx="897">
                  <c:v>45377</c:v>
                </c:pt>
                <c:pt idx="898">
                  <c:v>45378</c:v>
                </c:pt>
                <c:pt idx="899">
                  <c:v>45379</c:v>
                </c:pt>
                <c:pt idx="900">
                  <c:v>45380</c:v>
                </c:pt>
                <c:pt idx="901">
                  <c:v>45383</c:v>
                </c:pt>
                <c:pt idx="902">
                  <c:v>45384</c:v>
                </c:pt>
                <c:pt idx="903">
                  <c:v>45385</c:v>
                </c:pt>
                <c:pt idx="904">
                  <c:v>45386</c:v>
                </c:pt>
                <c:pt idx="905">
                  <c:v>45387</c:v>
                </c:pt>
                <c:pt idx="906">
                  <c:v>45390</c:v>
                </c:pt>
                <c:pt idx="907">
                  <c:v>45391</c:v>
                </c:pt>
                <c:pt idx="908">
                  <c:v>45392</c:v>
                </c:pt>
                <c:pt idx="909">
                  <c:v>45393</c:v>
                </c:pt>
                <c:pt idx="910">
                  <c:v>45394</c:v>
                </c:pt>
                <c:pt idx="911">
                  <c:v>45397</c:v>
                </c:pt>
                <c:pt idx="912">
                  <c:v>45398</c:v>
                </c:pt>
                <c:pt idx="913">
                  <c:v>45399</c:v>
                </c:pt>
                <c:pt idx="914">
                  <c:v>45400</c:v>
                </c:pt>
                <c:pt idx="915">
                  <c:v>45401</c:v>
                </c:pt>
                <c:pt idx="916">
                  <c:v>45404</c:v>
                </c:pt>
                <c:pt idx="917">
                  <c:v>45405</c:v>
                </c:pt>
                <c:pt idx="918">
                  <c:v>45406</c:v>
                </c:pt>
                <c:pt idx="919">
                  <c:v>45407</c:v>
                </c:pt>
                <c:pt idx="920">
                  <c:v>45408</c:v>
                </c:pt>
                <c:pt idx="921">
                  <c:v>45411</c:v>
                </c:pt>
                <c:pt idx="922">
                  <c:v>45412</c:v>
                </c:pt>
                <c:pt idx="923">
                  <c:v>45413</c:v>
                </c:pt>
                <c:pt idx="924">
                  <c:v>45414</c:v>
                </c:pt>
                <c:pt idx="925">
                  <c:v>45415</c:v>
                </c:pt>
                <c:pt idx="926">
                  <c:v>45418</c:v>
                </c:pt>
                <c:pt idx="927">
                  <c:v>45419</c:v>
                </c:pt>
                <c:pt idx="928">
                  <c:v>45420</c:v>
                </c:pt>
                <c:pt idx="929">
                  <c:v>45421</c:v>
                </c:pt>
                <c:pt idx="930">
                  <c:v>45422</c:v>
                </c:pt>
                <c:pt idx="931">
                  <c:v>45425</c:v>
                </c:pt>
                <c:pt idx="932">
                  <c:v>45426</c:v>
                </c:pt>
                <c:pt idx="933">
                  <c:v>45427</c:v>
                </c:pt>
                <c:pt idx="934">
                  <c:v>45428</c:v>
                </c:pt>
                <c:pt idx="935">
                  <c:v>45429</c:v>
                </c:pt>
                <c:pt idx="936">
                  <c:v>45432</c:v>
                </c:pt>
                <c:pt idx="937">
                  <c:v>45433</c:v>
                </c:pt>
                <c:pt idx="938">
                  <c:v>45434</c:v>
                </c:pt>
                <c:pt idx="939">
                  <c:v>45435</c:v>
                </c:pt>
                <c:pt idx="940">
                  <c:v>45436</c:v>
                </c:pt>
                <c:pt idx="941">
                  <c:v>45439</c:v>
                </c:pt>
                <c:pt idx="942">
                  <c:v>45440</c:v>
                </c:pt>
                <c:pt idx="943">
                  <c:v>45441</c:v>
                </c:pt>
                <c:pt idx="944">
                  <c:v>45442</c:v>
                </c:pt>
                <c:pt idx="945">
                  <c:v>45443</c:v>
                </c:pt>
                <c:pt idx="946">
                  <c:v>45446</c:v>
                </c:pt>
                <c:pt idx="947">
                  <c:v>45447</c:v>
                </c:pt>
                <c:pt idx="948">
                  <c:v>45448</c:v>
                </c:pt>
                <c:pt idx="949">
                  <c:v>45449</c:v>
                </c:pt>
                <c:pt idx="950">
                  <c:v>45450</c:v>
                </c:pt>
                <c:pt idx="951">
                  <c:v>45453</c:v>
                </c:pt>
                <c:pt idx="952">
                  <c:v>45454</c:v>
                </c:pt>
                <c:pt idx="953">
                  <c:v>45455</c:v>
                </c:pt>
                <c:pt idx="954">
                  <c:v>45456</c:v>
                </c:pt>
                <c:pt idx="955">
                  <c:v>45457</c:v>
                </c:pt>
                <c:pt idx="956">
                  <c:v>45460</c:v>
                </c:pt>
                <c:pt idx="957">
                  <c:v>45461</c:v>
                </c:pt>
                <c:pt idx="958">
                  <c:v>45462</c:v>
                </c:pt>
                <c:pt idx="959">
                  <c:v>45463</c:v>
                </c:pt>
                <c:pt idx="960">
                  <c:v>45464</c:v>
                </c:pt>
                <c:pt idx="961">
                  <c:v>45467</c:v>
                </c:pt>
                <c:pt idx="962">
                  <c:v>45468</c:v>
                </c:pt>
                <c:pt idx="963">
                  <c:v>45469</c:v>
                </c:pt>
                <c:pt idx="964">
                  <c:v>45470</c:v>
                </c:pt>
                <c:pt idx="965">
                  <c:v>45471</c:v>
                </c:pt>
                <c:pt idx="966">
                  <c:v>45474</c:v>
                </c:pt>
                <c:pt idx="967">
                  <c:v>45475</c:v>
                </c:pt>
                <c:pt idx="968">
                  <c:v>45476</c:v>
                </c:pt>
                <c:pt idx="969">
                  <c:v>45477</c:v>
                </c:pt>
                <c:pt idx="970">
                  <c:v>45478</c:v>
                </c:pt>
                <c:pt idx="971">
                  <c:v>45481</c:v>
                </c:pt>
                <c:pt idx="972">
                  <c:v>45482</c:v>
                </c:pt>
                <c:pt idx="973">
                  <c:v>45483</c:v>
                </c:pt>
                <c:pt idx="974">
                  <c:v>45484</c:v>
                </c:pt>
                <c:pt idx="975">
                  <c:v>45485</c:v>
                </c:pt>
                <c:pt idx="976">
                  <c:v>45488</c:v>
                </c:pt>
                <c:pt idx="977">
                  <c:v>45489</c:v>
                </c:pt>
                <c:pt idx="978">
                  <c:v>45490</c:v>
                </c:pt>
                <c:pt idx="979">
                  <c:v>45491</c:v>
                </c:pt>
                <c:pt idx="980">
                  <c:v>45492</c:v>
                </c:pt>
                <c:pt idx="981">
                  <c:v>45495</c:v>
                </c:pt>
                <c:pt idx="982">
                  <c:v>45496</c:v>
                </c:pt>
                <c:pt idx="983">
                  <c:v>45497</c:v>
                </c:pt>
                <c:pt idx="984">
                  <c:v>45498</c:v>
                </c:pt>
                <c:pt idx="985">
                  <c:v>45499</c:v>
                </c:pt>
                <c:pt idx="986">
                  <c:v>45502</c:v>
                </c:pt>
                <c:pt idx="987">
                  <c:v>45503</c:v>
                </c:pt>
                <c:pt idx="988">
                  <c:v>45504</c:v>
                </c:pt>
                <c:pt idx="989">
                  <c:v>45505</c:v>
                </c:pt>
                <c:pt idx="990">
                  <c:v>45506</c:v>
                </c:pt>
                <c:pt idx="991">
                  <c:v>45509</c:v>
                </c:pt>
                <c:pt idx="992">
                  <c:v>45510</c:v>
                </c:pt>
                <c:pt idx="993">
                  <c:v>45511</c:v>
                </c:pt>
                <c:pt idx="994">
                  <c:v>45512</c:v>
                </c:pt>
                <c:pt idx="995">
                  <c:v>45513</c:v>
                </c:pt>
                <c:pt idx="996">
                  <c:v>45516</c:v>
                </c:pt>
                <c:pt idx="997">
                  <c:v>45517</c:v>
                </c:pt>
                <c:pt idx="998">
                  <c:v>45518</c:v>
                </c:pt>
                <c:pt idx="999">
                  <c:v>45519</c:v>
                </c:pt>
                <c:pt idx="1000">
                  <c:v>45520</c:v>
                </c:pt>
                <c:pt idx="1001">
                  <c:v>45523</c:v>
                </c:pt>
                <c:pt idx="1002">
                  <c:v>45524</c:v>
                </c:pt>
                <c:pt idx="1003">
                  <c:v>45525</c:v>
                </c:pt>
                <c:pt idx="1004">
                  <c:v>45526</c:v>
                </c:pt>
                <c:pt idx="1005">
                  <c:v>45527</c:v>
                </c:pt>
                <c:pt idx="1006">
                  <c:v>45530</c:v>
                </c:pt>
                <c:pt idx="1007">
                  <c:v>45531</c:v>
                </c:pt>
                <c:pt idx="1008">
                  <c:v>45532</c:v>
                </c:pt>
                <c:pt idx="1009">
                  <c:v>45533</c:v>
                </c:pt>
                <c:pt idx="1010">
                  <c:v>45534</c:v>
                </c:pt>
                <c:pt idx="1011">
                  <c:v>45537</c:v>
                </c:pt>
                <c:pt idx="1012">
                  <c:v>45538</c:v>
                </c:pt>
                <c:pt idx="1013">
                  <c:v>45539</c:v>
                </c:pt>
                <c:pt idx="1014">
                  <c:v>45540</c:v>
                </c:pt>
                <c:pt idx="1015">
                  <c:v>45541</c:v>
                </c:pt>
                <c:pt idx="1016">
                  <c:v>45544</c:v>
                </c:pt>
                <c:pt idx="1017">
                  <c:v>45545</c:v>
                </c:pt>
                <c:pt idx="1018">
                  <c:v>45546</c:v>
                </c:pt>
                <c:pt idx="1019">
                  <c:v>45547</c:v>
                </c:pt>
                <c:pt idx="1020">
                  <c:v>45548</c:v>
                </c:pt>
                <c:pt idx="1021">
                  <c:v>45551</c:v>
                </c:pt>
                <c:pt idx="1022">
                  <c:v>45552</c:v>
                </c:pt>
                <c:pt idx="1023">
                  <c:v>45553</c:v>
                </c:pt>
                <c:pt idx="1024">
                  <c:v>45554</c:v>
                </c:pt>
                <c:pt idx="1025">
                  <c:v>45555</c:v>
                </c:pt>
                <c:pt idx="1026">
                  <c:v>45558</c:v>
                </c:pt>
                <c:pt idx="1027">
                  <c:v>45559</c:v>
                </c:pt>
                <c:pt idx="1028">
                  <c:v>45560</c:v>
                </c:pt>
                <c:pt idx="1029">
                  <c:v>45561</c:v>
                </c:pt>
                <c:pt idx="1030">
                  <c:v>45562</c:v>
                </c:pt>
                <c:pt idx="1031">
                  <c:v>45565</c:v>
                </c:pt>
                <c:pt idx="1032">
                  <c:v>45566</c:v>
                </c:pt>
                <c:pt idx="1033">
                  <c:v>45567</c:v>
                </c:pt>
                <c:pt idx="1034">
                  <c:v>45568</c:v>
                </c:pt>
                <c:pt idx="1035">
                  <c:v>45569</c:v>
                </c:pt>
                <c:pt idx="1036">
                  <c:v>45572</c:v>
                </c:pt>
                <c:pt idx="1037">
                  <c:v>45573</c:v>
                </c:pt>
                <c:pt idx="1038">
                  <c:v>45574</c:v>
                </c:pt>
                <c:pt idx="1039">
                  <c:v>45575</c:v>
                </c:pt>
                <c:pt idx="1040">
                  <c:v>45576</c:v>
                </c:pt>
                <c:pt idx="1041">
                  <c:v>45579</c:v>
                </c:pt>
                <c:pt idx="1042">
                  <c:v>45580</c:v>
                </c:pt>
                <c:pt idx="1043">
                  <c:v>45581</c:v>
                </c:pt>
                <c:pt idx="1044">
                  <c:v>45582</c:v>
                </c:pt>
                <c:pt idx="1045">
                  <c:v>45583</c:v>
                </c:pt>
                <c:pt idx="1046">
                  <c:v>45586</c:v>
                </c:pt>
                <c:pt idx="1047">
                  <c:v>45587</c:v>
                </c:pt>
                <c:pt idx="1048">
                  <c:v>45588</c:v>
                </c:pt>
                <c:pt idx="1049">
                  <c:v>45589</c:v>
                </c:pt>
                <c:pt idx="1050">
                  <c:v>45590</c:v>
                </c:pt>
                <c:pt idx="1051">
                  <c:v>45593</c:v>
                </c:pt>
                <c:pt idx="1052">
                  <c:v>45594</c:v>
                </c:pt>
                <c:pt idx="1053">
                  <c:v>45595</c:v>
                </c:pt>
                <c:pt idx="1054">
                  <c:v>45596</c:v>
                </c:pt>
                <c:pt idx="1055">
                  <c:v>45597</c:v>
                </c:pt>
                <c:pt idx="1056">
                  <c:v>45600</c:v>
                </c:pt>
                <c:pt idx="1057">
                  <c:v>45601</c:v>
                </c:pt>
                <c:pt idx="1058">
                  <c:v>45602</c:v>
                </c:pt>
                <c:pt idx="1059">
                  <c:v>45603</c:v>
                </c:pt>
                <c:pt idx="1060">
                  <c:v>45604</c:v>
                </c:pt>
                <c:pt idx="1061">
                  <c:v>45607</c:v>
                </c:pt>
                <c:pt idx="1062">
                  <c:v>45608</c:v>
                </c:pt>
                <c:pt idx="1063">
                  <c:v>45609</c:v>
                </c:pt>
                <c:pt idx="1064">
                  <c:v>45610</c:v>
                </c:pt>
                <c:pt idx="1065">
                  <c:v>45611</c:v>
                </c:pt>
                <c:pt idx="1066">
                  <c:v>45614</c:v>
                </c:pt>
                <c:pt idx="1067">
                  <c:v>45615</c:v>
                </c:pt>
                <c:pt idx="1068">
                  <c:v>45616</c:v>
                </c:pt>
                <c:pt idx="1069">
                  <c:v>45617</c:v>
                </c:pt>
                <c:pt idx="1070">
                  <c:v>45618</c:v>
                </c:pt>
                <c:pt idx="1071">
                  <c:v>45621</c:v>
                </c:pt>
                <c:pt idx="1072">
                  <c:v>45622</c:v>
                </c:pt>
                <c:pt idx="1073">
                  <c:v>45623</c:v>
                </c:pt>
                <c:pt idx="1074">
                  <c:v>45624</c:v>
                </c:pt>
                <c:pt idx="1075">
                  <c:v>45625</c:v>
                </c:pt>
                <c:pt idx="1076">
                  <c:v>45628</c:v>
                </c:pt>
                <c:pt idx="1077">
                  <c:v>45629</c:v>
                </c:pt>
                <c:pt idx="1078">
                  <c:v>45630</c:v>
                </c:pt>
                <c:pt idx="1079">
                  <c:v>45631</c:v>
                </c:pt>
                <c:pt idx="1080">
                  <c:v>45632</c:v>
                </c:pt>
                <c:pt idx="1081">
                  <c:v>45635</c:v>
                </c:pt>
                <c:pt idx="1082">
                  <c:v>45636</c:v>
                </c:pt>
                <c:pt idx="1083">
                  <c:v>45637</c:v>
                </c:pt>
                <c:pt idx="1084">
                  <c:v>45638</c:v>
                </c:pt>
                <c:pt idx="1085">
                  <c:v>45639</c:v>
                </c:pt>
                <c:pt idx="1086">
                  <c:v>45642</c:v>
                </c:pt>
                <c:pt idx="1087">
                  <c:v>45643</c:v>
                </c:pt>
                <c:pt idx="1088">
                  <c:v>45644</c:v>
                </c:pt>
                <c:pt idx="1089">
                  <c:v>45645</c:v>
                </c:pt>
                <c:pt idx="1090">
                  <c:v>45646</c:v>
                </c:pt>
                <c:pt idx="1091">
                  <c:v>45649</c:v>
                </c:pt>
                <c:pt idx="1092">
                  <c:v>45650</c:v>
                </c:pt>
                <c:pt idx="1093">
                  <c:v>45651</c:v>
                </c:pt>
                <c:pt idx="1094">
                  <c:v>45652</c:v>
                </c:pt>
                <c:pt idx="1095">
                  <c:v>45653</c:v>
                </c:pt>
                <c:pt idx="1096">
                  <c:v>45656</c:v>
                </c:pt>
                <c:pt idx="1097">
                  <c:v>45657</c:v>
                </c:pt>
                <c:pt idx="1098">
                  <c:v>45658</c:v>
                </c:pt>
                <c:pt idx="1099">
                  <c:v>45659</c:v>
                </c:pt>
                <c:pt idx="1100">
                  <c:v>45660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45670</c:v>
                </c:pt>
                <c:pt idx="1107">
                  <c:v>45671</c:v>
                </c:pt>
                <c:pt idx="1108">
                  <c:v>45672</c:v>
                </c:pt>
                <c:pt idx="1109">
                  <c:v>45673</c:v>
                </c:pt>
                <c:pt idx="1110">
                  <c:v>45674</c:v>
                </c:pt>
                <c:pt idx="1111">
                  <c:v>45677</c:v>
                </c:pt>
                <c:pt idx="1112">
                  <c:v>45678</c:v>
                </c:pt>
                <c:pt idx="1113">
                  <c:v>45679</c:v>
                </c:pt>
                <c:pt idx="1114">
                  <c:v>45680</c:v>
                </c:pt>
                <c:pt idx="1115">
                  <c:v>45681</c:v>
                </c:pt>
                <c:pt idx="1116">
                  <c:v>45684</c:v>
                </c:pt>
                <c:pt idx="1117">
                  <c:v>45685</c:v>
                </c:pt>
                <c:pt idx="1118">
                  <c:v>45686</c:v>
                </c:pt>
                <c:pt idx="1119">
                  <c:v>45687</c:v>
                </c:pt>
                <c:pt idx="1120">
                  <c:v>45688</c:v>
                </c:pt>
                <c:pt idx="1121">
                  <c:v>45691</c:v>
                </c:pt>
                <c:pt idx="1122">
                  <c:v>45692</c:v>
                </c:pt>
                <c:pt idx="1123">
                  <c:v>45693</c:v>
                </c:pt>
                <c:pt idx="1124">
                  <c:v>45694</c:v>
                </c:pt>
                <c:pt idx="1125">
                  <c:v>45695</c:v>
                </c:pt>
                <c:pt idx="1126">
                  <c:v>45698</c:v>
                </c:pt>
                <c:pt idx="1127">
                  <c:v>45699</c:v>
                </c:pt>
                <c:pt idx="1128">
                  <c:v>45700</c:v>
                </c:pt>
                <c:pt idx="1129">
                  <c:v>45701</c:v>
                </c:pt>
                <c:pt idx="1130">
                  <c:v>45702</c:v>
                </c:pt>
                <c:pt idx="1131">
                  <c:v>45705</c:v>
                </c:pt>
                <c:pt idx="1132">
                  <c:v>45706</c:v>
                </c:pt>
                <c:pt idx="1133">
                  <c:v>45707</c:v>
                </c:pt>
                <c:pt idx="1134">
                  <c:v>45708</c:v>
                </c:pt>
                <c:pt idx="1135">
                  <c:v>45709</c:v>
                </c:pt>
                <c:pt idx="1136">
                  <c:v>45712</c:v>
                </c:pt>
                <c:pt idx="1137">
                  <c:v>45713</c:v>
                </c:pt>
                <c:pt idx="1138">
                  <c:v>45714</c:v>
                </c:pt>
                <c:pt idx="1139">
                  <c:v>45715</c:v>
                </c:pt>
                <c:pt idx="1140">
                  <c:v>45716</c:v>
                </c:pt>
                <c:pt idx="1141">
                  <c:v>45719</c:v>
                </c:pt>
                <c:pt idx="1142">
                  <c:v>45720</c:v>
                </c:pt>
                <c:pt idx="1143">
                  <c:v>45721</c:v>
                </c:pt>
                <c:pt idx="1144">
                  <c:v>45722</c:v>
                </c:pt>
                <c:pt idx="1145">
                  <c:v>45723</c:v>
                </c:pt>
                <c:pt idx="1146">
                  <c:v>45726</c:v>
                </c:pt>
                <c:pt idx="1147">
                  <c:v>45727</c:v>
                </c:pt>
                <c:pt idx="1148">
                  <c:v>45728</c:v>
                </c:pt>
                <c:pt idx="1149">
                  <c:v>45729</c:v>
                </c:pt>
                <c:pt idx="1150">
                  <c:v>45730</c:v>
                </c:pt>
                <c:pt idx="1151">
                  <c:v>45733</c:v>
                </c:pt>
                <c:pt idx="1152">
                  <c:v>45734</c:v>
                </c:pt>
                <c:pt idx="1153">
                  <c:v>45735</c:v>
                </c:pt>
                <c:pt idx="1154">
                  <c:v>45736</c:v>
                </c:pt>
                <c:pt idx="1155">
                  <c:v>45737</c:v>
                </c:pt>
                <c:pt idx="1156">
                  <c:v>45740</c:v>
                </c:pt>
                <c:pt idx="1157">
                  <c:v>45741</c:v>
                </c:pt>
                <c:pt idx="1158">
                  <c:v>45742</c:v>
                </c:pt>
                <c:pt idx="1159">
                  <c:v>45743</c:v>
                </c:pt>
                <c:pt idx="1160">
                  <c:v>45744</c:v>
                </c:pt>
                <c:pt idx="1161">
                  <c:v>45747</c:v>
                </c:pt>
                <c:pt idx="1162">
                  <c:v>45748</c:v>
                </c:pt>
                <c:pt idx="1163">
                  <c:v>45749</c:v>
                </c:pt>
                <c:pt idx="1164">
                  <c:v>45750</c:v>
                </c:pt>
                <c:pt idx="1165">
                  <c:v>45751</c:v>
                </c:pt>
                <c:pt idx="1166">
                  <c:v>45754</c:v>
                </c:pt>
                <c:pt idx="1167">
                  <c:v>45755</c:v>
                </c:pt>
                <c:pt idx="1168">
                  <c:v>45756</c:v>
                </c:pt>
                <c:pt idx="1169">
                  <c:v>45757</c:v>
                </c:pt>
                <c:pt idx="1170">
                  <c:v>45758</c:v>
                </c:pt>
                <c:pt idx="1171">
                  <c:v>45761</c:v>
                </c:pt>
                <c:pt idx="1172">
                  <c:v>45762</c:v>
                </c:pt>
                <c:pt idx="1173">
                  <c:v>45763</c:v>
                </c:pt>
                <c:pt idx="1174">
                  <c:v>45764</c:v>
                </c:pt>
                <c:pt idx="1175">
                  <c:v>45765</c:v>
                </c:pt>
                <c:pt idx="1176">
                  <c:v>45768</c:v>
                </c:pt>
                <c:pt idx="1177">
                  <c:v>45769</c:v>
                </c:pt>
                <c:pt idx="1178">
                  <c:v>45770</c:v>
                </c:pt>
                <c:pt idx="1179">
                  <c:v>45771</c:v>
                </c:pt>
                <c:pt idx="1180">
                  <c:v>45772</c:v>
                </c:pt>
                <c:pt idx="1181">
                  <c:v>45775</c:v>
                </c:pt>
                <c:pt idx="1182">
                  <c:v>45776</c:v>
                </c:pt>
                <c:pt idx="1183">
                  <c:v>45777</c:v>
                </c:pt>
                <c:pt idx="1184">
                  <c:v>45778</c:v>
                </c:pt>
                <c:pt idx="1185">
                  <c:v>45779</c:v>
                </c:pt>
                <c:pt idx="1186">
                  <c:v>45782</c:v>
                </c:pt>
                <c:pt idx="1187">
                  <c:v>45783</c:v>
                </c:pt>
                <c:pt idx="1188">
                  <c:v>45784</c:v>
                </c:pt>
                <c:pt idx="1189">
                  <c:v>45785</c:v>
                </c:pt>
                <c:pt idx="1190">
                  <c:v>45786</c:v>
                </c:pt>
                <c:pt idx="1191">
                  <c:v>45789</c:v>
                </c:pt>
                <c:pt idx="1192">
                  <c:v>45790</c:v>
                </c:pt>
                <c:pt idx="1193">
                  <c:v>45791</c:v>
                </c:pt>
                <c:pt idx="1194">
                  <c:v>45792</c:v>
                </c:pt>
                <c:pt idx="1195">
                  <c:v>45793</c:v>
                </c:pt>
                <c:pt idx="1196">
                  <c:v>45796</c:v>
                </c:pt>
                <c:pt idx="1197">
                  <c:v>45797</c:v>
                </c:pt>
                <c:pt idx="1198">
                  <c:v>45798</c:v>
                </c:pt>
                <c:pt idx="1199">
                  <c:v>45799</c:v>
                </c:pt>
                <c:pt idx="1200">
                  <c:v>45800</c:v>
                </c:pt>
                <c:pt idx="1201">
                  <c:v>45803</c:v>
                </c:pt>
                <c:pt idx="1202">
                  <c:v>45804</c:v>
                </c:pt>
                <c:pt idx="1203">
                  <c:v>45805</c:v>
                </c:pt>
                <c:pt idx="1204">
                  <c:v>45806</c:v>
                </c:pt>
                <c:pt idx="1205">
                  <c:v>45807</c:v>
                </c:pt>
                <c:pt idx="1206">
                  <c:v>45810</c:v>
                </c:pt>
                <c:pt idx="1207">
                  <c:v>45811</c:v>
                </c:pt>
                <c:pt idx="1208">
                  <c:v>45812</c:v>
                </c:pt>
                <c:pt idx="1209">
                  <c:v>45813</c:v>
                </c:pt>
                <c:pt idx="1210">
                  <c:v>45814</c:v>
                </c:pt>
                <c:pt idx="1211">
                  <c:v>45817</c:v>
                </c:pt>
                <c:pt idx="1212">
                  <c:v>45818</c:v>
                </c:pt>
                <c:pt idx="1213">
                  <c:v>45819</c:v>
                </c:pt>
                <c:pt idx="1214">
                  <c:v>45820</c:v>
                </c:pt>
                <c:pt idx="1215">
                  <c:v>45821</c:v>
                </c:pt>
                <c:pt idx="1216">
                  <c:v>45824</c:v>
                </c:pt>
                <c:pt idx="1217">
                  <c:v>45825</c:v>
                </c:pt>
                <c:pt idx="1218">
                  <c:v>45826</c:v>
                </c:pt>
                <c:pt idx="1219">
                  <c:v>45827</c:v>
                </c:pt>
                <c:pt idx="1220">
                  <c:v>45828</c:v>
                </c:pt>
                <c:pt idx="1221">
                  <c:v>45831</c:v>
                </c:pt>
                <c:pt idx="1222">
                  <c:v>45832</c:v>
                </c:pt>
                <c:pt idx="1223">
                  <c:v>45833</c:v>
                </c:pt>
                <c:pt idx="1224">
                  <c:v>45834</c:v>
                </c:pt>
                <c:pt idx="1225">
                  <c:v>45835</c:v>
                </c:pt>
                <c:pt idx="1226">
                  <c:v>45838</c:v>
                </c:pt>
                <c:pt idx="1227">
                  <c:v>45839</c:v>
                </c:pt>
                <c:pt idx="1228">
                  <c:v>45840</c:v>
                </c:pt>
                <c:pt idx="1229">
                  <c:v>45841</c:v>
                </c:pt>
                <c:pt idx="1230">
                  <c:v>45842</c:v>
                </c:pt>
                <c:pt idx="1231">
                  <c:v>45845</c:v>
                </c:pt>
                <c:pt idx="1232">
                  <c:v>45846</c:v>
                </c:pt>
                <c:pt idx="1233">
                  <c:v>45847</c:v>
                </c:pt>
                <c:pt idx="1234">
                  <c:v>45848</c:v>
                </c:pt>
                <c:pt idx="1235">
                  <c:v>45849</c:v>
                </c:pt>
                <c:pt idx="1236">
                  <c:v>45852</c:v>
                </c:pt>
                <c:pt idx="1237">
                  <c:v>45853</c:v>
                </c:pt>
                <c:pt idx="1238">
                  <c:v>45854</c:v>
                </c:pt>
                <c:pt idx="1239">
                  <c:v>45855</c:v>
                </c:pt>
                <c:pt idx="1240">
                  <c:v>45856</c:v>
                </c:pt>
                <c:pt idx="1241">
                  <c:v>45859</c:v>
                </c:pt>
                <c:pt idx="1242">
                  <c:v>45860</c:v>
                </c:pt>
                <c:pt idx="1243">
                  <c:v>45861</c:v>
                </c:pt>
                <c:pt idx="1244">
                  <c:v>45862</c:v>
                </c:pt>
                <c:pt idx="1245">
                  <c:v>45863</c:v>
                </c:pt>
                <c:pt idx="1246">
                  <c:v>45866</c:v>
                </c:pt>
                <c:pt idx="1247">
                  <c:v>45867</c:v>
                </c:pt>
                <c:pt idx="1248">
                  <c:v>45868</c:v>
                </c:pt>
                <c:pt idx="1249">
                  <c:v>45869</c:v>
                </c:pt>
                <c:pt idx="1250">
                  <c:v>45870</c:v>
                </c:pt>
                <c:pt idx="1251">
                  <c:v>45873</c:v>
                </c:pt>
                <c:pt idx="1252">
                  <c:v>45874</c:v>
                </c:pt>
                <c:pt idx="1253">
                  <c:v>45875</c:v>
                </c:pt>
                <c:pt idx="1254">
                  <c:v>45876</c:v>
                </c:pt>
                <c:pt idx="1255">
                  <c:v>45877</c:v>
                </c:pt>
                <c:pt idx="1256">
                  <c:v>45880</c:v>
                </c:pt>
                <c:pt idx="1257">
                  <c:v>45881</c:v>
                </c:pt>
                <c:pt idx="1258">
                  <c:v>45882</c:v>
                </c:pt>
                <c:pt idx="1259">
                  <c:v>45883</c:v>
                </c:pt>
                <c:pt idx="1260">
                  <c:v>45884</c:v>
                </c:pt>
                <c:pt idx="1261">
                  <c:v>45887</c:v>
                </c:pt>
                <c:pt idx="1262">
                  <c:v>45888</c:v>
                </c:pt>
                <c:pt idx="1263">
                  <c:v>45889</c:v>
                </c:pt>
                <c:pt idx="1264">
                  <c:v>45890</c:v>
                </c:pt>
                <c:pt idx="1265">
                  <c:v>45891</c:v>
                </c:pt>
                <c:pt idx="1266">
                  <c:v>45894</c:v>
                </c:pt>
                <c:pt idx="1267">
                  <c:v>45895</c:v>
                </c:pt>
                <c:pt idx="1268">
                  <c:v>45896</c:v>
                </c:pt>
                <c:pt idx="1269">
                  <c:v>45897</c:v>
                </c:pt>
                <c:pt idx="1270">
                  <c:v>45898</c:v>
                </c:pt>
                <c:pt idx="1271">
                  <c:v>45901</c:v>
                </c:pt>
                <c:pt idx="1272">
                  <c:v>45902</c:v>
                </c:pt>
                <c:pt idx="1273">
                  <c:v>45903</c:v>
                </c:pt>
                <c:pt idx="1274">
                  <c:v>45904</c:v>
                </c:pt>
                <c:pt idx="1275">
                  <c:v>45905</c:v>
                </c:pt>
                <c:pt idx="1276">
                  <c:v>45908</c:v>
                </c:pt>
                <c:pt idx="1277">
                  <c:v>45909</c:v>
                </c:pt>
                <c:pt idx="1278">
                  <c:v>45910</c:v>
                </c:pt>
                <c:pt idx="1279">
                  <c:v>45911</c:v>
                </c:pt>
                <c:pt idx="1280">
                  <c:v>45912</c:v>
                </c:pt>
                <c:pt idx="1281">
                  <c:v>45915</c:v>
                </c:pt>
                <c:pt idx="1282">
                  <c:v>45916</c:v>
                </c:pt>
                <c:pt idx="1283">
                  <c:v>45917</c:v>
                </c:pt>
                <c:pt idx="1284">
                  <c:v>45918</c:v>
                </c:pt>
                <c:pt idx="1285">
                  <c:v>45919</c:v>
                </c:pt>
                <c:pt idx="1286">
                  <c:v>45922</c:v>
                </c:pt>
                <c:pt idx="1287">
                  <c:v>45923</c:v>
                </c:pt>
                <c:pt idx="1288">
                  <c:v>45924</c:v>
                </c:pt>
                <c:pt idx="1289">
                  <c:v>45925</c:v>
                </c:pt>
                <c:pt idx="1290">
                  <c:v>45926</c:v>
                </c:pt>
                <c:pt idx="1291">
                  <c:v>45929</c:v>
                </c:pt>
                <c:pt idx="1292">
                  <c:v>45930</c:v>
                </c:pt>
                <c:pt idx="1293">
                  <c:v>45931</c:v>
                </c:pt>
                <c:pt idx="1294">
                  <c:v>45932</c:v>
                </c:pt>
                <c:pt idx="1295">
                  <c:v>45933</c:v>
                </c:pt>
                <c:pt idx="1296">
                  <c:v>45936</c:v>
                </c:pt>
                <c:pt idx="1297">
                  <c:v>45937</c:v>
                </c:pt>
                <c:pt idx="1298">
                  <c:v>45938</c:v>
                </c:pt>
                <c:pt idx="1299">
                  <c:v>45939</c:v>
                </c:pt>
                <c:pt idx="1300">
                  <c:v>45940</c:v>
                </c:pt>
                <c:pt idx="1301">
                  <c:v>45943</c:v>
                </c:pt>
                <c:pt idx="1302">
                  <c:v>45944</c:v>
                </c:pt>
              </c:numCache>
            </c:numRef>
          </c:cat>
          <c:val>
            <c:numRef>
              <c:f>'Wykresy mWIG40'!$B$2:$B$1305</c:f>
              <c:numCache>
                <c:formatCode>0.00</c:formatCode>
                <c:ptCount val="1304"/>
                <c:pt idx="0">
                  <c:v>3561.88</c:v>
                </c:pt>
                <c:pt idx="1">
                  <c:v>3564.25</c:v>
                </c:pt>
                <c:pt idx="2">
                  <c:v>3598.66</c:v>
                </c:pt>
                <c:pt idx="3">
                  <c:v>3550.18</c:v>
                </c:pt>
                <c:pt idx="4">
                  <c:v>3540.64</c:v>
                </c:pt>
                <c:pt idx="5">
                  <c:v>3500.81</c:v>
                </c:pt>
                <c:pt idx="6">
                  <c:v>3456.48</c:v>
                </c:pt>
                <c:pt idx="7">
                  <c:v>3435.51</c:v>
                </c:pt>
                <c:pt idx="8">
                  <c:v>3260.51</c:v>
                </c:pt>
                <c:pt idx="9">
                  <c:v>3262.96</c:v>
                </c:pt>
                <c:pt idx="10">
                  <c:v>3196.84</c:v>
                </c:pt>
                <c:pt idx="11">
                  <c:v>3251.99</c:v>
                </c:pt>
                <c:pt idx="12">
                  <c:v>3360.96</c:v>
                </c:pt>
                <c:pt idx="13">
                  <c:v>3375.39</c:v>
                </c:pt>
                <c:pt idx="14">
                  <c:v>3489.98</c:v>
                </c:pt>
                <c:pt idx="15">
                  <c:v>3512.49</c:v>
                </c:pt>
                <c:pt idx="16">
                  <c:v>3623.48</c:v>
                </c:pt>
                <c:pt idx="17">
                  <c:v>3671.03</c:v>
                </c:pt>
                <c:pt idx="18">
                  <c:v>3671.03</c:v>
                </c:pt>
                <c:pt idx="19">
                  <c:v>3687.95</c:v>
                </c:pt>
                <c:pt idx="20">
                  <c:v>3639.77</c:v>
                </c:pt>
                <c:pt idx="21">
                  <c:v>3711.34</c:v>
                </c:pt>
                <c:pt idx="22">
                  <c:v>3698.19</c:v>
                </c:pt>
                <c:pt idx="23">
                  <c:v>3725.52</c:v>
                </c:pt>
                <c:pt idx="24">
                  <c:v>3674.9</c:v>
                </c:pt>
                <c:pt idx="25">
                  <c:v>3687.76</c:v>
                </c:pt>
                <c:pt idx="26">
                  <c:v>3725.77</c:v>
                </c:pt>
                <c:pt idx="27">
                  <c:v>3721.75</c:v>
                </c:pt>
                <c:pt idx="28">
                  <c:v>3752.56</c:v>
                </c:pt>
                <c:pt idx="29">
                  <c:v>3756.7</c:v>
                </c:pt>
                <c:pt idx="30">
                  <c:v>3769.57</c:v>
                </c:pt>
                <c:pt idx="31">
                  <c:v>3728.72</c:v>
                </c:pt>
                <c:pt idx="32">
                  <c:v>3668.81</c:v>
                </c:pt>
                <c:pt idx="33">
                  <c:v>3707.96</c:v>
                </c:pt>
                <c:pt idx="34">
                  <c:v>3753.8</c:v>
                </c:pt>
                <c:pt idx="35">
                  <c:v>3815.38</c:v>
                </c:pt>
                <c:pt idx="36">
                  <c:v>3811.92</c:v>
                </c:pt>
                <c:pt idx="37">
                  <c:v>3857.05</c:v>
                </c:pt>
                <c:pt idx="38">
                  <c:v>3884.13</c:v>
                </c:pt>
                <c:pt idx="39">
                  <c:v>3808.96</c:v>
                </c:pt>
                <c:pt idx="40">
                  <c:v>3772.13</c:v>
                </c:pt>
                <c:pt idx="41">
                  <c:v>3729.55</c:v>
                </c:pt>
                <c:pt idx="42">
                  <c:v>3768.34</c:v>
                </c:pt>
                <c:pt idx="43">
                  <c:v>3859.58</c:v>
                </c:pt>
                <c:pt idx="44">
                  <c:v>3821.94</c:v>
                </c:pt>
                <c:pt idx="45">
                  <c:v>3772.69</c:v>
                </c:pt>
                <c:pt idx="46">
                  <c:v>3744.43</c:v>
                </c:pt>
                <c:pt idx="47">
                  <c:v>3783.9</c:v>
                </c:pt>
                <c:pt idx="48">
                  <c:v>3841.12</c:v>
                </c:pt>
                <c:pt idx="49">
                  <c:v>3841.12</c:v>
                </c:pt>
                <c:pt idx="50">
                  <c:v>3841.12</c:v>
                </c:pt>
                <c:pt idx="51">
                  <c:v>3937.13</c:v>
                </c:pt>
                <c:pt idx="52">
                  <c:v>4000.64</c:v>
                </c:pt>
                <c:pt idx="53">
                  <c:v>3976.5</c:v>
                </c:pt>
                <c:pt idx="54">
                  <c:v>3976.5</c:v>
                </c:pt>
                <c:pt idx="55">
                  <c:v>3976.5</c:v>
                </c:pt>
                <c:pt idx="56">
                  <c:v>4079.03</c:v>
                </c:pt>
                <c:pt idx="57">
                  <c:v>4074.17</c:v>
                </c:pt>
                <c:pt idx="58">
                  <c:v>4074.17</c:v>
                </c:pt>
                <c:pt idx="59">
                  <c:v>4151.75</c:v>
                </c:pt>
                <c:pt idx="60">
                  <c:v>4204.7299999999996</c:v>
                </c:pt>
                <c:pt idx="61">
                  <c:v>4228.38</c:v>
                </c:pt>
                <c:pt idx="62">
                  <c:v>4186.99</c:v>
                </c:pt>
                <c:pt idx="63">
                  <c:v>4116.3999999999996</c:v>
                </c:pt>
                <c:pt idx="64">
                  <c:v>4195.3900000000003</c:v>
                </c:pt>
                <c:pt idx="65">
                  <c:v>4146.97</c:v>
                </c:pt>
                <c:pt idx="66">
                  <c:v>4196.95</c:v>
                </c:pt>
                <c:pt idx="67">
                  <c:v>4213.79</c:v>
                </c:pt>
                <c:pt idx="68">
                  <c:v>4191.83</c:v>
                </c:pt>
                <c:pt idx="69">
                  <c:v>4123.45</c:v>
                </c:pt>
                <c:pt idx="70">
                  <c:v>4158.5600000000004</c:v>
                </c:pt>
                <c:pt idx="71">
                  <c:v>4106.24</c:v>
                </c:pt>
                <c:pt idx="72">
                  <c:v>4126.8999999999996</c:v>
                </c:pt>
                <c:pt idx="73">
                  <c:v>4066.64</c:v>
                </c:pt>
                <c:pt idx="74">
                  <c:v>4100.8599999999997</c:v>
                </c:pt>
                <c:pt idx="75">
                  <c:v>4101.6899999999996</c:v>
                </c:pt>
                <c:pt idx="76">
                  <c:v>4123.59</c:v>
                </c:pt>
                <c:pt idx="77">
                  <c:v>4143.95</c:v>
                </c:pt>
                <c:pt idx="78">
                  <c:v>4127.66</c:v>
                </c:pt>
                <c:pt idx="79">
                  <c:v>4127.05</c:v>
                </c:pt>
                <c:pt idx="80">
                  <c:v>4157.3100000000004</c:v>
                </c:pt>
                <c:pt idx="81">
                  <c:v>4168.9799999999996</c:v>
                </c:pt>
                <c:pt idx="82">
                  <c:v>4172.93</c:v>
                </c:pt>
                <c:pt idx="83">
                  <c:v>4164.13</c:v>
                </c:pt>
                <c:pt idx="84">
                  <c:v>4238.74</c:v>
                </c:pt>
                <c:pt idx="85">
                  <c:v>4234.3900000000003</c:v>
                </c:pt>
                <c:pt idx="86">
                  <c:v>4287.5200000000004</c:v>
                </c:pt>
                <c:pt idx="87">
                  <c:v>4425.83</c:v>
                </c:pt>
                <c:pt idx="88">
                  <c:v>4423.2700000000004</c:v>
                </c:pt>
                <c:pt idx="89">
                  <c:v>4360.1400000000003</c:v>
                </c:pt>
                <c:pt idx="90">
                  <c:v>4338.75</c:v>
                </c:pt>
                <c:pt idx="91">
                  <c:v>4316.95</c:v>
                </c:pt>
                <c:pt idx="92">
                  <c:v>4223.6000000000004</c:v>
                </c:pt>
                <c:pt idx="93">
                  <c:v>4295.53</c:v>
                </c:pt>
                <c:pt idx="94">
                  <c:v>4334.42</c:v>
                </c:pt>
                <c:pt idx="95">
                  <c:v>4307.3900000000003</c:v>
                </c:pt>
                <c:pt idx="96">
                  <c:v>4339.25</c:v>
                </c:pt>
                <c:pt idx="97">
                  <c:v>4367.93</c:v>
                </c:pt>
                <c:pt idx="98">
                  <c:v>4360.62</c:v>
                </c:pt>
                <c:pt idx="99">
                  <c:v>4349.55</c:v>
                </c:pt>
                <c:pt idx="100">
                  <c:v>4297.17</c:v>
                </c:pt>
                <c:pt idx="101">
                  <c:v>4336.93</c:v>
                </c:pt>
                <c:pt idx="102">
                  <c:v>4358.75</c:v>
                </c:pt>
                <c:pt idx="103">
                  <c:v>4413.2700000000004</c:v>
                </c:pt>
                <c:pt idx="104">
                  <c:v>4372.88</c:v>
                </c:pt>
                <c:pt idx="105">
                  <c:v>4417.66</c:v>
                </c:pt>
                <c:pt idx="106">
                  <c:v>4460.72</c:v>
                </c:pt>
                <c:pt idx="107">
                  <c:v>4456.8</c:v>
                </c:pt>
                <c:pt idx="108">
                  <c:v>4372.6499999999996</c:v>
                </c:pt>
                <c:pt idx="109">
                  <c:v>4358.1000000000004</c:v>
                </c:pt>
                <c:pt idx="110">
                  <c:v>4289.4799999999996</c:v>
                </c:pt>
                <c:pt idx="111">
                  <c:v>4329.8900000000003</c:v>
                </c:pt>
                <c:pt idx="112">
                  <c:v>4348.03</c:v>
                </c:pt>
                <c:pt idx="113">
                  <c:v>4312.22</c:v>
                </c:pt>
                <c:pt idx="114">
                  <c:v>4275.5</c:v>
                </c:pt>
                <c:pt idx="115">
                  <c:v>4326.63</c:v>
                </c:pt>
                <c:pt idx="116">
                  <c:v>4382.16</c:v>
                </c:pt>
                <c:pt idx="117">
                  <c:v>4388.47</c:v>
                </c:pt>
                <c:pt idx="118">
                  <c:v>4360.66</c:v>
                </c:pt>
                <c:pt idx="119">
                  <c:v>4381.78</c:v>
                </c:pt>
                <c:pt idx="120">
                  <c:v>4381.78</c:v>
                </c:pt>
                <c:pt idx="121">
                  <c:v>4381.78</c:v>
                </c:pt>
                <c:pt idx="122">
                  <c:v>4467.24</c:v>
                </c:pt>
                <c:pt idx="123">
                  <c:v>4444.54</c:v>
                </c:pt>
                <c:pt idx="124">
                  <c:v>4466.12</c:v>
                </c:pt>
                <c:pt idx="125">
                  <c:v>4479.04</c:v>
                </c:pt>
                <c:pt idx="126">
                  <c:v>4499.3999999999996</c:v>
                </c:pt>
                <c:pt idx="127">
                  <c:v>4476.25</c:v>
                </c:pt>
                <c:pt idx="128">
                  <c:v>4482.78</c:v>
                </c:pt>
                <c:pt idx="129">
                  <c:v>4478.3999999999996</c:v>
                </c:pt>
                <c:pt idx="130">
                  <c:v>4481.04</c:v>
                </c:pt>
                <c:pt idx="131">
                  <c:v>4456.71</c:v>
                </c:pt>
                <c:pt idx="132">
                  <c:v>4414.57</c:v>
                </c:pt>
                <c:pt idx="133">
                  <c:v>4360.6400000000003</c:v>
                </c:pt>
                <c:pt idx="134">
                  <c:v>4394.3</c:v>
                </c:pt>
                <c:pt idx="135">
                  <c:v>4406.74</c:v>
                </c:pt>
                <c:pt idx="136">
                  <c:v>4402.96</c:v>
                </c:pt>
                <c:pt idx="137">
                  <c:v>4414.2</c:v>
                </c:pt>
                <c:pt idx="138">
                  <c:v>4465.6499999999996</c:v>
                </c:pt>
                <c:pt idx="139">
                  <c:v>4511.74</c:v>
                </c:pt>
                <c:pt idx="140">
                  <c:v>4507.8599999999997</c:v>
                </c:pt>
                <c:pt idx="141">
                  <c:v>4507.8599999999997</c:v>
                </c:pt>
                <c:pt idx="142">
                  <c:v>4458.8100000000004</c:v>
                </c:pt>
                <c:pt idx="143">
                  <c:v>4484.7700000000004</c:v>
                </c:pt>
                <c:pt idx="144">
                  <c:v>4480.6899999999996</c:v>
                </c:pt>
                <c:pt idx="145">
                  <c:v>4528.95</c:v>
                </c:pt>
                <c:pt idx="146">
                  <c:v>4596.67</c:v>
                </c:pt>
                <c:pt idx="147">
                  <c:v>4575.54</c:v>
                </c:pt>
                <c:pt idx="148">
                  <c:v>4595.1000000000004</c:v>
                </c:pt>
                <c:pt idx="149">
                  <c:v>4533.6499999999996</c:v>
                </c:pt>
                <c:pt idx="150">
                  <c:v>4578.55</c:v>
                </c:pt>
                <c:pt idx="151">
                  <c:v>4617.9799999999996</c:v>
                </c:pt>
                <c:pt idx="152">
                  <c:v>4628.43</c:v>
                </c:pt>
                <c:pt idx="153">
                  <c:v>4607.8</c:v>
                </c:pt>
                <c:pt idx="154">
                  <c:v>4643.9399999999996</c:v>
                </c:pt>
                <c:pt idx="155">
                  <c:v>4715.5600000000004</c:v>
                </c:pt>
                <c:pt idx="156">
                  <c:v>4751.0200000000004</c:v>
                </c:pt>
                <c:pt idx="157">
                  <c:v>4773.99</c:v>
                </c:pt>
                <c:pt idx="158">
                  <c:v>4824.76</c:v>
                </c:pt>
                <c:pt idx="159">
                  <c:v>4853.6099999999997</c:v>
                </c:pt>
                <c:pt idx="160">
                  <c:v>4887.7</c:v>
                </c:pt>
                <c:pt idx="161">
                  <c:v>4904.8500000000004</c:v>
                </c:pt>
                <c:pt idx="162">
                  <c:v>4893.67</c:v>
                </c:pt>
                <c:pt idx="163">
                  <c:v>4902.16</c:v>
                </c:pt>
                <c:pt idx="164">
                  <c:v>4902.16</c:v>
                </c:pt>
                <c:pt idx="165">
                  <c:v>4919.8999999999996</c:v>
                </c:pt>
                <c:pt idx="166">
                  <c:v>4925.55</c:v>
                </c:pt>
                <c:pt idx="167">
                  <c:v>4889.49</c:v>
                </c:pt>
                <c:pt idx="168">
                  <c:v>4892.59</c:v>
                </c:pt>
                <c:pt idx="169">
                  <c:v>4898.34</c:v>
                </c:pt>
                <c:pt idx="170">
                  <c:v>4887.79</c:v>
                </c:pt>
                <c:pt idx="171">
                  <c:v>4927.79</c:v>
                </c:pt>
                <c:pt idx="172">
                  <c:v>4888.3</c:v>
                </c:pt>
                <c:pt idx="173">
                  <c:v>4875.75</c:v>
                </c:pt>
                <c:pt idx="174">
                  <c:v>4858.42</c:v>
                </c:pt>
                <c:pt idx="175">
                  <c:v>4827.22</c:v>
                </c:pt>
                <c:pt idx="176">
                  <c:v>4831.93</c:v>
                </c:pt>
                <c:pt idx="177">
                  <c:v>4887.2299999999996</c:v>
                </c:pt>
                <c:pt idx="178">
                  <c:v>4957.58</c:v>
                </c:pt>
                <c:pt idx="179">
                  <c:v>5002.9399999999996</c:v>
                </c:pt>
                <c:pt idx="180">
                  <c:v>5003.2</c:v>
                </c:pt>
                <c:pt idx="181">
                  <c:v>4996.47</c:v>
                </c:pt>
                <c:pt idx="182">
                  <c:v>4935.01</c:v>
                </c:pt>
                <c:pt idx="183">
                  <c:v>4825.09</c:v>
                </c:pt>
                <c:pt idx="184">
                  <c:v>4843.2700000000004</c:v>
                </c:pt>
                <c:pt idx="185">
                  <c:v>4880.34</c:v>
                </c:pt>
                <c:pt idx="186">
                  <c:v>4898.4799999999996</c:v>
                </c:pt>
                <c:pt idx="187">
                  <c:v>4877.76</c:v>
                </c:pt>
                <c:pt idx="188">
                  <c:v>4906.87</c:v>
                </c:pt>
                <c:pt idx="189">
                  <c:v>4834.28</c:v>
                </c:pt>
                <c:pt idx="190">
                  <c:v>4888.6400000000003</c:v>
                </c:pt>
                <c:pt idx="191">
                  <c:v>4882.1400000000003</c:v>
                </c:pt>
                <c:pt idx="192">
                  <c:v>4900.24</c:v>
                </c:pt>
                <c:pt idx="193">
                  <c:v>4932.41</c:v>
                </c:pt>
                <c:pt idx="194">
                  <c:v>4878.91</c:v>
                </c:pt>
                <c:pt idx="195">
                  <c:v>4885.67</c:v>
                </c:pt>
                <c:pt idx="196">
                  <c:v>4762.6899999999996</c:v>
                </c:pt>
                <c:pt idx="197">
                  <c:v>4782.37</c:v>
                </c:pt>
                <c:pt idx="198">
                  <c:v>4881.82</c:v>
                </c:pt>
                <c:pt idx="199">
                  <c:v>4872.4399999999996</c:v>
                </c:pt>
                <c:pt idx="200">
                  <c:v>4886.43</c:v>
                </c:pt>
                <c:pt idx="201">
                  <c:v>4903.1400000000003</c:v>
                </c:pt>
                <c:pt idx="202">
                  <c:v>4832.72</c:v>
                </c:pt>
                <c:pt idx="203">
                  <c:v>4904.3599999999997</c:v>
                </c:pt>
                <c:pt idx="204">
                  <c:v>4924.76</c:v>
                </c:pt>
                <c:pt idx="205">
                  <c:v>4943.09</c:v>
                </c:pt>
                <c:pt idx="206">
                  <c:v>4993.71</c:v>
                </c:pt>
                <c:pt idx="207">
                  <c:v>4955.8999999999996</c:v>
                </c:pt>
                <c:pt idx="208">
                  <c:v>4971.6899999999996</c:v>
                </c:pt>
                <c:pt idx="209">
                  <c:v>5002.34</c:v>
                </c:pt>
                <c:pt idx="210">
                  <c:v>5022.58</c:v>
                </c:pt>
                <c:pt idx="211">
                  <c:v>5051.63</c:v>
                </c:pt>
                <c:pt idx="212">
                  <c:v>5082.7700000000004</c:v>
                </c:pt>
                <c:pt idx="213">
                  <c:v>5097.42</c:v>
                </c:pt>
                <c:pt idx="214">
                  <c:v>5090.3900000000003</c:v>
                </c:pt>
                <c:pt idx="215">
                  <c:v>5102.8599999999997</c:v>
                </c:pt>
                <c:pt idx="216">
                  <c:v>5093.26</c:v>
                </c:pt>
                <c:pt idx="217">
                  <c:v>5087.34</c:v>
                </c:pt>
                <c:pt idx="218">
                  <c:v>5074.04</c:v>
                </c:pt>
                <c:pt idx="219">
                  <c:v>5003.82</c:v>
                </c:pt>
                <c:pt idx="220">
                  <c:v>5008.66</c:v>
                </c:pt>
                <c:pt idx="221">
                  <c:v>5053.42</c:v>
                </c:pt>
                <c:pt idx="222">
                  <c:v>5062.47</c:v>
                </c:pt>
                <c:pt idx="223">
                  <c:v>5109.9399999999996</c:v>
                </c:pt>
                <c:pt idx="224">
                  <c:v>5131.8</c:v>
                </c:pt>
                <c:pt idx="225">
                  <c:v>5145.79</c:v>
                </c:pt>
                <c:pt idx="226">
                  <c:v>5217.3500000000004</c:v>
                </c:pt>
                <c:pt idx="227">
                  <c:v>5236.22</c:v>
                </c:pt>
                <c:pt idx="228">
                  <c:v>5236.72</c:v>
                </c:pt>
                <c:pt idx="229">
                  <c:v>5243.17</c:v>
                </c:pt>
                <c:pt idx="230">
                  <c:v>5234.03</c:v>
                </c:pt>
                <c:pt idx="231">
                  <c:v>5315.39</c:v>
                </c:pt>
                <c:pt idx="232">
                  <c:v>5325.27</c:v>
                </c:pt>
                <c:pt idx="233">
                  <c:v>5256.49</c:v>
                </c:pt>
                <c:pt idx="234">
                  <c:v>5287.41</c:v>
                </c:pt>
                <c:pt idx="235">
                  <c:v>5282.92</c:v>
                </c:pt>
                <c:pt idx="236">
                  <c:v>5330.11</c:v>
                </c:pt>
                <c:pt idx="237">
                  <c:v>5334.7</c:v>
                </c:pt>
                <c:pt idx="238">
                  <c:v>5370.44</c:v>
                </c:pt>
                <c:pt idx="239">
                  <c:v>5366.56</c:v>
                </c:pt>
                <c:pt idx="240">
                  <c:v>5349.37</c:v>
                </c:pt>
                <c:pt idx="241">
                  <c:v>5172.49</c:v>
                </c:pt>
                <c:pt idx="242">
                  <c:v>5205.01</c:v>
                </c:pt>
                <c:pt idx="243">
                  <c:v>5300.18</c:v>
                </c:pt>
                <c:pt idx="244">
                  <c:v>5301.05</c:v>
                </c:pt>
                <c:pt idx="245">
                  <c:v>5280.56</c:v>
                </c:pt>
                <c:pt idx="246">
                  <c:v>5272.06</c:v>
                </c:pt>
                <c:pt idx="247">
                  <c:v>5201.42</c:v>
                </c:pt>
                <c:pt idx="248">
                  <c:v>5235.33</c:v>
                </c:pt>
                <c:pt idx="249">
                  <c:v>5255.82</c:v>
                </c:pt>
                <c:pt idx="250">
                  <c:v>5275.17</c:v>
                </c:pt>
                <c:pt idx="251">
                  <c:v>5360.03</c:v>
                </c:pt>
                <c:pt idx="252">
                  <c:v>5393.52</c:v>
                </c:pt>
                <c:pt idx="253">
                  <c:v>5474.18</c:v>
                </c:pt>
                <c:pt idx="254">
                  <c:v>5503.19</c:v>
                </c:pt>
                <c:pt idx="255">
                  <c:v>5533.11</c:v>
                </c:pt>
                <c:pt idx="256">
                  <c:v>5583.6</c:v>
                </c:pt>
                <c:pt idx="257">
                  <c:v>5574.17</c:v>
                </c:pt>
                <c:pt idx="258">
                  <c:v>5570.04</c:v>
                </c:pt>
                <c:pt idx="259">
                  <c:v>5597.03</c:v>
                </c:pt>
                <c:pt idx="260">
                  <c:v>5612.72</c:v>
                </c:pt>
                <c:pt idx="261">
                  <c:v>5651.28</c:v>
                </c:pt>
                <c:pt idx="262">
                  <c:v>5628.57</c:v>
                </c:pt>
                <c:pt idx="263">
                  <c:v>5631.72</c:v>
                </c:pt>
                <c:pt idx="264">
                  <c:v>5611.67</c:v>
                </c:pt>
                <c:pt idx="265">
                  <c:v>5618.72</c:v>
                </c:pt>
                <c:pt idx="266">
                  <c:v>5620.88</c:v>
                </c:pt>
                <c:pt idx="267">
                  <c:v>5663.46</c:v>
                </c:pt>
                <c:pt idx="268">
                  <c:v>5630.39</c:v>
                </c:pt>
                <c:pt idx="269">
                  <c:v>5663.03</c:v>
                </c:pt>
                <c:pt idx="270" formatCode="General">
                  <c:v>5705</c:v>
                </c:pt>
                <c:pt idx="271" formatCode="General">
                  <c:v>5705</c:v>
                </c:pt>
                <c:pt idx="272">
                  <c:v>5747.21</c:v>
                </c:pt>
                <c:pt idx="273">
                  <c:v>5670.33</c:v>
                </c:pt>
                <c:pt idx="274">
                  <c:v>5804.4</c:v>
                </c:pt>
                <c:pt idx="275">
                  <c:v>5853.87</c:v>
                </c:pt>
                <c:pt idx="276">
                  <c:v>5829.51</c:v>
                </c:pt>
                <c:pt idx="277">
                  <c:v>5746.07</c:v>
                </c:pt>
                <c:pt idx="278">
                  <c:v>5701.12</c:v>
                </c:pt>
                <c:pt idx="279">
                  <c:v>5701.12</c:v>
                </c:pt>
                <c:pt idx="280">
                  <c:v>5686.27</c:v>
                </c:pt>
                <c:pt idx="281">
                  <c:v>5686.61</c:v>
                </c:pt>
                <c:pt idx="282">
                  <c:v>5670.8</c:v>
                </c:pt>
                <c:pt idx="283">
                  <c:v>5621.97</c:v>
                </c:pt>
                <c:pt idx="284">
                  <c:v>5487.37</c:v>
                </c:pt>
                <c:pt idx="285">
                  <c:v>5430.55</c:v>
                </c:pt>
                <c:pt idx="286">
                  <c:v>5434.89</c:v>
                </c:pt>
                <c:pt idx="287">
                  <c:v>5428.61</c:v>
                </c:pt>
                <c:pt idx="288">
                  <c:v>5421.62</c:v>
                </c:pt>
                <c:pt idx="289">
                  <c:v>5408.79</c:v>
                </c:pt>
                <c:pt idx="290">
                  <c:v>5252.03</c:v>
                </c:pt>
                <c:pt idx="291">
                  <c:v>5284.65</c:v>
                </c:pt>
                <c:pt idx="292">
                  <c:v>5328.93</c:v>
                </c:pt>
                <c:pt idx="293">
                  <c:v>5388.41</c:v>
                </c:pt>
                <c:pt idx="294">
                  <c:v>5382.02</c:v>
                </c:pt>
                <c:pt idx="295">
                  <c:v>5370.01</c:v>
                </c:pt>
                <c:pt idx="296">
                  <c:v>5346.45</c:v>
                </c:pt>
                <c:pt idx="297">
                  <c:v>5433.17</c:v>
                </c:pt>
                <c:pt idx="298">
                  <c:v>5419.4</c:v>
                </c:pt>
                <c:pt idx="299">
                  <c:v>5323.05</c:v>
                </c:pt>
                <c:pt idx="300">
                  <c:v>5325.59</c:v>
                </c:pt>
                <c:pt idx="301">
                  <c:v>5275.83</c:v>
                </c:pt>
                <c:pt idx="302">
                  <c:v>5210.01</c:v>
                </c:pt>
                <c:pt idx="303">
                  <c:v>5121.72</c:v>
                </c:pt>
                <c:pt idx="304">
                  <c:v>5232.8</c:v>
                </c:pt>
                <c:pt idx="305">
                  <c:v>5099.7700000000004</c:v>
                </c:pt>
                <c:pt idx="306">
                  <c:v>5125.38</c:v>
                </c:pt>
                <c:pt idx="307">
                  <c:v>5180.16</c:v>
                </c:pt>
                <c:pt idx="308">
                  <c:v>5189.91</c:v>
                </c:pt>
                <c:pt idx="309">
                  <c:v>5220.5</c:v>
                </c:pt>
                <c:pt idx="310">
                  <c:v>5220.5</c:v>
                </c:pt>
                <c:pt idx="311">
                  <c:v>5233.25</c:v>
                </c:pt>
                <c:pt idx="312">
                  <c:v>5264.76</c:v>
                </c:pt>
                <c:pt idx="313">
                  <c:v>5299.6</c:v>
                </c:pt>
                <c:pt idx="314">
                  <c:v>5291.72</c:v>
                </c:pt>
                <c:pt idx="315">
                  <c:v>5291.72</c:v>
                </c:pt>
                <c:pt idx="316">
                  <c:v>5382.71</c:v>
                </c:pt>
                <c:pt idx="317">
                  <c:v>5393.03</c:v>
                </c:pt>
                <c:pt idx="318">
                  <c:v>5406.56</c:v>
                </c:pt>
                <c:pt idx="319">
                  <c:v>5406.56</c:v>
                </c:pt>
                <c:pt idx="320">
                  <c:v>5434.91</c:v>
                </c:pt>
                <c:pt idx="321">
                  <c:v>5431.53</c:v>
                </c:pt>
                <c:pt idx="322">
                  <c:v>5479.55</c:v>
                </c:pt>
                <c:pt idx="323">
                  <c:v>5548.4</c:v>
                </c:pt>
                <c:pt idx="324">
                  <c:v>5541.97</c:v>
                </c:pt>
                <c:pt idx="325">
                  <c:v>5493.94</c:v>
                </c:pt>
                <c:pt idx="326">
                  <c:v>5503.15</c:v>
                </c:pt>
                <c:pt idx="327">
                  <c:v>5406.01</c:v>
                </c:pt>
                <c:pt idx="328">
                  <c:v>5369.59</c:v>
                </c:pt>
                <c:pt idx="329">
                  <c:v>5340.54</c:v>
                </c:pt>
                <c:pt idx="330">
                  <c:v>5228.78</c:v>
                </c:pt>
                <c:pt idx="331">
                  <c:v>5026.6400000000003</c:v>
                </c:pt>
                <c:pt idx="332">
                  <c:v>5076.46</c:v>
                </c:pt>
                <c:pt idx="333">
                  <c:v>5149.96</c:v>
                </c:pt>
                <c:pt idx="334">
                  <c:v>5175.74</c:v>
                </c:pt>
                <c:pt idx="335">
                  <c:v>5128.54</c:v>
                </c:pt>
                <c:pt idx="336">
                  <c:v>5106.59</c:v>
                </c:pt>
                <c:pt idx="337">
                  <c:v>5176.84</c:v>
                </c:pt>
                <c:pt idx="338">
                  <c:v>5267.56</c:v>
                </c:pt>
                <c:pt idx="339">
                  <c:v>5276.91</c:v>
                </c:pt>
                <c:pt idx="340">
                  <c:v>5225.8599999999997</c:v>
                </c:pt>
                <c:pt idx="341">
                  <c:v>5229.3100000000004</c:v>
                </c:pt>
                <c:pt idx="342">
                  <c:v>5258.08</c:v>
                </c:pt>
                <c:pt idx="343">
                  <c:v>5244.77</c:v>
                </c:pt>
                <c:pt idx="344">
                  <c:v>5214.6499999999996</c:v>
                </c:pt>
                <c:pt idx="345">
                  <c:v>5180.6400000000003</c:v>
                </c:pt>
                <c:pt idx="346">
                  <c:v>5014.58</c:v>
                </c:pt>
                <c:pt idx="347">
                  <c:v>5139.59</c:v>
                </c:pt>
                <c:pt idx="348">
                  <c:v>5143.3100000000004</c:v>
                </c:pt>
                <c:pt idx="349">
                  <c:v>5030.3100000000004</c:v>
                </c:pt>
                <c:pt idx="350">
                  <c:v>5005.57</c:v>
                </c:pt>
                <c:pt idx="351">
                  <c:v>4863.7299999999996</c:v>
                </c:pt>
                <c:pt idx="352">
                  <c:v>4903.24</c:v>
                </c:pt>
                <c:pt idx="353">
                  <c:v>4819.57</c:v>
                </c:pt>
                <c:pt idx="354">
                  <c:v>4253.49</c:v>
                </c:pt>
                <c:pt idx="355">
                  <c:v>4569.0200000000004</c:v>
                </c:pt>
                <c:pt idx="356">
                  <c:v>4589.49</c:v>
                </c:pt>
                <c:pt idx="357">
                  <c:v>4456.3</c:v>
                </c:pt>
                <c:pt idx="358">
                  <c:v>4447.97</c:v>
                </c:pt>
                <c:pt idx="359">
                  <c:v>4451.3999999999996</c:v>
                </c:pt>
                <c:pt idx="360">
                  <c:v>4237.7</c:v>
                </c:pt>
                <c:pt idx="361">
                  <c:v>4209.4799999999996</c:v>
                </c:pt>
                <c:pt idx="362">
                  <c:v>4165.8900000000003</c:v>
                </c:pt>
                <c:pt idx="363">
                  <c:v>4368.0600000000004</c:v>
                </c:pt>
                <c:pt idx="364">
                  <c:v>4340.29</c:v>
                </c:pt>
                <c:pt idx="365">
                  <c:v>4387.18</c:v>
                </c:pt>
                <c:pt idx="366">
                  <c:v>4375.3900000000003</c:v>
                </c:pt>
                <c:pt idx="367">
                  <c:v>4385.62</c:v>
                </c:pt>
                <c:pt idx="368">
                  <c:v>4562.83</c:v>
                </c:pt>
                <c:pt idx="369">
                  <c:v>4654.3500000000004</c:v>
                </c:pt>
                <c:pt idx="370">
                  <c:v>4671.82</c:v>
                </c:pt>
                <c:pt idx="371">
                  <c:v>4676.6499999999996</c:v>
                </c:pt>
                <c:pt idx="372">
                  <c:v>4711.99</c:v>
                </c:pt>
                <c:pt idx="373">
                  <c:v>4732.8900000000003</c:v>
                </c:pt>
                <c:pt idx="374">
                  <c:v>4794.88</c:v>
                </c:pt>
                <c:pt idx="375">
                  <c:v>4771.9399999999996</c:v>
                </c:pt>
                <c:pt idx="376">
                  <c:v>4761.97</c:v>
                </c:pt>
                <c:pt idx="377">
                  <c:v>4783.9399999999996</c:v>
                </c:pt>
                <c:pt idx="378">
                  <c:v>4795.24</c:v>
                </c:pt>
                <c:pt idx="379">
                  <c:v>4778.07</c:v>
                </c:pt>
                <c:pt idx="380">
                  <c:v>4811.87</c:v>
                </c:pt>
                <c:pt idx="381">
                  <c:v>4840.1000000000004</c:v>
                </c:pt>
                <c:pt idx="382">
                  <c:v>4816.33</c:v>
                </c:pt>
                <c:pt idx="383">
                  <c:v>4739.74</c:v>
                </c:pt>
                <c:pt idx="384">
                  <c:v>4701.38</c:v>
                </c:pt>
                <c:pt idx="385">
                  <c:v>4709.1000000000004</c:v>
                </c:pt>
                <c:pt idx="386">
                  <c:v>4720.2700000000004</c:v>
                </c:pt>
                <c:pt idx="387">
                  <c:v>4709.1099999999997</c:v>
                </c:pt>
                <c:pt idx="388">
                  <c:v>4692.24</c:v>
                </c:pt>
                <c:pt idx="389">
                  <c:v>4671.29</c:v>
                </c:pt>
                <c:pt idx="390">
                  <c:v>4671.29</c:v>
                </c:pt>
                <c:pt idx="391">
                  <c:v>4671.29</c:v>
                </c:pt>
                <c:pt idx="392">
                  <c:v>4666.22</c:v>
                </c:pt>
                <c:pt idx="393">
                  <c:v>4644.34</c:v>
                </c:pt>
                <c:pt idx="394">
                  <c:v>4631.3900000000003</c:v>
                </c:pt>
                <c:pt idx="395">
                  <c:v>4562.6400000000003</c:v>
                </c:pt>
                <c:pt idx="396">
                  <c:v>4476.76</c:v>
                </c:pt>
                <c:pt idx="397">
                  <c:v>4444.09</c:v>
                </c:pt>
                <c:pt idx="398">
                  <c:v>4321.17</c:v>
                </c:pt>
                <c:pt idx="399">
                  <c:v>4359.8900000000003</c:v>
                </c:pt>
                <c:pt idx="400">
                  <c:v>4370.1899999999996</c:v>
                </c:pt>
                <c:pt idx="401">
                  <c:v>4321.6400000000003</c:v>
                </c:pt>
                <c:pt idx="402">
                  <c:v>4321.6400000000003</c:v>
                </c:pt>
                <c:pt idx="403">
                  <c:v>4329.37</c:v>
                </c:pt>
                <c:pt idx="404">
                  <c:v>4261.04</c:v>
                </c:pt>
                <c:pt idx="405">
                  <c:v>4218.78</c:v>
                </c:pt>
                <c:pt idx="406">
                  <c:v>4153.84</c:v>
                </c:pt>
                <c:pt idx="407">
                  <c:v>4144.59</c:v>
                </c:pt>
                <c:pt idx="408">
                  <c:v>4129.8500000000004</c:v>
                </c:pt>
                <c:pt idx="409">
                  <c:v>4073.54</c:v>
                </c:pt>
                <c:pt idx="410" formatCode="General">
                  <c:v>4223</c:v>
                </c:pt>
                <c:pt idx="411">
                  <c:v>4271.42</c:v>
                </c:pt>
                <c:pt idx="412">
                  <c:v>4326.88</c:v>
                </c:pt>
                <c:pt idx="413">
                  <c:v>4321.62</c:v>
                </c:pt>
                <c:pt idx="414">
                  <c:v>4256.57</c:v>
                </c:pt>
                <c:pt idx="415">
                  <c:v>4254.54</c:v>
                </c:pt>
                <c:pt idx="416">
                  <c:v>4351.2299999999996</c:v>
                </c:pt>
                <c:pt idx="417">
                  <c:v>4317.09</c:v>
                </c:pt>
                <c:pt idx="418">
                  <c:v>4299.9799999999996</c:v>
                </c:pt>
                <c:pt idx="419">
                  <c:v>4324.49</c:v>
                </c:pt>
                <c:pt idx="420">
                  <c:v>4320.0200000000004</c:v>
                </c:pt>
                <c:pt idx="421">
                  <c:v>4370.43</c:v>
                </c:pt>
                <c:pt idx="422">
                  <c:v>4349.0200000000004</c:v>
                </c:pt>
                <c:pt idx="423">
                  <c:v>4335.9399999999996</c:v>
                </c:pt>
                <c:pt idx="424">
                  <c:v>4320.4799999999996</c:v>
                </c:pt>
                <c:pt idx="425">
                  <c:v>4289.17</c:v>
                </c:pt>
                <c:pt idx="426">
                  <c:v>4320.58</c:v>
                </c:pt>
                <c:pt idx="427">
                  <c:v>4306.6499999999996</c:v>
                </c:pt>
                <c:pt idx="428">
                  <c:v>4227.18</c:v>
                </c:pt>
                <c:pt idx="429">
                  <c:v>4183.95</c:v>
                </c:pt>
                <c:pt idx="430">
                  <c:v>4123.58</c:v>
                </c:pt>
                <c:pt idx="431">
                  <c:v>3995.49</c:v>
                </c:pt>
                <c:pt idx="432">
                  <c:v>3979.86</c:v>
                </c:pt>
                <c:pt idx="433">
                  <c:v>3992.63</c:v>
                </c:pt>
                <c:pt idx="434">
                  <c:v>3992.63</c:v>
                </c:pt>
                <c:pt idx="435">
                  <c:v>3940.71</c:v>
                </c:pt>
                <c:pt idx="436">
                  <c:v>4026.3</c:v>
                </c:pt>
                <c:pt idx="437">
                  <c:v>4105.67</c:v>
                </c:pt>
                <c:pt idx="438">
                  <c:v>4025.87</c:v>
                </c:pt>
                <c:pt idx="439">
                  <c:v>3967.27</c:v>
                </c:pt>
                <c:pt idx="440">
                  <c:v>4026.24</c:v>
                </c:pt>
                <c:pt idx="441">
                  <c:v>4085.99</c:v>
                </c:pt>
                <c:pt idx="442">
                  <c:v>4107.75</c:v>
                </c:pt>
                <c:pt idx="443">
                  <c:v>4172.25</c:v>
                </c:pt>
                <c:pt idx="444">
                  <c:v>4069.37</c:v>
                </c:pt>
                <c:pt idx="445">
                  <c:v>4066.98</c:v>
                </c:pt>
                <c:pt idx="446">
                  <c:v>4060.21</c:v>
                </c:pt>
                <c:pt idx="447">
                  <c:v>3954.91</c:v>
                </c:pt>
                <c:pt idx="448">
                  <c:v>3910.49</c:v>
                </c:pt>
                <c:pt idx="449">
                  <c:v>4049.4</c:v>
                </c:pt>
                <c:pt idx="450">
                  <c:v>4031.42</c:v>
                </c:pt>
                <c:pt idx="451">
                  <c:v>4033.67</c:v>
                </c:pt>
                <c:pt idx="452">
                  <c:v>3948.04</c:v>
                </c:pt>
                <c:pt idx="453">
                  <c:v>3933.37</c:v>
                </c:pt>
                <c:pt idx="454">
                  <c:v>3892.34</c:v>
                </c:pt>
                <c:pt idx="455">
                  <c:v>3913.3</c:v>
                </c:pt>
                <c:pt idx="456">
                  <c:v>3981.08</c:v>
                </c:pt>
                <c:pt idx="457">
                  <c:v>4011.17</c:v>
                </c:pt>
                <c:pt idx="458">
                  <c:v>4053.8</c:v>
                </c:pt>
                <c:pt idx="459">
                  <c:v>4031.73</c:v>
                </c:pt>
                <c:pt idx="460">
                  <c:v>4072.11</c:v>
                </c:pt>
                <c:pt idx="461">
                  <c:v>4057.52</c:v>
                </c:pt>
                <c:pt idx="462">
                  <c:v>3976.37</c:v>
                </c:pt>
                <c:pt idx="463">
                  <c:v>3955.55</c:v>
                </c:pt>
                <c:pt idx="464">
                  <c:v>3980.3</c:v>
                </c:pt>
                <c:pt idx="465">
                  <c:v>4151.32</c:v>
                </c:pt>
                <c:pt idx="466">
                  <c:v>4136.22</c:v>
                </c:pt>
                <c:pt idx="467">
                  <c:v>4105.7299999999996</c:v>
                </c:pt>
                <c:pt idx="468">
                  <c:v>4197.7</c:v>
                </c:pt>
                <c:pt idx="469">
                  <c:v>4127.62</c:v>
                </c:pt>
                <c:pt idx="470">
                  <c:v>4124.32</c:v>
                </c:pt>
                <c:pt idx="471">
                  <c:v>4188.7299999999996</c:v>
                </c:pt>
                <c:pt idx="472">
                  <c:v>4181.2</c:v>
                </c:pt>
                <c:pt idx="473">
                  <c:v>4181.55</c:v>
                </c:pt>
                <c:pt idx="474">
                  <c:v>4220.12</c:v>
                </c:pt>
                <c:pt idx="475">
                  <c:v>4228.93</c:v>
                </c:pt>
                <c:pt idx="476">
                  <c:v>4228.93</c:v>
                </c:pt>
                <c:pt idx="477">
                  <c:v>4279.46</c:v>
                </c:pt>
                <c:pt idx="478">
                  <c:v>4214.1099999999997</c:v>
                </c:pt>
                <c:pt idx="479">
                  <c:v>4208.13</c:v>
                </c:pt>
                <c:pt idx="480">
                  <c:v>4125.8599999999997</c:v>
                </c:pt>
                <c:pt idx="481">
                  <c:v>4040.22</c:v>
                </c:pt>
                <c:pt idx="482">
                  <c:v>4024.53</c:v>
                </c:pt>
                <c:pt idx="483">
                  <c:v>3969.82</c:v>
                </c:pt>
                <c:pt idx="484">
                  <c:v>4006.49</c:v>
                </c:pt>
                <c:pt idx="485">
                  <c:v>3959.61</c:v>
                </c:pt>
                <c:pt idx="486">
                  <c:v>3860.98</c:v>
                </c:pt>
                <c:pt idx="487">
                  <c:v>3795.81</c:v>
                </c:pt>
                <c:pt idx="488">
                  <c:v>3838.57</c:v>
                </c:pt>
                <c:pt idx="489">
                  <c:v>3777.8</c:v>
                </c:pt>
                <c:pt idx="490">
                  <c:v>3858.81</c:v>
                </c:pt>
                <c:pt idx="491">
                  <c:v>3869.16</c:v>
                </c:pt>
                <c:pt idx="492">
                  <c:v>3841.04</c:v>
                </c:pt>
                <c:pt idx="493">
                  <c:v>3872.58</c:v>
                </c:pt>
                <c:pt idx="494">
                  <c:v>3915.93</c:v>
                </c:pt>
                <c:pt idx="495">
                  <c:v>3993.46</c:v>
                </c:pt>
                <c:pt idx="496">
                  <c:v>3995.05</c:v>
                </c:pt>
                <c:pt idx="497">
                  <c:v>3901.79</c:v>
                </c:pt>
                <c:pt idx="498">
                  <c:v>3903.37</c:v>
                </c:pt>
                <c:pt idx="499">
                  <c:v>3909.41</c:v>
                </c:pt>
                <c:pt idx="500">
                  <c:v>3775.03</c:v>
                </c:pt>
                <c:pt idx="501">
                  <c:v>3822.31</c:v>
                </c:pt>
                <c:pt idx="502">
                  <c:v>3768.31</c:v>
                </c:pt>
                <c:pt idx="503">
                  <c:v>3752.25</c:v>
                </c:pt>
                <c:pt idx="504">
                  <c:v>3777.52</c:v>
                </c:pt>
                <c:pt idx="505" formatCode="General">
                  <c:v>3678</c:v>
                </c:pt>
                <c:pt idx="506">
                  <c:v>3597.78</c:v>
                </c:pt>
                <c:pt idx="507">
                  <c:v>3627.95</c:v>
                </c:pt>
                <c:pt idx="508">
                  <c:v>3612.9</c:v>
                </c:pt>
                <c:pt idx="509">
                  <c:v>3503.5</c:v>
                </c:pt>
                <c:pt idx="510">
                  <c:v>3552.54</c:v>
                </c:pt>
                <c:pt idx="511">
                  <c:v>3600.8</c:v>
                </c:pt>
                <c:pt idx="512">
                  <c:v>3713.81</c:v>
                </c:pt>
                <c:pt idx="513">
                  <c:v>3626.24</c:v>
                </c:pt>
                <c:pt idx="514">
                  <c:v>3667.1</c:v>
                </c:pt>
                <c:pt idx="515">
                  <c:v>3633.99</c:v>
                </c:pt>
                <c:pt idx="516">
                  <c:v>3561.67</c:v>
                </c:pt>
                <c:pt idx="517">
                  <c:v>3593.37</c:v>
                </c:pt>
                <c:pt idx="518">
                  <c:v>3584.05</c:v>
                </c:pt>
                <c:pt idx="519">
                  <c:v>3581.95</c:v>
                </c:pt>
                <c:pt idx="520">
                  <c:v>3597.96</c:v>
                </c:pt>
                <c:pt idx="521">
                  <c:v>3632.98</c:v>
                </c:pt>
                <c:pt idx="522">
                  <c:v>3637.54</c:v>
                </c:pt>
                <c:pt idx="523">
                  <c:v>3579.61</c:v>
                </c:pt>
                <c:pt idx="524">
                  <c:v>3621.09</c:v>
                </c:pt>
                <c:pt idx="525">
                  <c:v>3558.81</c:v>
                </c:pt>
                <c:pt idx="526">
                  <c:v>3591.31</c:v>
                </c:pt>
                <c:pt idx="527">
                  <c:v>3620.91</c:v>
                </c:pt>
                <c:pt idx="528">
                  <c:v>3711.38</c:v>
                </c:pt>
                <c:pt idx="529">
                  <c:v>3734.09</c:v>
                </c:pt>
                <c:pt idx="530">
                  <c:v>3747.1</c:v>
                </c:pt>
                <c:pt idx="531">
                  <c:v>3824.04</c:v>
                </c:pt>
                <c:pt idx="532">
                  <c:v>3824.04</c:v>
                </c:pt>
                <c:pt idx="533">
                  <c:v>3832.98</c:v>
                </c:pt>
                <c:pt idx="534">
                  <c:v>3799.19</c:v>
                </c:pt>
                <c:pt idx="535">
                  <c:v>3937.51</c:v>
                </c:pt>
                <c:pt idx="536">
                  <c:v>3934.24</c:v>
                </c:pt>
                <c:pt idx="537">
                  <c:v>3931.29</c:v>
                </c:pt>
                <c:pt idx="538">
                  <c:v>3934.35</c:v>
                </c:pt>
                <c:pt idx="539">
                  <c:v>3958.49</c:v>
                </c:pt>
                <c:pt idx="540">
                  <c:v>3958.49</c:v>
                </c:pt>
                <c:pt idx="541">
                  <c:v>4013.7</c:v>
                </c:pt>
                <c:pt idx="542">
                  <c:v>4007.62</c:v>
                </c:pt>
                <c:pt idx="543">
                  <c:v>3965.01</c:v>
                </c:pt>
                <c:pt idx="544">
                  <c:v>3939.24</c:v>
                </c:pt>
                <c:pt idx="545">
                  <c:v>3972.77</c:v>
                </c:pt>
                <c:pt idx="546">
                  <c:v>3913.54</c:v>
                </c:pt>
                <c:pt idx="547">
                  <c:v>3979.74</c:v>
                </c:pt>
                <c:pt idx="548">
                  <c:v>3982.71</c:v>
                </c:pt>
                <c:pt idx="549">
                  <c:v>4016.9</c:v>
                </c:pt>
                <c:pt idx="550">
                  <c:v>4059.51</c:v>
                </c:pt>
                <c:pt idx="551">
                  <c:v>4070.32</c:v>
                </c:pt>
                <c:pt idx="552">
                  <c:v>4087.13</c:v>
                </c:pt>
                <c:pt idx="553">
                  <c:v>4108.8100000000004</c:v>
                </c:pt>
                <c:pt idx="554">
                  <c:v>4150.3100000000004</c:v>
                </c:pt>
                <c:pt idx="555">
                  <c:v>4170.01</c:v>
                </c:pt>
                <c:pt idx="556">
                  <c:v>4143.76</c:v>
                </c:pt>
                <c:pt idx="557" formatCode="General">
                  <c:v>4049</c:v>
                </c:pt>
                <c:pt idx="558">
                  <c:v>4061.8</c:v>
                </c:pt>
                <c:pt idx="559">
                  <c:v>4040.17</c:v>
                </c:pt>
                <c:pt idx="560">
                  <c:v>4045.72</c:v>
                </c:pt>
                <c:pt idx="561">
                  <c:v>4082.33</c:v>
                </c:pt>
                <c:pt idx="562">
                  <c:v>4144.54</c:v>
                </c:pt>
                <c:pt idx="563">
                  <c:v>4145.72</c:v>
                </c:pt>
                <c:pt idx="564">
                  <c:v>4055.73</c:v>
                </c:pt>
                <c:pt idx="565">
                  <c:v>4036.25</c:v>
                </c:pt>
                <c:pt idx="566">
                  <c:v>4050.78</c:v>
                </c:pt>
                <c:pt idx="567">
                  <c:v>4102.04</c:v>
                </c:pt>
                <c:pt idx="568">
                  <c:v>4139.1099999999997</c:v>
                </c:pt>
                <c:pt idx="569">
                  <c:v>4119.2700000000004</c:v>
                </c:pt>
                <c:pt idx="570">
                  <c:v>4099.8900000000003</c:v>
                </c:pt>
                <c:pt idx="571">
                  <c:v>4099.8900000000003</c:v>
                </c:pt>
                <c:pt idx="572">
                  <c:v>4069.05</c:v>
                </c:pt>
                <c:pt idx="573">
                  <c:v>4069.27</c:v>
                </c:pt>
                <c:pt idx="574">
                  <c:v>4128.4799999999996</c:v>
                </c:pt>
                <c:pt idx="575">
                  <c:v>4154.32</c:v>
                </c:pt>
                <c:pt idx="576">
                  <c:v>4198.67</c:v>
                </c:pt>
                <c:pt idx="577">
                  <c:v>4303.33</c:v>
                </c:pt>
                <c:pt idx="578">
                  <c:v>4389.26</c:v>
                </c:pt>
                <c:pt idx="579">
                  <c:v>4397.18</c:v>
                </c:pt>
                <c:pt idx="580">
                  <c:v>4397.18</c:v>
                </c:pt>
                <c:pt idx="581">
                  <c:v>4448.1000000000004</c:v>
                </c:pt>
                <c:pt idx="582">
                  <c:v>4448.7299999999996</c:v>
                </c:pt>
                <c:pt idx="583">
                  <c:v>4394.24</c:v>
                </c:pt>
                <c:pt idx="584">
                  <c:v>4427.26</c:v>
                </c:pt>
                <c:pt idx="585">
                  <c:v>4407.17</c:v>
                </c:pt>
                <c:pt idx="586">
                  <c:v>4413.34</c:v>
                </c:pt>
                <c:pt idx="587">
                  <c:v>4345.24</c:v>
                </c:pt>
                <c:pt idx="588">
                  <c:v>4328.5600000000004</c:v>
                </c:pt>
                <c:pt idx="589">
                  <c:v>4312.67</c:v>
                </c:pt>
                <c:pt idx="590">
                  <c:v>4355.8599999999997</c:v>
                </c:pt>
                <c:pt idx="591" formatCode="General">
                  <c:v>4390</c:v>
                </c:pt>
                <c:pt idx="592">
                  <c:v>4380.8500000000004</c:v>
                </c:pt>
                <c:pt idx="593">
                  <c:v>4305.16</c:v>
                </c:pt>
                <c:pt idx="594">
                  <c:v>4339.21</c:v>
                </c:pt>
                <c:pt idx="595">
                  <c:v>4342.8900000000003</c:v>
                </c:pt>
                <c:pt idx="596">
                  <c:v>4270.71</c:v>
                </c:pt>
                <c:pt idx="597" formatCode="General">
                  <c:v>4412</c:v>
                </c:pt>
                <c:pt idx="598">
                  <c:v>4374.2</c:v>
                </c:pt>
                <c:pt idx="599">
                  <c:v>4421.3</c:v>
                </c:pt>
                <c:pt idx="600">
                  <c:v>4434.3599999999997</c:v>
                </c:pt>
                <c:pt idx="601">
                  <c:v>4366.51</c:v>
                </c:pt>
                <c:pt idx="602">
                  <c:v>4376.62</c:v>
                </c:pt>
                <c:pt idx="603">
                  <c:v>4403.59</c:v>
                </c:pt>
                <c:pt idx="604">
                  <c:v>4472.59</c:v>
                </c:pt>
                <c:pt idx="605">
                  <c:v>4390.55</c:v>
                </c:pt>
                <c:pt idx="606">
                  <c:v>4381.8100000000004</c:v>
                </c:pt>
                <c:pt idx="607">
                  <c:v>4393.59</c:v>
                </c:pt>
                <c:pt idx="608">
                  <c:v>4409.4799999999996</c:v>
                </c:pt>
                <c:pt idx="609">
                  <c:v>4451.18</c:v>
                </c:pt>
                <c:pt idx="610">
                  <c:v>4441.12</c:v>
                </c:pt>
                <c:pt idx="611" formatCode="General">
                  <c:v>4438</c:v>
                </c:pt>
                <c:pt idx="612">
                  <c:v>4373.6499999999996</c:v>
                </c:pt>
                <c:pt idx="613">
                  <c:v>4329.62</c:v>
                </c:pt>
                <c:pt idx="614">
                  <c:v>4373.67</c:v>
                </c:pt>
                <c:pt idx="615">
                  <c:v>4365.76</c:v>
                </c:pt>
                <c:pt idx="616">
                  <c:v>4367.4799999999996</c:v>
                </c:pt>
                <c:pt idx="617">
                  <c:v>4421.49</c:v>
                </c:pt>
                <c:pt idx="618">
                  <c:v>4462.97</c:v>
                </c:pt>
                <c:pt idx="619">
                  <c:v>4405.6099999999997</c:v>
                </c:pt>
                <c:pt idx="620">
                  <c:v>4454.68</c:v>
                </c:pt>
                <c:pt idx="621">
                  <c:v>4562.43</c:v>
                </c:pt>
                <c:pt idx="622">
                  <c:v>4586.6099999999997</c:v>
                </c:pt>
                <c:pt idx="623">
                  <c:v>4601.93</c:v>
                </c:pt>
                <c:pt idx="624">
                  <c:v>4636.6499999999996</c:v>
                </c:pt>
                <c:pt idx="625">
                  <c:v>4573.09</c:v>
                </c:pt>
                <c:pt idx="626">
                  <c:v>4490.7299999999996</c:v>
                </c:pt>
                <c:pt idx="627">
                  <c:v>4519.8999999999996</c:v>
                </c:pt>
                <c:pt idx="628">
                  <c:v>4388.34</c:v>
                </c:pt>
                <c:pt idx="629">
                  <c:v>4424.95</c:v>
                </c:pt>
                <c:pt idx="630">
                  <c:v>4416.1099999999997</c:v>
                </c:pt>
                <c:pt idx="631">
                  <c:v>4402.71</c:v>
                </c:pt>
                <c:pt idx="632">
                  <c:v>4428.26</c:v>
                </c:pt>
                <c:pt idx="633" formatCode="General">
                  <c:v>4403</c:v>
                </c:pt>
                <c:pt idx="634">
                  <c:v>4412.03</c:v>
                </c:pt>
                <c:pt idx="635">
                  <c:v>4365.1000000000004</c:v>
                </c:pt>
                <c:pt idx="636">
                  <c:v>4378.6099999999997</c:v>
                </c:pt>
                <c:pt idx="637">
                  <c:v>4407.6899999999996</c:v>
                </c:pt>
                <c:pt idx="638">
                  <c:v>4408.75</c:v>
                </c:pt>
                <c:pt idx="639">
                  <c:v>4501.68</c:v>
                </c:pt>
                <c:pt idx="640">
                  <c:v>4504.04</c:v>
                </c:pt>
                <c:pt idx="641">
                  <c:v>4498.96</c:v>
                </c:pt>
                <c:pt idx="642">
                  <c:v>4505.95</c:v>
                </c:pt>
                <c:pt idx="643">
                  <c:v>4471.26</c:v>
                </c:pt>
                <c:pt idx="644">
                  <c:v>4474.1000000000004</c:v>
                </c:pt>
                <c:pt idx="645">
                  <c:v>4474.1000000000004</c:v>
                </c:pt>
                <c:pt idx="646">
                  <c:v>4474.1000000000004</c:v>
                </c:pt>
                <c:pt idx="647">
                  <c:v>4553.0600000000004</c:v>
                </c:pt>
                <c:pt idx="648">
                  <c:v>4547.6099999999997</c:v>
                </c:pt>
                <c:pt idx="649">
                  <c:v>4581.97</c:v>
                </c:pt>
                <c:pt idx="650">
                  <c:v>4588.54</c:v>
                </c:pt>
                <c:pt idx="651">
                  <c:v>4638.05</c:v>
                </c:pt>
                <c:pt idx="652">
                  <c:v>4660.99</c:v>
                </c:pt>
                <c:pt idx="653">
                  <c:v>4632.0200000000004</c:v>
                </c:pt>
                <c:pt idx="654">
                  <c:v>4624.93</c:v>
                </c:pt>
                <c:pt idx="655">
                  <c:v>4584.24</c:v>
                </c:pt>
                <c:pt idx="656">
                  <c:v>4590.76</c:v>
                </c:pt>
                <c:pt idx="657">
                  <c:v>4579.22</c:v>
                </c:pt>
                <c:pt idx="658">
                  <c:v>4543.1400000000003</c:v>
                </c:pt>
                <c:pt idx="659">
                  <c:v>4618.28</c:v>
                </c:pt>
                <c:pt idx="660">
                  <c:v>4600.3599999999997</c:v>
                </c:pt>
                <c:pt idx="661">
                  <c:v>4600.3599999999997</c:v>
                </c:pt>
                <c:pt idx="662">
                  <c:v>4580.51</c:v>
                </c:pt>
                <c:pt idx="663">
                  <c:v>4580.51</c:v>
                </c:pt>
                <c:pt idx="664">
                  <c:v>4528.92</c:v>
                </c:pt>
                <c:pt idx="665">
                  <c:v>4562.18</c:v>
                </c:pt>
                <c:pt idx="666">
                  <c:v>4635.88</c:v>
                </c:pt>
                <c:pt idx="667">
                  <c:v>4660.33</c:v>
                </c:pt>
                <c:pt idx="668">
                  <c:v>4692.1499999999996</c:v>
                </c:pt>
                <c:pt idx="669">
                  <c:v>4654.32</c:v>
                </c:pt>
                <c:pt idx="670">
                  <c:v>4671.8100000000004</c:v>
                </c:pt>
                <c:pt idx="671">
                  <c:v>4669.1400000000003</c:v>
                </c:pt>
                <c:pt idx="672">
                  <c:v>4672.59</c:v>
                </c:pt>
                <c:pt idx="673">
                  <c:v>4652.6400000000003</c:v>
                </c:pt>
                <c:pt idx="674">
                  <c:v>4644.45</c:v>
                </c:pt>
                <c:pt idx="675">
                  <c:v>4674.5200000000004</c:v>
                </c:pt>
                <c:pt idx="676">
                  <c:v>4758.59</c:v>
                </c:pt>
                <c:pt idx="677">
                  <c:v>4760.99</c:v>
                </c:pt>
                <c:pt idx="678">
                  <c:v>4652.1000000000004</c:v>
                </c:pt>
                <c:pt idx="679">
                  <c:v>4643.41</c:v>
                </c:pt>
                <c:pt idx="680">
                  <c:v>4685.1899999999996</c:v>
                </c:pt>
                <c:pt idx="681">
                  <c:v>4672.74</c:v>
                </c:pt>
                <c:pt idx="682">
                  <c:v>4635.57</c:v>
                </c:pt>
                <c:pt idx="683">
                  <c:v>4549.84</c:v>
                </c:pt>
                <c:pt idx="684">
                  <c:v>4610.96</c:v>
                </c:pt>
                <c:pt idx="685">
                  <c:v>4721.63</c:v>
                </c:pt>
                <c:pt idx="686">
                  <c:v>4709.96</c:v>
                </c:pt>
                <c:pt idx="687">
                  <c:v>4744.1899999999996</c:v>
                </c:pt>
                <c:pt idx="688">
                  <c:v>4711.76</c:v>
                </c:pt>
                <c:pt idx="689">
                  <c:v>4711.76</c:v>
                </c:pt>
                <c:pt idx="690">
                  <c:v>4724.97</c:v>
                </c:pt>
                <c:pt idx="691">
                  <c:v>4689.79</c:v>
                </c:pt>
                <c:pt idx="692">
                  <c:v>4616.1000000000004</c:v>
                </c:pt>
                <c:pt idx="693">
                  <c:v>4691.3999999999996</c:v>
                </c:pt>
                <c:pt idx="694">
                  <c:v>4716.97</c:v>
                </c:pt>
                <c:pt idx="695">
                  <c:v>4722.38</c:v>
                </c:pt>
                <c:pt idx="696" formatCode="General">
                  <c:v>4743</c:v>
                </c:pt>
                <c:pt idx="697">
                  <c:v>4728.91</c:v>
                </c:pt>
                <c:pt idx="698">
                  <c:v>4747.7</c:v>
                </c:pt>
                <c:pt idx="699">
                  <c:v>4785.09</c:v>
                </c:pt>
                <c:pt idx="700">
                  <c:v>4742.8</c:v>
                </c:pt>
                <c:pt idx="701">
                  <c:v>4765.37</c:v>
                </c:pt>
                <c:pt idx="702">
                  <c:v>4751.4799999999996</c:v>
                </c:pt>
                <c:pt idx="703">
                  <c:v>4798.95</c:v>
                </c:pt>
                <c:pt idx="704">
                  <c:v>4848.04</c:v>
                </c:pt>
                <c:pt idx="705">
                  <c:v>4852.03</c:v>
                </c:pt>
                <c:pt idx="706">
                  <c:v>4870.1000000000004</c:v>
                </c:pt>
                <c:pt idx="707">
                  <c:v>4883.4399999999996</c:v>
                </c:pt>
                <c:pt idx="708">
                  <c:v>4860.49</c:v>
                </c:pt>
                <c:pt idx="709">
                  <c:v>4895.1099999999997</c:v>
                </c:pt>
                <c:pt idx="710">
                  <c:v>4916.57</c:v>
                </c:pt>
                <c:pt idx="711">
                  <c:v>4987.16</c:v>
                </c:pt>
                <c:pt idx="712">
                  <c:v>5000.6400000000003</c:v>
                </c:pt>
                <c:pt idx="713">
                  <c:v>5116.8500000000004</c:v>
                </c:pt>
                <c:pt idx="714" formatCode="General">
                  <c:v>5087</c:v>
                </c:pt>
                <c:pt idx="715">
                  <c:v>5166.67</c:v>
                </c:pt>
                <c:pt idx="716">
                  <c:v>5256.51</c:v>
                </c:pt>
                <c:pt idx="717">
                  <c:v>5301.39</c:v>
                </c:pt>
                <c:pt idx="718">
                  <c:v>5303.11</c:v>
                </c:pt>
                <c:pt idx="719">
                  <c:v>5331.39</c:v>
                </c:pt>
                <c:pt idx="720">
                  <c:v>5324.51</c:v>
                </c:pt>
                <c:pt idx="721">
                  <c:v>5328.78</c:v>
                </c:pt>
                <c:pt idx="722">
                  <c:v>5346.03</c:v>
                </c:pt>
                <c:pt idx="723">
                  <c:v>5289.79</c:v>
                </c:pt>
                <c:pt idx="724">
                  <c:v>5281.26</c:v>
                </c:pt>
                <c:pt idx="725">
                  <c:v>5271.07</c:v>
                </c:pt>
                <c:pt idx="726">
                  <c:v>5350.36</c:v>
                </c:pt>
                <c:pt idx="727">
                  <c:v>5333.63</c:v>
                </c:pt>
                <c:pt idx="728">
                  <c:v>5264.91</c:v>
                </c:pt>
                <c:pt idx="729">
                  <c:v>5258.65</c:v>
                </c:pt>
                <c:pt idx="730">
                  <c:v>5284.68</c:v>
                </c:pt>
                <c:pt idx="731">
                  <c:v>5212.34</c:v>
                </c:pt>
                <c:pt idx="732">
                  <c:v>5161.03</c:v>
                </c:pt>
                <c:pt idx="733">
                  <c:v>5183.6000000000004</c:v>
                </c:pt>
                <c:pt idx="734">
                  <c:v>5201.74</c:v>
                </c:pt>
                <c:pt idx="735">
                  <c:v>5286.38</c:v>
                </c:pt>
                <c:pt idx="736">
                  <c:v>5299.64</c:v>
                </c:pt>
                <c:pt idx="737">
                  <c:v>5299.64</c:v>
                </c:pt>
                <c:pt idx="738">
                  <c:v>5229.3999999999996</c:v>
                </c:pt>
                <c:pt idx="739">
                  <c:v>5224.3</c:v>
                </c:pt>
                <c:pt idx="740">
                  <c:v>5219.45</c:v>
                </c:pt>
                <c:pt idx="741">
                  <c:v>5254.37</c:v>
                </c:pt>
                <c:pt idx="742">
                  <c:v>5252.82</c:v>
                </c:pt>
                <c:pt idx="743">
                  <c:v>5225.3</c:v>
                </c:pt>
                <c:pt idx="744">
                  <c:v>5207.55</c:v>
                </c:pt>
                <c:pt idx="745">
                  <c:v>5165.6000000000004</c:v>
                </c:pt>
                <c:pt idx="746">
                  <c:v>5201.8</c:v>
                </c:pt>
                <c:pt idx="747">
                  <c:v>5203.63</c:v>
                </c:pt>
                <c:pt idx="748">
                  <c:v>5200.38</c:v>
                </c:pt>
                <c:pt idx="749">
                  <c:v>5190.71</c:v>
                </c:pt>
                <c:pt idx="750" formatCode="General">
                  <c:v>5181</c:v>
                </c:pt>
                <c:pt idx="751">
                  <c:v>5153.2700000000004</c:v>
                </c:pt>
                <c:pt idx="752">
                  <c:v>5124.42</c:v>
                </c:pt>
                <c:pt idx="753">
                  <c:v>5055.6899999999996</c:v>
                </c:pt>
                <c:pt idx="754">
                  <c:v>5019.82</c:v>
                </c:pt>
                <c:pt idx="755">
                  <c:v>5092.2299999999996</c:v>
                </c:pt>
                <c:pt idx="756">
                  <c:v>5072.97</c:v>
                </c:pt>
                <c:pt idx="757">
                  <c:v>5039.67</c:v>
                </c:pt>
                <c:pt idx="758">
                  <c:v>5072.82</c:v>
                </c:pt>
                <c:pt idx="759">
                  <c:v>5100.8599999999997</c:v>
                </c:pt>
                <c:pt idx="760">
                  <c:v>5091.91</c:v>
                </c:pt>
                <c:pt idx="761">
                  <c:v>5038.8999999999996</c:v>
                </c:pt>
                <c:pt idx="762">
                  <c:v>5033.34</c:v>
                </c:pt>
                <c:pt idx="763">
                  <c:v>5066.88</c:v>
                </c:pt>
                <c:pt idx="764">
                  <c:v>5031.43</c:v>
                </c:pt>
                <c:pt idx="765">
                  <c:v>5024.08</c:v>
                </c:pt>
                <c:pt idx="766">
                  <c:v>4967.08</c:v>
                </c:pt>
                <c:pt idx="767">
                  <c:v>4949.21</c:v>
                </c:pt>
                <c:pt idx="768">
                  <c:v>4892.13</c:v>
                </c:pt>
                <c:pt idx="769">
                  <c:v>4869.8100000000004</c:v>
                </c:pt>
                <c:pt idx="770">
                  <c:v>4936.38</c:v>
                </c:pt>
                <c:pt idx="771">
                  <c:v>4883.45</c:v>
                </c:pt>
                <c:pt idx="772">
                  <c:v>4823.34</c:v>
                </c:pt>
                <c:pt idx="773">
                  <c:v>4881.57</c:v>
                </c:pt>
                <c:pt idx="774">
                  <c:v>4825.79</c:v>
                </c:pt>
                <c:pt idx="775">
                  <c:v>4816.57</c:v>
                </c:pt>
                <c:pt idx="776">
                  <c:v>4893.1099999999997</c:v>
                </c:pt>
                <c:pt idx="777">
                  <c:v>5004.62</c:v>
                </c:pt>
                <c:pt idx="778">
                  <c:v>5027.2700000000004</c:v>
                </c:pt>
                <c:pt idx="779">
                  <c:v>5027.93</c:v>
                </c:pt>
                <c:pt idx="780">
                  <c:v>5049.72</c:v>
                </c:pt>
                <c:pt idx="781">
                  <c:v>5187.0600000000004</c:v>
                </c:pt>
                <c:pt idx="782">
                  <c:v>5289.51</c:v>
                </c:pt>
                <c:pt idx="783">
                  <c:v>5225.5600000000004</c:v>
                </c:pt>
                <c:pt idx="784">
                  <c:v>5136.9799999999996</c:v>
                </c:pt>
                <c:pt idx="785">
                  <c:v>5045.24</c:v>
                </c:pt>
                <c:pt idx="786">
                  <c:v>5035.45</c:v>
                </c:pt>
                <c:pt idx="787">
                  <c:v>5093.13</c:v>
                </c:pt>
                <c:pt idx="788">
                  <c:v>5153.16</c:v>
                </c:pt>
                <c:pt idx="789">
                  <c:v>5149.6099999999997</c:v>
                </c:pt>
                <c:pt idx="790">
                  <c:v>5106.49</c:v>
                </c:pt>
                <c:pt idx="791">
                  <c:v>5168.7</c:v>
                </c:pt>
                <c:pt idx="792">
                  <c:v>5167.24</c:v>
                </c:pt>
                <c:pt idx="793">
                  <c:v>5167.24</c:v>
                </c:pt>
                <c:pt idx="794">
                  <c:v>5172.88</c:v>
                </c:pt>
                <c:pt idx="795">
                  <c:v>5244.41</c:v>
                </c:pt>
                <c:pt idx="796">
                  <c:v>5291.48</c:v>
                </c:pt>
                <c:pt idx="797">
                  <c:v>5251.87</c:v>
                </c:pt>
                <c:pt idx="798">
                  <c:v>5231.84</c:v>
                </c:pt>
                <c:pt idx="799">
                  <c:v>5280.98</c:v>
                </c:pt>
                <c:pt idx="800">
                  <c:v>5231.07</c:v>
                </c:pt>
                <c:pt idx="801">
                  <c:v>5178.99</c:v>
                </c:pt>
                <c:pt idx="802">
                  <c:v>5361.49</c:v>
                </c:pt>
                <c:pt idx="803">
                  <c:v>5333.29</c:v>
                </c:pt>
                <c:pt idx="804">
                  <c:v>5370.37</c:v>
                </c:pt>
                <c:pt idx="805">
                  <c:v>5395.8</c:v>
                </c:pt>
                <c:pt idx="806">
                  <c:v>5451.25</c:v>
                </c:pt>
                <c:pt idx="807">
                  <c:v>5494.9</c:v>
                </c:pt>
                <c:pt idx="808">
                  <c:v>5507.22</c:v>
                </c:pt>
                <c:pt idx="809">
                  <c:v>5534.84</c:v>
                </c:pt>
                <c:pt idx="810">
                  <c:v>5520.78</c:v>
                </c:pt>
                <c:pt idx="811">
                  <c:v>5512.11</c:v>
                </c:pt>
                <c:pt idx="812">
                  <c:v>5609.78</c:v>
                </c:pt>
                <c:pt idx="813">
                  <c:v>5571.54</c:v>
                </c:pt>
                <c:pt idx="814">
                  <c:v>5538.33</c:v>
                </c:pt>
                <c:pt idx="815">
                  <c:v>5644.39</c:v>
                </c:pt>
                <c:pt idx="816">
                  <c:v>5687.28</c:v>
                </c:pt>
                <c:pt idx="817">
                  <c:v>5728.67</c:v>
                </c:pt>
                <c:pt idx="818">
                  <c:v>5729.44</c:v>
                </c:pt>
                <c:pt idx="819">
                  <c:v>5677.61</c:v>
                </c:pt>
                <c:pt idx="820">
                  <c:v>5737.44</c:v>
                </c:pt>
                <c:pt idx="821">
                  <c:v>5768.84</c:v>
                </c:pt>
                <c:pt idx="822">
                  <c:v>5736.2</c:v>
                </c:pt>
                <c:pt idx="823">
                  <c:v>5718.92</c:v>
                </c:pt>
                <c:pt idx="824">
                  <c:v>5759.15</c:v>
                </c:pt>
                <c:pt idx="825">
                  <c:v>5759.63</c:v>
                </c:pt>
                <c:pt idx="826">
                  <c:v>5835.73</c:v>
                </c:pt>
                <c:pt idx="827">
                  <c:v>5879.55</c:v>
                </c:pt>
                <c:pt idx="828">
                  <c:v>5884.53</c:v>
                </c:pt>
                <c:pt idx="829">
                  <c:v>5880.79</c:v>
                </c:pt>
                <c:pt idx="830">
                  <c:v>5864.68</c:v>
                </c:pt>
                <c:pt idx="831">
                  <c:v>5864.68</c:v>
                </c:pt>
                <c:pt idx="832">
                  <c:v>5864.68</c:v>
                </c:pt>
                <c:pt idx="833">
                  <c:v>5847.11</c:v>
                </c:pt>
                <c:pt idx="834">
                  <c:v>5845.89</c:v>
                </c:pt>
                <c:pt idx="835">
                  <c:v>5785.21</c:v>
                </c:pt>
                <c:pt idx="836">
                  <c:v>5785.21</c:v>
                </c:pt>
                <c:pt idx="837">
                  <c:v>5752.15</c:v>
                </c:pt>
                <c:pt idx="838">
                  <c:v>5681.9</c:v>
                </c:pt>
                <c:pt idx="839">
                  <c:v>5717.38</c:v>
                </c:pt>
                <c:pt idx="840">
                  <c:v>5698.34</c:v>
                </c:pt>
                <c:pt idx="841">
                  <c:v>5755.49</c:v>
                </c:pt>
                <c:pt idx="842">
                  <c:v>5804.71</c:v>
                </c:pt>
                <c:pt idx="843">
                  <c:v>5787.02</c:v>
                </c:pt>
                <c:pt idx="844">
                  <c:v>5699.31</c:v>
                </c:pt>
                <c:pt idx="845">
                  <c:v>5703.41</c:v>
                </c:pt>
                <c:pt idx="846">
                  <c:v>5639.73</c:v>
                </c:pt>
                <c:pt idx="847">
                  <c:v>5639.58</c:v>
                </c:pt>
                <c:pt idx="848">
                  <c:v>5533.06</c:v>
                </c:pt>
                <c:pt idx="849">
                  <c:v>5610.41</c:v>
                </c:pt>
                <c:pt idx="850">
                  <c:v>5662.38</c:v>
                </c:pt>
                <c:pt idx="851">
                  <c:v>5690.76</c:v>
                </c:pt>
                <c:pt idx="852">
                  <c:v>5643.89</c:v>
                </c:pt>
                <c:pt idx="853">
                  <c:v>5673.37</c:v>
                </c:pt>
                <c:pt idx="854">
                  <c:v>5694.13</c:v>
                </c:pt>
                <c:pt idx="855">
                  <c:v>5707.59</c:v>
                </c:pt>
                <c:pt idx="856">
                  <c:v>5670.48</c:v>
                </c:pt>
                <c:pt idx="857">
                  <c:v>5738.61</c:v>
                </c:pt>
                <c:pt idx="858">
                  <c:v>5847.28</c:v>
                </c:pt>
                <c:pt idx="859">
                  <c:v>5971.24</c:v>
                </c:pt>
                <c:pt idx="860">
                  <c:v>5992.01</c:v>
                </c:pt>
                <c:pt idx="861">
                  <c:v>5958.42</c:v>
                </c:pt>
                <c:pt idx="862">
                  <c:v>5993.3</c:v>
                </c:pt>
                <c:pt idx="863">
                  <c:v>5982.38</c:v>
                </c:pt>
                <c:pt idx="864">
                  <c:v>5951.89</c:v>
                </c:pt>
                <c:pt idx="865">
                  <c:v>5939.24</c:v>
                </c:pt>
                <c:pt idx="866">
                  <c:v>5980.24</c:v>
                </c:pt>
                <c:pt idx="867">
                  <c:v>5892.8</c:v>
                </c:pt>
                <c:pt idx="868">
                  <c:v>5985.83</c:v>
                </c:pt>
                <c:pt idx="869">
                  <c:v>5967.71</c:v>
                </c:pt>
                <c:pt idx="870">
                  <c:v>6025.94</c:v>
                </c:pt>
                <c:pt idx="871">
                  <c:v>6109.48</c:v>
                </c:pt>
                <c:pt idx="872">
                  <c:v>6148.38</c:v>
                </c:pt>
                <c:pt idx="873">
                  <c:v>6127.47</c:v>
                </c:pt>
                <c:pt idx="874">
                  <c:v>6171.8</c:v>
                </c:pt>
                <c:pt idx="875">
                  <c:v>6188.43</c:v>
                </c:pt>
                <c:pt idx="876">
                  <c:v>6245.33</c:v>
                </c:pt>
                <c:pt idx="877">
                  <c:v>6264.95</c:v>
                </c:pt>
                <c:pt idx="878">
                  <c:v>6198.23</c:v>
                </c:pt>
                <c:pt idx="879" formatCode="General">
                  <c:v>6239</c:v>
                </c:pt>
                <c:pt idx="880">
                  <c:v>6250.7</c:v>
                </c:pt>
                <c:pt idx="881">
                  <c:v>6155.07</c:v>
                </c:pt>
                <c:pt idx="882">
                  <c:v>6166.82</c:v>
                </c:pt>
                <c:pt idx="883">
                  <c:v>6201.34</c:v>
                </c:pt>
                <c:pt idx="884">
                  <c:v>6202.68</c:v>
                </c:pt>
                <c:pt idx="885">
                  <c:v>6181.25</c:v>
                </c:pt>
                <c:pt idx="886">
                  <c:v>6077.82</c:v>
                </c:pt>
                <c:pt idx="887">
                  <c:v>6153.05</c:v>
                </c:pt>
                <c:pt idx="888">
                  <c:v>6191.54</c:v>
                </c:pt>
                <c:pt idx="889">
                  <c:v>6189.95</c:v>
                </c:pt>
                <c:pt idx="890">
                  <c:v>6166.35</c:v>
                </c:pt>
                <c:pt idx="891">
                  <c:v>6101.8</c:v>
                </c:pt>
                <c:pt idx="892">
                  <c:v>6125.67</c:v>
                </c:pt>
                <c:pt idx="893">
                  <c:v>6077.28</c:v>
                </c:pt>
                <c:pt idx="894">
                  <c:v>6242.53</c:v>
                </c:pt>
                <c:pt idx="895">
                  <c:v>6225.26</c:v>
                </c:pt>
                <c:pt idx="896">
                  <c:v>6212.44</c:v>
                </c:pt>
                <c:pt idx="897">
                  <c:v>6246.19</c:v>
                </c:pt>
                <c:pt idx="898">
                  <c:v>6275.65</c:v>
                </c:pt>
                <c:pt idx="899">
                  <c:v>6326.51</c:v>
                </c:pt>
                <c:pt idx="900">
                  <c:v>6326.51</c:v>
                </c:pt>
                <c:pt idx="901">
                  <c:v>6326.51</c:v>
                </c:pt>
                <c:pt idx="902">
                  <c:v>6398.58</c:v>
                </c:pt>
                <c:pt idx="903">
                  <c:v>6393.77</c:v>
                </c:pt>
                <c:pt idx="904">
                  <c:v>6453.21</c:v>
                </c:pt>
                <c:pt idx="905">
                  <c:v>6362.74</c:v>
                </c:pt>
                <c:pt idx="906">
                  <c:v>6402.54</c:v>
                </c:pt>
                <c:pt idx="907">
                  <c:v>6312.53</c:v>
                </c:pt>
                <c:pt idx="908">
                  <c:v>6333.03</c:v>
                </c:pt>
                <c:pt idx="909">
                  <c:v>6266.24</c:v>
                </c:pt>
                <c:pt idx="910">
                  <c:v>6236.19</c:v>
                </c:pt>
                <c:pt idx="911">
                  <c:v>6284.19</c:v>
                </c:pt>
                <c:pt idx="912">
                  <c:v>6079.34</c:v>
                </c:pt>
                <c:pt idx="913">
                  <c:v>6140.95</c:v>
                </c:pt>
                <c:pt idx="914">
                  <c:v>6178.52</c:v>
                </c:pt>
                <c:pt idx="915">
                  <c:v>6158.39</c:v>
                </c:pt>
                <c:pt idx="916">
                  <c:v>6197.13</c:v>
                </c:pt>
                <c:pt idx="917">
                  <c:v>6243.56</c:v>
                </c:pt>
                <c:pt idx="918">
                  <c:v>6220.39</c:v>
                </c:pt>
                <c:pt idx="919">
                  <c:v>6192.78</c:v>
                </c:pt>
                <c:pt idx="920">
                  <c:v>6221.71</c:v>
                </c:pt>
                <c:pt idx="921">
                  <c:v>6292.04</c:v>
                </c:pt>
                <c:pt idx="922">
                  <c:v>6285.32</c:v>
                </c:pt>
                <c:pt idx="923">
                  <c:v>6285.32</c:v>
                </c:pt>
                <c:pt idx="924">
                  <c:v>6262.27</c:v>
                </c:pt>
                <c:pt idx="925">
                  <c:v>6262.27</c:v>
                </c:pt>
                <c:pt idx="926">
                  <c:v>6369.03</c:v>
                </c:pt>
                <c:pt idx="927">
                  <c:v>6412.43</c:v>
                </c:pt>
                <c:pt idx="928">
                  <c:v>6436.44</c:v>
                </c:pt>
                <c:pt idx="929">
                  <c:v>6465.73</c:v>
                </c:pt>
                <c:pt idx="930">
                  <c:v>6491.33</c:v>
                </c:pt>
                <c:pt idx="931">
                  <c:v>6574.47</c:v>
                </c:pt>
                <c:pt idx="932">
                  <c:v>6605.56</c:v>
                </c:pt>
                <c:pt idx="933">
                  <c:v>6615.91</c:v>
                </c:pt>
                <c:pt idx="934">
                  <c:v>6635.44</c:v>
                </c:pt>
                <c:pt idx="935">
                  <c:v>6637.27</c:v>
                </c:pt>
                <c:pt idx="936">
                  <c:v>6701.78</c:v>
                </c:pt>
                <c:pt idx="937">
                  <c:v>6675.93</c:v>
                </c:pt>
                <c:pt idx="938">
                  <c:v>6666.92</c:v>
                </c:pt>
                <c:pt idx="939">
                  <c:v>6699.58</c:v>
                </c:pt>
                <c:pt idx="940">
                  <c:v>6683.61</c:v>
                </c:pt>
                <c:pt idx="941">
                  <c:v>6670.63</c:v>
                </c:pt>
                <c:pt idx="942">
                  <c:v>6615.99</c:v>
                </c:pt>
                <c:pt idx="943">
                  <c:v>6534.71</c:v>
                </c:pt>
                <c:pt idx="944">
                  <c:v>6534.71</c:v>
                </c:pt>
                <c:pt idx="945">
                  <c:v>6551.62</c:v>
                </c:pt>
                <c:pt idx="946">
                  <c:v>6617.15</c:v>
                </c:pt>
                <c:pt idx="947">
                  <c:v>6505.49</c:v>
                </c:pt>
                <c:pt idx="948">
                  <c:v>6544.23</c:v>
                </c:pt>
                <c:pt idx="949">
                  <c:v>6556.49</c:v>
                </c:pt>
                <c:pt idx="950">
                  <c:v>6538.31</c:v>
                </c:pt>
                <c:pt idx="951">
                  <c:v>6517.61</c:v>
                </c:pt>
                <c:pt idx="952">
                  <c:v>6408.87</c:v>
                </c:pt>
                <c:pt idx="953">
                  <c:v>6489.1</c:v>
                </c:pt>
                <c:pt idx="954">
                  <c:v>6379.34</c:v>
                </c:pt>
                <c:pt idx="955">
                  <c:v>6311.56</c:v>
                </c:pt>
                <c:pt idx="956">
                  <c:v>6410.1</c:v>
                </c:pt>
                <c:pt idx="957">
                  <c:v>6426.69</c:v>
                </c:pt>
                <c:pt idx="958">
                  <c:v>6499.47</c:v>
                </c:pt>
                <c:pt idx="959">
                  <c:v>6474.01</c:v>
                </c:pt>
                <c:pt idx="960">
                  <c:v>6452.95</c:v>
                </c:pt>
                <c:pt idx="961">
                  <c:v>6510.87</c:v>
                </c:pt>
                <c:pt idx="962">
                  <c:v>6466.08</c:v>
                </c:pt>
                <c:pt idx="963">
                  <c:v>6439.5</c:v>
                </c:pt>
                <c:pt idx="964">
                  <c:v>6465.93</c:v>
                </c:pt>
                <c:pt idx="965">
                  <c:v>6517.71</c:v>
                </c:pt>
                <c:pt idx="966">
                  <c:v>6500.75</c:v>
                </c:pt>
                <c:pt idx="967">
                  <c:v>6400.75</c:v>
                </c:pt>
                <c:pt idx="968">
                  <c:v>6418.18</c:v>
                </c:pt>
                <c:pt idx="969">
                  <c:v>6454.62</c:v>
                </c:pt>
                <c:pt idx="970">
                  <c:v>6397.92</c:v>
                </c:pt>
                <c:pt idx="971">
                  <c:v>6433.6</c:v>
                </c:pt>
                <c:pt idx="972">
                  <c:v>6461.38</c:v>
                </c:pt>
                <c:pt idx="973">
                  <c:v>6425.12</c:v>
                </c:pt>
                <c:pt idx="974">
                  <c:v>6434.83</c:v>
                </c:pt>
                <c:pt idx="975">
                  <c:v>6462.72</c:v>
                </c:pt>
                <c:pt idx="976">
                  <c:v>6415.56</c:v>
                </c:pt>
                <c:pt idx="977">
                  <c:v>6246.51</c:v>
                </c:pt>
                <c:pt idx="978">
                  <c:v>6243.06</c:v>
                </c:pt>
                <c:pt idx="979">
                  <c:v>6325.38</c:v>
                </c:pt>
                <c:pt idx="980">
                  <c:v>6292.82</c:v>
                </c:pt>
                <c:pt idx="981">
                  <c:v>6335.95</c:v>
                </c:pt>
                <c:pt idx="982">
                  <c:v>6234.24</c:v>
                </c:pt>
                <c:pt idx="983">
                  <c:v>6207.39</c:v>
                </c:pt>
                <c:pt idx="984">
                  <c:v>6181.1</c:v>
                </c:pt>
                <c:pt idx="985">
                  <c:v>6170.84</c:v>
                </c:pt>
                <c:pt idx="986">
                  <c:v>6198.81</c:v>
                </c:pt>
                <c:pt idx="987">
                  <c:v>6192.99</c:v>
                </c:pt>
                <c:pt idx="988">
                  <c:v>6269.27</c:v>
                </c:pt>
                <c:pt idx="989">
                  <c:v>6185.19</c:v>
                </c:pt>
                <c:pt idx="990">
                  <c:v>6076.19</c:v>
                </c:pt>
                <c:pt idx="991">
                  <c:v>5845.94</c:v>
                </c:pt>
                <c:pt idx="992">
                  <c:v>5828.03</c:v>
                </c:pt>
                <c:pt idx="993">
                  <c:v>5898.32</c:v>
                </c:pt>
                <c:pt idx="994">
                  <c:v>5923.53</c:v>
                </c:pt>
                <c:pt idx="995">
                  <c:v>5924.31</c:v>
                </c:pt>
                <c:pt idx="996">
                  <c:v>6091.37</c:v>
                </c:pt>
                <c:pt idx="997">
                  <c:v>6118.69</c:v>
                </c:pt>
                <c:pt idx="998">
                  <c:v>6129.74</c:v>
                </c:pt>
                <c:pt idx="999">
                  <c:v>6129.74</c:v>
                </c:pt>
                <c:pt idx="1000">
                  <c:v>6255.24</c:v>
                </c:pt>
                <c:pt idx="1001">
                  <c:v>6272.41</c:v>
                </c:pt>
                <c:pt idx="1002">
                  <c:v>6199.17</c:v>
                </c:pt>
                <c:pt idx="1003">
                  <c:v>6212.32</c:v>
                </c:pt>
                <c:pt idx="1004">
                  <c:v>6210.07</c:v>
                </c:pt>
                <c:pt idx="1005">
                  <c:v>6197.76</c:v>
                </c:pt>
                <c:pt idx="1006">
                  <c:v>6191.57</c:v>
                </c:pt>
                <c:pt idx="1007">
                  <c:v>6238.07</c:v>
                </c:pt>
                <c:pt idx="1008">
                  <c:v>6213.16</c:v>
                </c:pt>
                <c:pt idx="1009">
                  <c:v>6292.42</c:v>
                </c:pt>
                <c:pt idx="1010">
                  <c:v>6344.45</c:v>
                </c:pt>
                <c:pt idx="1011">
                  <c:v>6425.37</c:v>
                </c:pt>
                <c:pt idx="1012">
                  <c:v>6333.74</c:v>
                </c:pt>
                <c:pt idx="1013">
                  <c:v>6320.23</c:v>
                </c:pt>
                <c:pt idx="1014">
                  <c:v>6219.49</c:v>
                </c:pt>
                <c:pt idx="1015">
                  <c:v>6100.22</c:v>
                </c:pt>
                <c:pt idx="1016">
                  <c:v>6066.79</c:v>
                </c:pt>
                <c:pt idx="1017">
                  <c:v>6020.64</c:v>
                </c:pt>
                <c:pt idx="1018">
                  <c:v>5946.82</c:v>
                </c:pt>
                <c:pt idx="1019">
                  <c:v>6100.4</c:v>
                </c:pt>
                <c:pt idx="1020">
                  <c:v>6141.81</c:v>
                </c:pt>
                <c:pt idx="1021">
                  <c:v>6134.04</c:v>
                </c:pt>
                <c:pt idx="1022">
                  <c:v>6186.17</c:v>
                </c:pt>
                <c:pt idx="1023">
                  <c:v>6161.43</c:v>
                </c:pt>
                <c:pt idx="1024">
                  <c:v>6165.35</c:v>
                </c:pt>
                <c:pt idx="1025">
                  <c:v>6087.34</c:v>
                </c:pt>
                <c:pt idx="1026">
                  <c:v>6082.52</c:v>
                </c:pt>
                <c:pt idx="1027">
                  <c:v>6116.37</c:v>
                </c:pt>
                <c:pt idx="1028" formatCode="General">
                  <c:v>6204</c:v>
                </c:pt>
                <c:pt idx="1029">
                  <c:v>6237.64</c:v>
                </c:pt>
                <c:pt idx="1030">
                  <c:v>6266.93</c:v>
                </c:pt>
                <c:pt idx="1031">
                  <c:v>6201.66</c:v>
                </c:pt>
                <c:pt idx="1032">
                  <c:v>6144.54</c:v>
                </c:pt>
                <c:pt idx="1033">
                  <c:v>6119.17</c:v>
                </c:pt>
                <c:pt idx="1034">
                  <c:v>6074.72</c:v>
                </c:pt>
                <c:pt idx="1035">
                  <c:v>6078.26</c:v>
                </c:pt>
                <c:pt idx="1036">
                  <c:v>6089.44</c:v>
                </c:pt>
                <c:pt idx="1037">
                  <c:v>6074.04</c:v>
                </c:pt>
                <c:pt idx="1038">
                  <c:v>6120.03</c:v>
                </c:pt>
                <c:pt idx="1039">
                  <c:v>6131.91</c:v>
                </c:pt>
                <c:pt idx="1040">
                  <c:v>6184.24</c:v>
                </c:pt>
                <c:pt idx="1041">
                  <c:v>6173.62</c:v>
                </c:pt>
                <c:pt idx="1042" formatCode="General">
                  <c:v>6206</c:v>
                </c:pt>
                <c:pt idx="1043">
                  <c:v>6222.06</c:v>
                </c:pt>
                <c:pt idx="1044">
                  <c:v>6094.53</c:v>
                </c:pt>
                <c:pt idx="1045">
                  <c:v>6156.18</c:v>
                </c:pt>
                <c:pt idx="1046">
                  <c:v>6199.49</c:v>
                </c:pt>
                <c:pt idx="1047">
                  <c:v>6056.92</c:v>
                </c:pt>
                <c:pt idx="1048" formatCode="General">
                  <c:v>6058</c:v>
                </c:pt>
                <c:pt idx="1049">
                  <c:v>6076.44</c:v>
                </c:pt>
                <c:pt idx="1050">
                  <c:v>6048.95</c:v>
                </c:pt>
                <c:pt idx="1051">
                  <c:v>6026.88</c:v>
                </c:pt>
                <c:pt idx="1052">
                  <c:v>6020.36</c:v>
                </c:pt>
                <c:pt idx="1053">
                  <c:v>5962.88</c:v>
                </c:pt>
                <c:pt idx="1054">
                  <c:v>5966.67</c:v>
                </c:pt>
                <c:pt idx="1055">
                  <c:v>5966.67</c:v>
                </c:pt>
                <c:pt idx="1056">
                  <c:v>6006.04</c:v>
                </c:pt>
                <c:pt idx="1057">
                  <c:v>5946.59</c:v>
                </c:pt>
                <c:pt idx="1058">
                  <c:v>5987.42</c:v>
                </c:pt>
                <c:pt idx="1059">
                  <c:v>6065.81</c:v>
                </c:pt>
                <c:pt idx="1060">
                  <c:v>6070.14</c:v>
                </c:pt>
                <c:pt idx="1061">
                  <c:v>6070.14</c:v>
                </c:pt>
                <c:pt idx="1062">
                  <c:v>6031.71</c:v>
                </c:pt>
                <c:pt idx="1063">
                  <c:v>5989.93</c:v>
                </c:pt>
                <c:pt idx="1064">
                  <c:v>6093.92</c:v>
                </c:pt>
                <c:pt idx="1065">
                  <c:v>6054.48</c:v>
                </c:pt>
                <c:pt idx="1066">
                  <c:v>6047.62</c:v>
                </c:pt>
                <c:pt idx="1067">
                  <c:v>5930.02</c:v>
                </c:pt>
                <c:pt idx="1068">
                  <c:v>5954.66</c:v>
                </c:pt>
                <c:pt idx="1069">
                  <c:v>6043.16</c:v>
                </c:pt>
                <c:pt idx="1070">
                  <c:v>6059.78</c:v>
                </c:pt>
                <c:pt idx="1071">
                  <c:v>6018.02</c:v>
                </c:pt>
                <c:pt idx="1072">
                  <c:v>6018.29</c:v>
                </c:pt>
                <c:pt idx="1073">
                  <c:v>6009.02</c:v>
                </c:pt>
                <c:pt idx="1074">
                  <c:v>6007.6</c:v>
                </c:pt>
                <c:pt idx="1075">
                  <c:v>6065.12</c:v>
                </c:pt>
                <c:pt idx="1076">
                  <c:v>6151.65</c:v>
                </c:pt>
                <c:pt idx="1077">
                  <c:v>6138.81</c:v>
                </c:pt>
                <c:pt idx="1078">
                  <c:v>6168.97</c:v>
                </c:pt>
                <c:pt idx="1079">
                  <c:v>6191.09</c:v>
                </c:pt>
                <c:pt idx="1080">
                  <c:v>6218.82</c:v>
                </c:pt>
                <c:pt idx="1081">
                  <c:v>6184.77</c:v>
                </c:pt>
                <c:pt idx="1082">
                  <c:v>6175.69</c:v>
                </c:pt>
                <c:pt idx="1083">
                  <c:v>6163.53</c:v>
                </c:pt>
                <c:pt idx="1084">
                  <c:v>6130.05</c:v>
                </c:pt>
                <c:pt idx="1085">
                  <c:v>6132.15</c:v>
                </c:pt>
                <c:pt idx="1086">
                  <c:v>6160.04</c:v>
                </c:pt>
                <c:pt idx="1087">
                  <c:v>6046.48</c:v>
                </c:pt>
                <c:pt idx="1088">
                  <c:v>6076.66</c:v>
                </c:pt>
                <c:pt idx="1089">
                  <c:v>6085.66</c:v>
                </c:pt>
                <c:pt idx="1090">
                  <c:v>6054.88</c:v>
                </c:pt>
                <c:pt idx="1091">
                  <c:v>6087.67</c:v>
                </c:pt>
                <c:pt idx="1092">
                  <c:v>6087.67</c:v>
                </c:pt>
                <c:pt idx="1093">
                  <c:v>6087.67</c:v>
                </c:pt>
                <c:pt idx="1094">
                  <c:v>6087.67</c:v>
                </c:pt>
                <c:pt idx="1095">
                  <c:v>6126.16</c:v>
                </c:pt>
                <c:pt idx="1096">
                  <c:v>6122.32</c:v>
                </c:pt>
                <c:pt idx="1097">
                  <c:v>6122.32</c:v>
                </c:pt>
                <c:pt idx="1098">
                  <c:v>6122.32</c:v>
                </c:pt>
                <c:pt idx="1099">
                  <c:v>6234.95</c:v>
                </c:pt>
                <c:pt idx="1100">
                  <c:v>6310.39</c:v>
                </c:pt>
                <c:pt idx="1101">
                  <c:v>6310.39</c:v>
                </c:pt>
                <c:pt idx="1102">
                  <c:v>6385.46</c:v>
                </c:pt>
                <c:pt idx="1103">
                  <c:v>6326.09</c:v>
                </c:pt>
                <c:pt idx="1104">
                  <c:v>6369.46</c:v>
                </c:pt>
                <c:pt idx="1105">
                  <c:v>6413.14</c:v>
                </c:pt>
                <c:pt idx="1106">
                  <c:v>6308.22</c:v>
                </c:pt>
                <c:pt idx="1107">
                  <c:v>6327.52</c:v>
                </c:pt>
                <c:pt idx="1108">
                  <c:v>6394.94</c:v>
                </c:pt>
                <c:pt idx="1109">
                  <c:v>6383.13</c:v>
                </c:pt>
                <c:pt idx="1110">
                  <c:v>6461.6</c:v>
                </c:pt>
                <c:pt idx="1111">
                  <c:v>6501.26</c:v>
                </c:pt>
                <c:pt idx="1112">
                  <c:v>6489.33</c:v>
                </c:pt>
                <c:pt idx="1113">
                  <c:v>6539.11</c:v>
                </c:pt>
                <c:pt idx="1114">
                  <c:v>6511.77</c:v>
                </c:pt>
                <c:pt idx="1115">
                  <c:v>6564.61</c:v>
                </c:pt>
                <c:pt idx="1116">
                  <c:v>6498.59</c:v>
                </c:pt>
                <c:pt idx="1117">
                  <c:v>6516.51</c:v>
                </c:pt>
                <c:pt idx="1118">
                  <c:v>6516.54</c:v>
                </c:pt>
                <c:pt idx="1119">
                  <c:v>6632.2</c:v>
                </c:pt>
                <c:pt idx="1120">
                  <c:v>6609.99</c:v>
                </c:pt>
                <c:pt idx="1121">
                  <c:v>6515.85</c:v>
                </c:pt>
                <c:pt idx="1122">
                  <c:v>6573.6</c:v>
                </c:pt>
                <c:pt idx="1123">
                  <c:v>6514.36</c:v>
                </c:pt>
                <c:pt idx="1124">
                  <c:v>6693.33</c:v>
                </c:pt>
                <c:pt idx="1125">
                  <c:v>6706.39</c:v>
                </c:pt>
                <c:pt idx="1126">
                  <c:v>6775.66</c:v>
                </c:pt>
                <c:pt idx="1127">
                  <c:v>6896.71</c:v>
                </c:pt>
                <c:pt idx="1128">
                  <c:v>6886.01</c:v>
                </c:pt>
                <c:pt idx="1129">
                  <c:v>6854.46</c:v>
                </c:pt>
                <c:pt idx="1130">
                  <c:v>6821.35</c:v>
                </c:pt>
                <c:pt idx="1131">
                  <c:v>6855.25</c:v>
                </c:pt>
                <c:pt idx="1132">
                  <c:v>6966.88</c:v>
                </c:pt>
                <c:pt idx="1133">
                  <c:v>6902.68</c:v>
                </c:pt>
                <c:pt idx="1134">
                  <c:v>6892.61</c:v>
                </c:pt>
                <c:pt idx="1135">
                  <c:v>6886.5</c:v>
                </c:pt>
                <c:pt idx="1136">
                  <c:v>6790.78</c:v>
                </c:pt>
                <c:pt idx="1137">
                  <c:v>6801.92</c:v>
                </c:pt>
                <c:pt idx="1138">
                  <c:v>6895.56</c:v>
                </c:pt>
                <c:pt idx="1139">
                  <c:v>6858.99</c:v>
                </c:pt>
                <c:pt idx="1140">
                  <c:v>6820.93</c:v>
                </c:pt>
                <c:pt idx="1141">
                  <c:v>6812.94</c:v>
                </c:pt>
                <c:pt idx="1142">
                  <c:v>6612.56</c:v>
                </c:pt>
                <c:pt idx="1143">
                  <c:v>6740.05</c:v>
                </c:pt>
                <c:pt idx="1144">
                  <c:v>6799.64</c:v>
                </c:pt>
                <c:pt idx="1145">
                  <c:v>6828.74</c:v>
                </c:pt>
                <c:pt idx="1146">
                  <c:v>6800.61</c:v>
                </c:pt>
                <c:pt idx="1147">
                  <c:v>6777.75</c:v>
                </c:pt>
                <c:pt idx="1148">
                  <c:v>6885.22</c:v>
                </c:pt>
                <c:pt idx="1149">
                  <c:v>6916.99</c:v>
                </c:pt>
                <c:pt idx="1150">
                  <c:v>7025.87</c:v>
                </c:pt>
                <c:pt idx="1151">
                  <c:v>7142.83</c:v>
                </c:pt>
                <c:pt idx="1152">
                  <c:v>7194.81</c:v>
                </c:pt>
                <c:pt idx="1153">
                  <c:v>7223.21</c:v>
                </c:pt>
                <c:pt idx="1154">
                  <c:v>7177.31</c:v>
                </c:pt>
                <c:pt idx="1155">
                  <c:v>7170.31</c:v>
                </c:pt>
                <c:pt idx="1156">
                  <c:v>7260.91</c:v>
                </c:pt>
                <c:pt idx="1157">
                  <c:v>7379.34</c:v>
                </c:pt>
                <c:pt idx="1158">
                  <c:v>7344.82</c:v>
                </c:pt>
                <c:pt idx="1159">
                  <c:v>7314.42</c:v>
                </c:pt>
                <c:pt idx="1160">
                  <c:v>7288.69</c:v>
                </c:pt>
                <c:pt idx="1161">
                  <c:v>7184.44</c:v>
                </c:pt>
                <c:pt idx="1162">
                  <c:v>7286.24</c:v>
                </c:pt>
                <c:pt idx="1163">
                  <c:v>7320.93</c:v>
                </c:pt>
                <c:pt idx="1164">
                  <c:v>7154.04</c:v>
                </c:pt>
                <c:pt idx="1165">
                  <c:v>6793.8</c:v>
                </c:pt>
                <c:pt idx="1166">
                  <c:v>6706.6</c:v>
                </c:pt>
                <c:pt idx="1167">
                  <c:v>6917.66</c:v>
                </c:pt>
                <c:pt idx="1168">
                  <c:v>6772.42</c:v>
                </c:pt>
                <c:pt idx="1169">
                  <c:v>6930.22</c:v>
                </c:pt>
                <c:pt idx="1170">
                  <c:v>6951.05</c:v>
                </c:pt>
                <c:pt idx="1171">
                  <c:v>7129.95</c:v>
                </c:pt>
                <c:pt idx="1172">
                  <c:v>7160.91</c:v>
                </c:pt>
                <c:pt idx="1173">
                  <c:v>7172.14</c:v>
                </c:pt>
                <c:pt idx="1174">
                  <c:v>7262.56</c:v>
                </c:pt>
                <c:pt idx="1175">
                  <c:v>7262.56</c:v>
                </c:pt>
                <c:pt idx="1176">
                  <c:v>7262.56</c:v>
                </c:pt>
                <c:pt idx="1177">
                  <c:v>7396.45</c:v>
                </c:pt>
                <c:pt idx="1178">
                  <c:v>7537.85</c:v>
                </c:pt>
                <c:pt idx="1179">
                  <c:v>7564.17</c:v>
                </c:pt>
                <c:pt idx="1180">
                  <c:v>7607.3</c:v>
                </c:pt>
                <c:pt idx="1181">
                  <c:v>7610.03</c:v>
                </c:pt>
                <c:pt idx="1182">
                  <c:v>7655.01</c:v>
                </c:pt>
                <c:pt idx="1183">
                  <c:v>7598.65</c:v>
                </c:pt>
                <c:pt idx="1184">
                  <c:v>7598.65</c:v>
                </c:pt>
                <c:pt idx="1185">
                  <c:v>7773.51</c:v>
                </c:pt>
                <c:pt idx="1186">
                  <c:v>7680.02</c:v>
                </c:pt>
                <c:pt idx="1187">
                  <c:v>7617.38</c:v>
                </c:pt>
                <c:pt idx="1188">
                  <c:v>7743.31</c:v>
                </c:pt>
                <c:pt idx="1189">
                  <c:v>7784.23</c:v>
                </c:pt>
                <c:pt idx="1190">
                  <c:v>7888.14</c:v>
                </c:pt>
                <c:pt idx="1191">
                  <c:v>7942.33</c:v>
                </c:pt>
                <c:pt idx="1192">
                  <c:v>8062.42</c:v>
                </c:pt>
                <c:pt idx="1193">
                  <c:v>8035.9</c:v>
                </c:pt>
                <c:pt idx="1194">
                  <c:v>7999.4</c:v>
                </c:pt>
                <c:pt idx="1195">
                  <c:v>8007.87</c:v>
                </c:pt>
                <c:pt idx="1196">
                  <c:v>7940.53</c:v>
                </c:pt>
                <c:pt idx="1197">
                  <c:v>7924.38</c:v>
                </c:pt>
                <c:pt idx="1198">
                  <c:v>7907.18</c:v>
                </c:pt>
                <c:pt idx="1199">
                  <c:v>7834.48</c:v>
                </c:pt>
                <c:pt idx="1200">
                  <c:v>7754.5</c:v>
                </c:pt>
                <c:pt idx="1201">
                  <c:v>7858.83</c:v>
                </c:pt>
                <c:pt idx="1202">
                  <c:v>7906.07</c:v>
                </c:pt>
                <c:pt idx="1203">
                  <c:v>8009.41</c:v>
                </c:pt>
                <c:pt idx="1204">
                  <c:v>7802.15</c:v>
                </c:pt>
                <c:pt idx="1205">
                  <c:v>7761.28</c:v>
                </c:pt>
                <c:pt idx="1206">
                  <c:v>7708.75</c:v>
                </c:pt>
                <c:pt idx="1207">
                  <c:v>7615.56</c:v>
                </c:pt>
                <c:pt idx="1208">
                  <c:v>7723.78</c:v>
                </c:pt>
                <c:pt idx="1209">
                  <c:v>7643.04</c:v>
                </c:pt>
                <c:pt idx="1210">
                  <c:v>7614.03</c:v>
                </c:pt>
                <c:pt idx="1211">
                  <c:v>7698.41</c:v>
                </c:pt>
                <c:pt idx="1212">
                  <c:v>7739.27</c:v>
                </c:pt>
                <c:pt idx="1213">
                  <c:v>7739.32</c:v>
                </c:pt>
                <c:pt idx="1214">
                  <c:v>7685.34</c:v>
                </c:pt>
                <c:pt idx="1215">
                  <c:v>7538.24</c:v>
                </c:pt>
                <c:pt idx="1216">
                  <c:v>7553.68</c:v>
                </c:pt>
                <c:pt idx="1217">
                  <c:v>7596.35</c:v>
                </c:pt>
                <c:pt idx="1218">
                  <c:v>7593.73</c:v>
                </c:pt>
                <c:pt idx="1219">
                  <c:v>7593.73</c:v>
                </c:pt>
                <c:pt idx="1220">
                  <c:v>7588.7</c:v>
                </c:pt>
                <c:pt idx="1221">
                  <c:v>7508.08</c:v>
                </c:pt>
                <c:pt idx="1222">
                  <c:v>7672.86</c:v>
                </c:pt>
                <c:pt idx="1223">
                  <c:v>7722.53</c:v>
                </c:pt>
                <c:pt idx="1224">
                  <c:v>7884.3</c:v>
                </c:pt>
                <c:pt idx="1225">
                  <c:v>7912.16</c:v>
                </c:pt>
                <c:pt idx="1226">
                  <c:v>7978.82</c:v>
                </c:pt>
                <c:pt idx="1227">
                  <c:v>7992.69</c:v>
                </c:pt>
                <c:pt idx="1228">
                  <c:v>7995.25</c:v>
                </c:pt>
                <c:pt idx="1229">
                  <c:v>8106.8</c:v>
                </c:pt>
                <c:pt idx="1230">
                  <c:v>8055.13</c:v>
                </c:pt>
                <c:pt idx="1231">
                  <c:v>8069.02</c:v>
                </c:pt>
                <c:pt idx="1232">
                  <c:v>7994.46</c:v>
                </c:pt>
                <c:pt idx="1233">
                  <c:v>8017.6</c:v>
                </c:pt>
                <c:pt idx="1234">
                  <c:v>7937.88</c:v>
                </c:pt>
                <c:pt idx="1235">
                  <c:v>7909.12</c:v>
                </c:pt>
                <c:pt idx="1236">
                  <c:v>7909.38</c:v>
                </c:pt>
                <c:pt idx="1237">
                  <c:v>7945.24</c:v>
                </c:pt>
                <c:pt idx="1238">
                  <c:v>7940.46</c:v>
                </c:pt>
                <c:pt idx="1239">
                  <c:v>8015.36</c:v>
                </c:pt>
                <c:pt idx="1240">
                  <c:v>8085.65</c:v>
                </c:pt>
                <c:pt idx="1241">
                  <c:v>8052.55</c:v>
                </c:pt>
                <c:pt idx="1242">
                  <c:v>8020.57</c:v>
                </c:pt>
                <c:pt idx="1243">
                  <c:v>8051.95</c:v>
                </c:pt>
                <c:pt idx="1244">
                  <c:v>8107.98</c:v>
                </c:pt>
                <c:pt idx="1245">
                  <c:v>8101.42</c:v>
                </c:pt>
                <c:pt idx="1246">
                  <c:v>8000.92</c:v>
                </c:pt>
                <c:pt idx="1247">
                  <c:v>8038.54</c:v>
                </c:pt>
                <c:pt idx="1248">
                  <c:v>8049.75</c:v>
                </c:pt>
                <c:pt idx="1249">
                  <c:v>7995.47</c:v>
                </c:pt>
                <c:pt idx="1250">
                  <c:v>7851.35</c:v>
                </c:pt>
                <c:pt idx="1251">
                  <c:v>7919.81</c:v>
                </c:pt>
                <c:pt idx="1252">
                  <c:v>7918.66</c:v>
                </c:pt>
                <c:pt idx="1253">
                  <c:v>8029.72</c:v>
                </c:pt>
                <c:pt idx="1254">
                  <c:v>8160.21</c:v>
                </c:pt>
                <c:pt idx="1255">
                  <c:v>8114.91</c:v>
                </c:pt>
                <c:pt idx="1256">
                  <c:v>8072.55</c:v>
                </c:pt>
                <c:pt idx="1257">
                  <c:v>8090.35</c:v>
                </c:pt>
                <c:pt idx="1258">
                  <c:v>8047.37</c:v>
                </c:pt>
                <c:pt idx="1259">
                  <c:v>7991.43</c:v>
                </c:pt>
                <c:pt idx="1260">
                  <c:v>7991.43</c:v>
                </c:pt>
                <c:pt idx="1261">
                  <c:v>8062.15</c:v>
                </c:pt>
                <c:pt idx="1262">
                  <c:v>8178.54</c:v>
                </c:pt>
                <c:pt idx="1263">
                  <c:v>8133.8</c:v>
                </c:pt>
                <c:pt idx="1264">
                  <c:v>8193.5499999999993</c:v>
                </c:pt>
                <c:pt idx="1265">
                  <c:v>7961.11</c:v>
                </c:pt>
                <c:pt idx="1266">
                  <c:v>8025.28</c:v>
                </c:pt>
                <c:pt idx="1267">
                  <c:v>8002.62</c:v>
                </c:pt>
                <c:pt idx="1268">
                  <c:v>7910.77</c:v>
                </c:pt>
                <c:pt idx="1269">
                  <c:v>7891.86</c:v>
                </c:pt>
                <c:pt idx="1270">
                  <c:v>7784.5</c:v>
                </c:pt>
                <c:pt idx="1271">
                  <c:v>7704.4</c:v>
                </c:pt>
                <c:pt idx="1272">
                  <c:v>7669.05</c:v>
                </c:pt>
                <c:pt idx="1273">
                  <c:v>7735.55</c:v>
                </c:pt>
                <c:pt idx="1274">
                  <c:v>7877.13</c:v>
                </c:pt>
                <c:pt idx="1275">
                  <c:v>7932.48</c:v>
                </c:pt>
                <c:pt idx="1276">
                  <c:v>8052.58</c:v>
                </c:pt>
                <c:pt idx="1277">
                  <c:v>7968.68</c:v>
                </c:pt>
                <c:pt idx="1278">
                  <c:v>7890.87</c:v>
                </c:pt>
                <c:pt idx="1279">
                  <c:v>7955.55</c:v>
                </c:pt>
                <c:pt idx="1280">
                  <c:v>7882.53</c:v>
                </c:pt>
                <c:pt idx="1281">
                  <c:v>7980.05</c:v>
                </c:pt>
                <c:pt idx="1282">
                  <c:v>7890.03</c:v>
                </c:pt>
                <c:pt idx="1283">
                  <c:v>7827.73</c:v>
                </c:pt>
                <c:pt idx="1284">
                  <c:v>7837.78</c:v>
                </c:pt>
                <c:pt idx="1285">
                  <c:v>7806.63</c:v>
                </c:pt>
                <c:pt idx="1286">
                  <c:v>7784.05</c:v>
                </c:pt>
                <c:pt idx="1287">
                  <c:v>7821.31</c:v>
                </c:pt>
                <c:pt idx="1288">
                  <c:v>7794.23</c:v>
                </c:pt>
                <c:pt idx="1289">
                  <c:v>7756.49</c:v>
                </c:pt>
                <c:pt idx="1290">
                  <c:v>7782.73</c:v>
                </c:pt>
                <c:pt idx="1291">
                  <c:v>7762.13</c:v>
                </c:pt>
                <c:pt idx="1292">
                  <c:v>7756.83</c:v>
                </c:pt>
                <c:pt idx="1293">
                  <c:v>7787.75</c:v>
                </c:pt>
                <c:pt idx="1294">
                  <c:v>7889.06</c:v>
                </c:pt>
                <c:pt idx="1295">
                  <c:v>7976.49</c:v>
                </c:pt>
                <c:pt idx="1296">
                  <c:v>7909.11</c:v>
                </c:pt>
                <c:pt idx="1297">
                  <c:v>7901.83</c:v>
                </c:pt>
                <c:pt idx="1298">
                  <c:v>7938.84</c:v>
                </c:pt>
                <c:pt idx="1299">
                  <c:v>7860.09</c:v>
                </c:pt>
                <c:pt idx="1300">
                  <c:v>7850.5</c:v>
                </c:pt>
                <c:pt idx="1301">
                  <c:v>7811.5</c:v>
                </c:pt>
                <c:pt idx="1302">
                  <c:v>7725.4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1-4F77-8A54-3352BF996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671039"/>
        <c:axId val="262671519"/>
      </c:lineChart>
      <c:lineChart>
        <c:grouping val="standard"/>
        <c:varyColors val="0"/>
        <c:ser>
          <c:idx val="1"/>
          <c:order val="1"/>
          <c:tx>
            <c:strRef>
              <c:f>'Wykresy mWIG40'!$C$1</c:f>
              <c:strCache>
                <c:ptCount val="1"/>
                <c:pt idx="0">
                  <c:v>lrmWIG40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'Wykresy mWIG40'!$A$2:$A$1305</c:f>
              <c:numCache>
                <c:formatCode>d/m/yyyy</c:formatCode>
                <c:ptCount val="1304"/>
                <c:pt idx="0">
                  <c:v>44120</c:v>
                </c:pt>
                <c:pt idx="1">
                  <c:v>44123</c:v>
                </c:pt>
                <c:pt idx="2">
                  <c:v>44124</c:v>
                </c:pt>
                <c:pt idx="3">
                  <c:v>44125</c:v>
                </c:pt>
                <c:pt idx="4">
                  <c:v>44126</c:v>
                </c:pt>
                <c:pt idx="5">
                  <c:v>44127</c:v>
                </c:pt>
                <c:pt idx="6">
                  <c:v>44130</c:v>
                </c:pt>
                <c:pt idx="7">
                  <c:v>44131</c:v>
                </c:pt>
                <c:pt idx="8">
                  <c:v>44132</c:v>
                </c:pt>
                <c:pt idx="9">
                  <c:v>44133</c:v>
                </c:pt>
                <c:pt idx="10">
                  <c:v>44134</c:v>
                </c:pt>
                <c:pt idx="11">
                  <c:v>44137</c:v>
                </c:pt>
                <c:pt idx="12">
                  <c:v>44138</c:v>
                </c:pt>
                <c:pt idx="13">
                  <c:v>44139</c:v>
                </c:pt>
                <c:pt idx="14">
                  <c:v>44140</c:v>
                </c:pt>
                <c:pt idx="15">
                  <c:v>44141</c:v>
                </c:pt>
                <c:pt idx="16">
                  <c:v>44144</c:v>
                </c:pt>
                <c:pt idx="17">
                  <c:v>44145</c:v>
                </c:pt>
                <c:pt idx="18">
                  <c:v>44146</c:v>
                </c:pt>
                <c:pt idx="19">
                  <c:v>44147</c:v>
                </c:pt>
                <c:pt idx="20">
                  <c:v>44148</c:v>
                </c:pt>
                <c:pt idx="21">
                  <c:v>44151</c:v>
                </c:pt>
                <c:pt idx="22">
                  <c:v>44152</c:v>
                </c:pt>
                <c:pt idx="23">
                  <c:v>44153</c:v>
                </c:pt>
                <c:pt idx="24">
                  <c:v>44154</c:v>
                </c:pt>
                <c:pt idx="25">
                  <c:v>44155</c:v>
                </c:pt>
                <c:pt idx="26">
                  <c:v>44158</c:v>
                </c:pt>
                <c:pt idx="27">
                  <c:v>44159</c:v>
                </c:pt>
                <c:pt idx="28">
                  <c:v>44160</c:v>
                </c:pt>
                <c:pt idx="29">
                  <c:v>44161</c:v>
                </c:pt>
                <c:pt idx="30">
                  <c:v>44162</c:v>
                </c:pt>
                <c:pt idx="31">
                  <c:v>44165</c:v>
                </c:pt>
                <c:pt idx="32">
                  <c:v>44166</c:v>
                </c:pt>
                <c:pt idx="33">
                  <c:v>44167</c:v>
                </c:pt>
                <c:pt idx="34">
                  <c:v>44168</c:v>
                </c:pt>
                <c:pt idx="35">
                  <c:v>44169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44179</c:v>
                </c:pt>
                <c:pt idx="42">
                  <c:v>44180</c:v>
                </c:pt>
                <c:pt idx="43">
                  <c:v>44181</c:v>
                </c:pt>
                <c:pt idx="44">
                  <c:v>44182</c:v>
                </c:pt>
                <c:pt idx="45">
                  <c:v>44183</c:v>
                </c:pt>
                <c:pt idx="46">
                  <c:v>44186</c:v>
                </c:pt>
                <c:pt idx="47">
                  <c:v>44187</c:v>
                </c:pt>
                <c:pt idx="48">
                  <c:v>44188</c:v>
                </c:pt>
                <c:pt idx="49">
                  <c:v>44189</c:v>
                </c:pt>
                <c:pt idx="50">
                  <c:v>44190</c:v>
                </c:pt>
                <c:pt idx="51">
                  <c:v>44193</c:v>
                </c:pt>
                <c:pt idx="52">
                  <c:v>44194</c:v>
                </c:pt>
                <c:pt idx="53">
                  <c:v>44195</c:v>
                </c:pt>
                <c:pt idx="54">
                  <c:v>44196</c:v>
                </c:pt>
                <c:pt idx="55">
                  <c:v>44197</c:v>
                </c:pt>
                <c:pt idx="56">
                  <c:v>44200</c:v>
                </c:pt>
                <c:pt idx="57">
                  <c:v>44201</c:v>
                </c:pt>
                <c:pt idx="58">
                  <c:v>44202</c:v>
                </c:pt>
                <c:pt idx="59">
                  <c:v>44203</c:v>
                </c:pt>
                <c:pt idx="60">
                  <c:v>44204</c:v>
                </c:pt>
                <c:pt idx="61">
                  <c:v>44207</c:v>
                </c:pt>
                <c:pt idx="62">
                  <c:v>44208</c:v>
                </c:pt>
                <c:pt idx="63">
                  <c:v>44209</c:v>
                </c:pt>
                <c:pt idx="64">
                  <c:v>44210</c:v>
                </c:pt>
                <c:pt idx="65">
                  <c:v>44211</c:v>
                </c:pt>
                <c:pt idx="66">
                  <c:v>44214</c:v>
                </c:pt>
                <c:pt idx="67">
                  <c:v>44215</c:v>
                </c:pt>
                <c:pt idx="68">
                  <c:v>44216</c:v>
                </c:pt>
                <c:pt idx="69">
                  <c:v>44217</c:v>
                </c:pt>
                <c:pt idx="70">
                  <c:v>44218</c:v>
                </c:pt>
                <c:pt idx="71">
                  <c:v>44221</c:v>
                </c:pt>
                <c:pt idx="72">
                  <c:v>44222</c:v>
                </c:pt>
                <c:pt idx="73">
                  <c:v>44223</c:v>
                </c:pt>
                <c:pt idx="74">
                  <c:v>44224</c:v>
                </c:pt>
                <c:pt idx="75">
                  <c:v>44225</c:v>
                </c:pt>
                <c:pt idx="76">
                  <c:v>44228</c:v>
                </c:pt>
                <c:pt idx="77">
                  <c:v>44229</c:v>
                </c:pt>
                <c:pt idx="78">
                  <c:v>44230</c:v>
                </c:pt>
                <c:pt idx="79">
                  <c:v>44231</c:v>
                </c:pt>
                <c:pt idx="80">
                  <c:v>44232</c:v>
                </c:pt>
                <c:pt idx="81">
                  <c:v>44235</c:v>
                </c:pt>
                <c:pt idx="82">
                  <c:v>44236</c:v>
                </c:pt>
                <c:pt idx="83">
                  <c:v>44237</c:v>
                </c:pt>
                <c:pt idx="84">
                  <c:v>44238</c:v>
                </c:pt>
                <c:pt idx="85">
                  <c:v>44239</c:v>
                </c:pt>
                <c:pt idx="86">
                  <c:v>44242</c:v>
                </c:pt>
                <c:pt idx="87">
                  <c:v>44243</c:v>
                </c:pt>
                <c:pt idx="88">
                  <c:v>44244</c:v>
                </c:pt>
                <c:pt idx="89">
                  <c:v>44245</c:v>
                </c:pt>
                <c:pt idx="90">
                  <c:v>44246</c:v>
                </c:pt>
                <c:pt idx="91">
                  <c:v>44249</c:v>
                </c:pt>
                <c:pt idx="92">
                  <c:v>44250</c:v>
                </c:pt>
                <c:pt idx="93">
                  <c:v>44251</c:v>
                </c:pt>
                <c:pt idx="94">
                  <c:v>44252</c:v>
                </c:pt>
                <c:pt idx="95">
                  <c:v>44253</c:v>
                </c:pt>
                <c:pt idx="96">
                  <c:v>44256</c:v>
                </c:pt>
                <c:pt idx="97">
                  <c:v>44257</c:v>
                </c:pt>
                <c:pt idx="98">
                  <c:v>44258</c:v>
                </c:pt>
                <c:pt idx="99">
                  <c:v>44259</c:v>
                </c:pt>
                <c:pt idx="100">
                  <c:v>44260</c:v>
                </c:pt>
                <c:pt idx="101">
                  <c:v>44263</c:v>
                </c:pt>
                <c:pt idx="102">
                  <c:v>44264</c:v>
                </c:pt>
                <c:pt idx="103">
                  <c:v>44265</c:v>
                </c:pt>
                <c:pt idx="104">
                  <c:v>44266</c:v>
                </c:pt>
                <c:pt idx="105">
                  <c:v>44267</c:v>
                </c:pt>
                <c:pt idx="106">
                  <c:v>44270</c:v>
                </c:pt>
                <c:pt idx="107">
                  <c:v>44271</c:v>
                </c:pt>
                <c:pt idx="108">
                  <c:v>44272</c:v>
                </c:pt>
                <c:pt idx="109">
                  <c:v>44273</c:v>
                </c:pt>
                <c:pt idx="110">
                  <c:v>44274</c:v>
                </c:pt>
                <c:pt idx="111">
                  <c:v>44277</c:v>
                </c:pt>
                <c:pt idx="112">
                  <c:v>44278</c:v>
                </c:pt>
                <c:pt idx="113">
                  <c:v>44279</c:v>
                </c:pt>
                <c:pt idx="114">
                  <c:v>44280</c:v>
                </c:pt>
                <c:pt idx="115">
                  <c:v>44281</c:v>
                </c:pt>
                <c:pt idx="116">
                  <c:v>44284</c:v>
                </c:pt>
                <c:pt idx="117">
                  <c:v>44285</c:v>
                </c:pt>
                <c:pt idx="118">
                  <c:v>44286</c:v>
                </c:pt>
                <c:pt idx="119">
                  <c:v>44287</c:v>
                </c:pt>
                <c:pt idx="120">
                  <c:v>44288</c:v>
                </c:pt>
                <c:pt idx="121">
                  <c:v>44291</c:v>
                </c:pt>
                <c:pt idx="122">
                  <c:v>44292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44300</c:v>
                </c:pt>
                <c:pt idx="129">
                  <c:v>44301</c:v>
                </c:pt>
                <c:pt idx="130">
                  <c:v>44302</c:v>
                </c:pt>
                <c:pt idx="131">
                  <c:v>44305</c:v>
                </c:pt>
                <c:pt idx="132">
                  <c:v>44306</c:v>
                </c:pt>
                <c:pt idx="133">
                  <c:v>44307</c:v>
                </c:pt>
                <c:pt idx="134">
                  <c:v>44308</c:v>
                </c:pt>
                <c:pt idx="135">
                  <c:v>44309</c:v>
                </c:pt>
                <c:pt idx="136">
                  <c:v>44312</c:v>
                </c:pt>
                <c:pt idx="137">
                  <c:v>44313</c:v>
                </c:pt>
                <c:pt idx="138">
                  <c:v>44314</c:v>
                </c:pt>
                <c:pt idx="139">
                  <c:v>44315</c:v>
                </c:pt>
                <c:pt idx="140">
                  <c:v>44316</c:v>
                </c:pt>
                <c:pt idx="141">
                  <c:v>44319</c:v>
                </c:pt>
                <c:pt idx="142">
                  <c:v>44320</c:v>
                </c:pt>
                <c:pt idx="143">
                  <c:v>44321</c:v>
                </c:pt>
                <c:pt idx="144">
                  <c:v>44322</c:v>
                </c:pt>
                <c:pt idx="145">
                  <c:v>44323</c:v>
                </c:pt>
                <c:pt idx="146">
                  <c:v>44326</c:v>
                </c:pt>
                <c:pt idx="147">
                  <c:v>44327</c:v>
                </c:pt>
                <c:pt idx="148">
                  <c:v>44328</c:v>
                </c:pt>
                <c:pt idx="149">
                  <c:v>44329</c:v>
                </c:pt>
                <c:pt idx="150">
                  <c:v>44330</c:v>
                </c:pt>
                <c:pt idx="151">
                  <c:v>44333</c:v>
                </c:pt>
                <c:pt idx="152">
                  <c:v>44334</c:v>
                </c:pt>
                <c:pt idx="153">
                  <c:v>44335</c:v>
                </c:pt>
                <c:pt idx="154">
                  <c:v>44336</c:v>
                </c:pt>
                <c:pt idx="155">
                  <c:v>44337</c:v>
                </c:pt>
                <c:pt idx="156">
                  <c:v>44340</c:v>
                </c:pt>
                <c:pt idx="157">
                  <c:v>44341</c:v>
                </c:pt>
                <c:pt idx="158">
                  <c:v>44342</c:v>
                </c:pt>
                <c:pt idx="159">
                  <c:v>44343</c:v>
                </c:pt>
                <c:pt idx="160">
                  <c:v>44344</c:v>
                </c:pt>
                <c:pt idx="161">
                  <c:v>44347</c:v>
                </c:pt>
                <c:pt idx="162">
                  <c:v>44348</c:v>
                </c:pt>
                <c:pt idx="163">
                  <c:v>44349</c:v>
                </c:pt>
                <c:pt idx="164">
                  <c:v>44350</c:v>
                </c:pt>
                <c:pt idx="165">
                  <c:v>44351</c:v>
                </c:pt>
                <c:pt idx="166">
                  <c:v>44354</c:v>
                </c:pt>
                <c:pt idx="167">
                  <c:v>44355</c:v>
                </c:pt>
                <c:pt idx="168">
                  <c:v>44356</c:v>
                </c:pt>
                <c:pt idx="169">
                  <c:v>44357</c:v>
                </c:pt>
                <c:pt idx="170">
                  <c:v>44358</c:v>
                </c:pt>
                <c:pt idx="171">
                  <c:v>44361</c:v>
                </c:pt>
                <c:pt idx="172">
                  <c:v>44362</c:v>
                </c:pt>
                <c:pt idx="173">
                  <c:v>44363</c:v>
                </c:pt>
                <c:pt idx="174">
                  <c:v>44364</c:v>
                </c:pt>
                <c:pt idx="175">
                  <c:v>44365</c:v>
                </c:pt>
                <c:pt idx="176">
                  <c:v>44368</c:v>
                </c:pt>
                <c:pt idx="177">
                  <c:v>44369</c:v>
                </c:pt>
                <c:pt idx="178">
                  <c:v>44370</c:v>
                </c:pt>
                <c:pt idx="179">
                  <c:v>44371</c:v>
                </c:pt>
                <c:pt idx="180">
                  <c:v>44372</c:v>
                </c:pt>
                <c:pt idx="181">
                  <c:v>44375</c:v>
                </c:pt>
                <c:pt idx="182">
                  <c:v>44376</c:v>
                </c:pt>
                <c:pt idx="183">
                  <c:v>44377</c:v>
                </c:pt>
                <c:pt idx="184">
                  <c:v>44378</c:v>
                </c:pt>
                <c:pt idx="185">
                  <c:v>44379</c:v>
                </c:pt>
                <c:pt idx="186">
                  <c:v>44382</c:v>
                </c:pt>
                <c:pt idx="187">
                  <c:v>44383</c:v>
                </c:pt>
                <c:pt idx="188">
                  <c:v>44384</c:v>
                </c:pt>
                <c:pt idx="189">
                  <c:v>44385</c:v>
                </c:pt>
                <c:pt idx="190">
                  <c:v>44386</c:v>
                </c:pt>
                <c:pt idx="191">
                  <c:v>44389</c:v>
                </c:pt>
                <c:pt idx="192">
                  <c:v>44390</c:v>
                </c:pt>
                <c:pt idx="193">
                  <c:v>44391</c:v>
                </c:pt>
                <c:pt idx="194">
                  <c:v>44392</c:v>
                </c:pt>
                <c:pt idx="195">
                  <c:v>44393</c:v>
                </c:pt>
                <c:pt idx="196">
                  <c:v>44396</c:v>
                </c:pt>
                <c:pt idx="197">
                  <c:v>44397</c:v>
                </c:pt>
                <c:pt idx="198">
                  <c:v>44398</c:v>
                </c:pt>
                <c:pt idx="199">
                  <c:v>44399</c:v>
                </c:pt>
                <c:pt idx="200">
                  <c:v>44400</c:v>
                </c:pt>
                <c:pt idx="201">
                  <c:v>44403</c:v>
                </c:pt>
                <c:pt idx="202">
                  <c:v>44404</c:v>
                </c:pt>
                <c:pt idx="203">
                  <c:v>44405</c:v>
                </c:pt>
                <c:pt idx="204">
                  <c:v>44406</c:v>
                </c:pt>
                <c:pt idx="205">
                  <c:v>44407</c:v>
                </c:pt>
                <c:pt idx="206">
                  <c:v>44410</c:v>
                </c:pt>
                <c:pt idx="207">
                  <c:v>44411</c:v>
                </c:pt>
                <c:pt idx="208">
                  <c:v>44412</c:v>
                </c:pt>
                <c:pt idx="209">
                  <c:v>44413</c:v>
                </c:pt>
                <c:pt idx="210">
                  <c:v>44414</c:v>
                </c:pt>
                <c:pt idx="211">
                  <c:v>44417</c:v>
                </c:pt>
                <c:pt idx="212">
                  <c:v>44418</c:v>
                </c:pt>
                <c:pt idx="213">
                  <c:v>44419</c:v>
                </c:pt>
                <c:pt idx="214">
                  <c:v>44420</c:v>
                </c:pt>
                <c:pt idx="215">
                  <c:v>44421</c:v>
                </c:pt>
                <c:pt idx="216">
                  <c:v>44424</c:v>
                </c:pt>
                <c:pt idx="217">
                  <c:v>44425</c:v>
                </c:pt>
                <c:pt idx="218">
                  <c:v>44426</c:v>
                </c:pt>
                <c:pt idx="219">
                  <c:v>44427</c:v>
                </c:pt>
                <c:pt idx="220">
                  <c:v>44428</c:v>
                </c:pt>
                <c:pt idx="221">
                  <c:v>44431</c:v>
                </c:pt>
                <c:pt idx="222">
                  <c:v>44432</c:v>
                </c:pt>
                <c:pt idx="223">
                  <c:v>44433</c:v>
                </c:pt>
                <c:pt idx="224">
                  <c:v>44434</c:v>
                </c:pt>
                <c:pt idx="225">
                  <c:v>44435</c:v>
                </c:pt>
                <c:pt idx="226">
                  <c:v>44438</c:v>
                </c:pt>
                <c:pt idx="227">
                  <c:v>44439</c:v>
                </c:pt>
                <c:pt idx="228">
                  <c:v>44440</c:v>
                </c:pt>
                <c:pt idx="229">
                  <c:v>44441</c:v>
                </c:pt>
                <c:pt idx="230">
                  <c:v>44442</c:v>
                </c:pt>
                <c:pt idx="231">
                  <c:v>44445</c:v>
                </c:pt>
                <c:pt idx="232">
                  <c:v>44446</c:v>
                </c:pt>
                <c:pt idx="233">
                  <c:v>44447</c:v>
                </c:pt>
                <c:pt idx="234">
                  <c:v>44448</c:v>
                </c:pt>
                <c:pt idx="235">
                  <c:v>44449</c:v>
                </c:pt>
                <c:pt idx="236">
                  <c:v>44452</c:v>
                </c:pt>
                <c:pt idx="237">
                  <c:v>44453</c:v>
                </c:pt>
                <c:pt idx="238">
                  <c:v>44454</c:v>
                </c:pt>
                <c:pt idx="239">
                  <c:v>44455</c:v>
                </c:pt>
                <c:pt idx="240">
                  <c:v>44456</c:v>
                </c:pt>
                <c:pt idx="241">
                  <c:v>44459</c:v>
                </c:pt>
                <c:pt idx="242">
                  <c:v>44460</c:v>
                </c:pt>
                <c:pt idx="243">
                  <c:v>44461</c:v>
                </c:pt>
                <c:pt idx="244">
                  <c:v>44462</c:v>
                </c:pt>
                <c:pt idx="245">
                  <c:v>44463</c:v>
                </c:pt>
                <c:pt idx="246">
                  <c:v>44466</c:v>
                </c:pt>
                <c:pt idx="247">
                  <c:v>44467</c:v>
                </c:pt>
                <c:pt idx="248">
                  <c:v>44468</c:v>
                </c:pt>
                <c:pt idx="249">
                  <c:v>44469</c:v>
                </c:pt>
                <c:pt idx="250">
                  <c:v>44470</c:v>
                </c:pt>
                <c:pt idx="251">
                  <c:v>44473</c:v>
                </c:pt>
                <c:pt idx="252">
                  <c:v>44474</c:v>
                </c:pt>
                <c:pt idx="253">
                  <c:v>44475</c:v>
                </c:pt>
                <c:pt idx="254">
                  <c:v>44476</c:v>
                </c:pt>
                <c:pt idx="255">
                  <c:v>44477</c:v>
                </c:pt>
                <c:pt idx="256">
                  <c:v>44480</c:v>
                </c:pt>
                <c:pt idx="257">
                  <c:v>44481</c:v>
                </c:pt>
                <c:pt idx="258">
                  <c:v>44482</c:v>
                </c:pt>
                <c:pt idx="259">
                  <c:v>44483</c:v>
                </c:pt>
                <c:pt idx="260">
                  <c:v>44484</c:v>
                </c:pt>
                <c:pt idx="261">
                  <c:v>44487</c:v>
                </c:pt>
                <c:pt idx="262">
                  <c:v>44488</c:v>
                </c:pt>
                <c:pt idx="263">
                  <c:v>44489</c:v>
                </c:pt>
                <c:pt idx="264">
                  <c:v>44490</c:v>
                </c:pt>
                <c:pt idx="265">
                  <c:v>44491</c:v>
                </c:pt>
                <c:pt idx="266">
                  <c:v>44494</c:v>
                </c:pt>
                <c:pt idx="267">
                  <c:v>44495</c:v>
                </c:pt>
                <c:pt idx="268">
                  <c:v>44496</c:v>
                </c:pt>
                <c:pt idx="269">
                  <c:v>44497</c:v>
                </c:pt>
                <c:pt idx="270">
                  <c:v>44498</c:v>
                </c:pt>
                <c:pt idx="271">
                  <c:v>44501</c:v>
                </c:pt>
                <c:pt idx="272">
                  <c:v>44502</c:v>
                </c:pt>
                <c:pt idx="273">
                  <c:v>44503</c:v>
                </c:pt>
                <c:pt idx="274">
                  <c:v>44504</c:v>
                </c:pt>
                <c:pt idx="275">
                  <c:v>44505</c:v>
                </c:pt>
                <c:pt idx="276">
                  <c:v>44508</c:v>
                </c:pt>
                <c:pt idx="277">
                  <c:v>44509</c:v>
                </c:pt>
                <c:pt idx="278">
                  <c:v>44510</c:v>
                </c:pt>
                <c:pt idx="279">
                  <c:v>44511</c:v>
                </c:pt>
                <c:pt idx="280">
                  <c:v>44512</c:v>
                </c:pt>
                <c:pt idx="281">
                  <c:v>44515</c:v>
                </c:pt>
                <c:pt idx="282">
                  <c:v>44516</c:v>
                </c:pt>
                <c:pt idx="283">
                  <c:v>44517</c:v>
                </c:pt>
                <c:pt idx="284">
                  <c:v>44518</c:v>
                </c:pt>
                <c:pt idx="285">
                  <c:v>44519</c:v>
                </c:pt>
                <c:pt idx="286">
                  <c:v>44522</c:v>
                </c:pt>
                <c:pt idx="287">
                  <c:v>44523</c:v>
                </c:pt>
                <c:pt idx="288">
                  <c:v>44524</c:v>
                </c:pt>
                <c:pt idx="289">
                  <c:v>44525</c:v>
                </c:pt>
                <c:pt idx="290">
                  <c:v>44526</c:v>
                </c:pt>
                <c:pt idx="291">
                  <c:v>44529</c:v>
                </c:pt>
                <c:pt idx="292">
                  <c:v>44530</c:v>
                </c:pt>
                <c:pt idx="293">
                  <c:v>44531</c:v>
                </c:pt>
                <c:pt idx="294">
                  <c:v>44532</c:v>
                </c:pt>
                <c:pt idx="295">
                  <c:v>44533</c:v>
                </c:pt>
                <c:pt idx="296">
                  <c:v>44536</c:v>
                </c:pt>
                <c:pt idx="297">
                  <c:v>44537</c:v>
                </c:pt>
                <c:pt idx="298">
                  <c:v>44538</c:v>
                </c:pt>
                <c:pt idx="299">
                  <c:v>44539</c:v>
                </c:pt>
                <c:pt idx="300">
                  <c:v>44540</c:v>
                </c:pt>
                <c:pt idx="301">
                  <c:v>44543</c:v>
                </c:pt>
                <c:pt idx="302">
                  <c:v>44544</c:v>
                </c:pt>
                <c:pt idx="303">
                  <c:v>44545</c:v>
                </c:pt>
                <c:pt idx="304">
                  <c:v>44546</c:v>
                </c:pt>
                <c:pt idx="305">
                  <c:v>44547</c:v>
                </c:pt>
                <c:pt idx="306">
                  <c:v>44550</c:v>
                </c:pt>
                <c:pt idx="307">
                  <c:v>44551</c:v>
                </c:pt>
                <c:pt idx="308">
                  <c:v>44552</c:v>
                </c:pt>
                <c:pt idx="309">
                  <c:v>44553</c:v>
                </c:pt>
                <c:pt idx="310">
                  <c:v>44554</c:v>
                </c:pt>
                <c:pt idx="311">
                  <c:v>44557</c:v>
                </c:pt>
                <c:pt idx="312">
                  <c:v>44558</c:v>
                </c:pt>
                <c:pt idx="313">
                  <c:v>44559</c:v>
                </c:pt>
                <c:pt idx="314">
                  <c:v>44560</c:v>
                </c:pt>
                <c:pt idx="315">
                  <c:v>44561</c:v>
                </c:pt>
                <c:pt idx="316">
                  <c:v>44564</c:v>
                </c:pt>
                <c:pt idx="317">
                  <c:v>44565</c:v>
                </c:pt>
                <c:pt idx="318">
                  <c:v>44566</c:v>
                </c:pt>
                <c:pt idx="319">
                  <c:v>44567</c:v>
                </c:pt>
                <c:pt idx="320">
                  <c:v>44568</c:v>
                </c:pt>
                <c:pt idx="321">
                  <c:v>44571</c:v>
                </c:pt>
                <c:pt idx="322">
                  <c:v>44572</c:v>
                </c:pt>
                <c:pt idx="323">
                  <c:v>44573</c:v>
                </c:pt>
                <c:pt idx="324">
                  <c:v>44574</c:v>
                </c:pt>
                <c:pt idx="325">
                  <c:v>44575</c:v>
                </c:pt>
                <c:pt idx="326">
                  <c:v>44578</c:v>
                </c:pt>
                <c:pt idx="327">
                  <c:v>44579</c:v>
                </c:pt>
                <c:pt idx="328">
                  <c:v>44580</c:v>
                </c:pt>
                <c:pt idx="329">
                  <c:v>44581</c:v>
                </c:pt>
                <c:pt idx="330">
                  <c:v>44582</c:v>
                </c:pt>
                <c:pt idx="331">
                  <c:v>44585</c:v>
                </c:pt>
                <c:pt idx="332">
                  <c:v>44586</c:v>
                </c:pt>
                <c:pt idx="333">
                  <c:v>44587</c:v>
                </c:pt>
                <c:pt idx="334">
                  <c:v>44588</c:v>
                </c:pt>
                <c:pt idx="335">
                  <c:v>44589</c:v>
                </c:pt>
                <c:pt idx="336">
                  <c:v>44592</c:v>
                </c:pt>
                <c:pt idx="337">
                  <c:v>44593</c:v>
                </c:pt>
                <c:pt idx="338">
                  <c:v>44594</c:v>
                </c:pt>
                <c:pt idx="339">
                  <c:v>44595</c:v>
                </c:pt>
                <c:pt idx="340">
                  <c:v>44596</c:v>
                </c:pt>
                <c:pt idx="341">
                  <c:v>44599</c:v>
                </c:pt>
                <c:pt idx="342">
                  <c:v>44600</c:v>
                </c:pt>
                <c:pt idx="343">
                  <c:v>44601</c:v>
                </c:pt>
                <c:pt idx="344">
                  <c:v>44602</c:v>
                </c:pt>
                <c:pt idx="345">
                  <c:v>44603</c:v>
                </c:pt>
                <c:pt idx="346">
                  <c:v>44606</c:v>
                </c:pt>
                <c:pt idx="347">
                  <c:v>44607</c:v>
                </c:pt>
                <c:pt idx="348">
                  <c:v>44608</c:v>
                </c:pt>
                <c:pt idx="349">
                  <c:v>44609</c:v>
                </c:pt>
                <c:pt idx="350">
                  <c:v>44610</c:v>
                </c:pt>
                <c:pt idx="351">
                  <c:v>44613</c:v>
                </c:pt>
                <c:pt idx="352">
                  <c:v>44614</c:v>
                </c:pt>
                <c:pt idx="353">
                  <c:v>44615</c:v>
                </c:pt>
                <c:pt idx="354">
                  <c:v>44616</c:v>
                </c:pt>
                <c:pt idx="355">
                  <c:v>44617</c:v>
                </c:pt>
                <c:pt idx="356">
                  <c:v>44620</c:v>
                </c:pt>
                <c:pt idx="357">
                  <c:v>44621</c:v>
                </c:pt>
                <c:pt idx="358">
                  <c:v>44622</c:v>
                </c:pt>
                <c:pt idx="359">
                  <c:v>44623</c:v>
                </c:pt>
                <c:pt idx="360">
                  <c:v>44624</c:v>
                </c:pt>
                <c:pt idx="361">
                  <c:v>44627</c:v>
                </c:pt>
                <c:pt idx="362">
                  <c:v>44628</c:v>
                </c:pt>
                <c:pt idx="363">
                  <c:v>44629</c:v>
                </c:pt>
                <c:pt idx="364">
                  <c:v>44630</c:v>
                </c:pt>
                <c:pt idx="365">
                  <c:v>44631</c:v>
                </c:pt>
                <c:pt idx="366">
                  <c:v>44634</c:v>
                </c:pt>
                <c:pt idx="367">
                  <c:v>44635</c:v>
                </c:pt>
                <c:pt idx="368">
                  <c:v>44636</c:v>
                </c:pt>
                <c:pt idx="369">
                  <c:v>44637</c:v>
                </c:pt>
                <c:pt idx="370">
                  <c:v>44638</c:v>
                </c:pt>
                <c:pt idx="371">
                  <c:v>44641</c:v>
                </c:pt>
                <c:pt idx="372">
                  <c:v>44642</c:v>
                </c:pt>
                <c:pt idx="373">
                  <c:v>44643</c:v>
                </c:pt>
                <c:pt idx="374">
                  <c:v>44644</c:v>
                </c:pt>
                <c:pt idx="375">
                  <c:v>44645</c:v>
                </c:pt>
                <c:pt idx="376">
                  <c:v>44648</c:v>
                </c:pt>
                <c:pt idx="377">
                  <c:v>44649</c:v>
                </c:pt>
                <c:pt idx="378">
                  <c:v>44650</c:v>
                </c:pt>
                <c:pt idx="379">
                  <c:v>44651</c:v>
                </c:pt>
                <c:pt idx="380">
                  <c:v>44652</c:v>
                </c:pt>
                <c:pt idx="381">
                  <c:v>44655</c:v>
                </c:pt>
                <c:pt idx="382">
                  <c:v>44656</c:v>
                </c:pt>
                <c:pt idx="383">
                  <c:v>44657</c:v>
                </c:pt>
                <c:pt idx="384">
                  <c:v>44658</c:v>
                </c:pt>
                <c:pt idx="385">
                  <c:v>44659</c:v>
                </c:pt>
                <c:pt idx="386">
                  <c:v>44662</c:v>
                </c:pt>
                <c:pt idx="387">
                  <c:v>44663</c:v>
                </c:pt>
                <c:pt idx="388">
                  <c:v>44664</c:v>
                </c:pt>
                <c:pt idx="389">
                  <c:v>44665</c:v>
                </c:pt>
                <c:pt idx="390">
                  <c:v>44666</c:v>
                </c:pt>
                <c:pt idx="391">
                  <c:v>44669</c:v>
                </c:pt>
                <c:pt idx="392">
                  <c:v>44670</c:v>
                </c:pt>
                <c:pt idx="393">
                  <c:v>44671</c:v>
                </c:pt>
                <c:pt idx="394">
                  <c:v>44672</c:v>
                </c:pt>
                <c:pt idx="395">
                  <c:v>44673</c:v>
                </c:pt>
                <c:pt idx="396">
                  <c:v>44676</c:v>
                </c:pt>
                <c:pt idx="397">
                  <c:v>44677</c:v>
                </c:pt>
                <c:pt idx="398">
                  <c:v>44678</c:v>
                </c:pt>
                <c:pt idx="399">
                  <c:v>44679</c:v>
                </c:pt>
                <c:pt idx="400">
                  <c:v>44680</c:v>
                </c:pt>
                <c:pt idx="401">
                  <c:v>44683</c:v>
                </c:pt>
                <c:pt idx="402">
                  <c:v>44684</c:v>
                </c:pt>
                <c:pt idx="403">
                  <c:v>44685</c:v>
                </c:pt>
                <c:pt idx="404">
                  <c:v>44686</c:v>
                </c:pt>
                <c:pt idx="405">
                  <c:v>44687</c:v>
                </c:pt>
                <c:pt idx="406">
                  <c:v>44690</c:v>
                </c:pt>
                <c:pt idx="407">
                  <c:v>44691</c:v>
                </c:pt>
                <c:pt idx="408">
                  <c:v>44692</c:v>
                </c:pt>
                <c:pt idx="409">
                  <c:v>44693</c:v>
                </c:pt>
                <c:pt idx="410">
                  <c:v>44694</c:v>
                </c:pt>
                <c:pt idx="411">
                  <c:v>44697</c:v>
                </c:pt>
                <c:pt idx="412">
                  <c:v>44698</c:v>
                </c:pt>
                <c:pt idx="413">
                  <c:v>44699</c:v>
                </c:pt>
                <c:pt idx="414">
                  <c:v>44700</c:v>
                </c:pt>
                <c:pt idx="415">
                  <c:v>44701</c:v>
                </c:pt>
                <c:pt idx="416">
                  <c:v>44704</c:v>
                </c:pt>
                <c:pt idx="417">
                  <c:v>44705</c:v>
                </c:pt>
                <c:pt idx="418">
                  <c:v>44706</c:v>
                </c:pt>
                <c:pt idx="419">
                  <c:v>44707</c:v>
                </c:pt>
                <c:pt idx="420">
                  <c:v>44708</c:v>
                </c:pt>
                <c:pt idx="421">
                  <c:v>44711</c:v>
                </c:pt>
                <c:pt idx="422">
                  <c:v>44712</c:v>
                </c:pt>
                <c:pt idx="423">
                  <c:v>44713</c:v>
                </c:pt>
                <c:pt idx="424">
                  <c:v>44714</c:v>
                </c:pt>
                <c:pt idx="425">
                  <c:v>44715</c:v>
                </c:pt>
                <c:pt idx="426">
                  <c:v>44718</c:v>
                </c:pt>
                <c:pt idx="427">
                  <c:v>44719</c:v>
                </c:pt>
                <c:pt idx="428">
                  <c:v>44720</c:v>
                </c:pt>
                <c:pt idx="429">
                  <c:v>44721</c:v>
                </c:pt>
                <c:pt idx="430">
                  <c:v>44722</c:v>
                </c:pt>
                <c:pt idx="431">
                  <c:v>44725</c:v>
                </c:pt>
                <c:pt idx="432">
                  <c:v>44726</c:v>
                </c:pt>
                <c:pt idx="433">
                  <c:v>44727</c:v>
                </c:pt>
                <c:pt idx="434">
                  <c:v>44728</c:v>
                </c:pt>
                <c:pt idx="435">
                  <c:v>44729</c:v>
                </c:pt>
                <c:pt idx="436">
                  <c:v>44732</c:v>
                </c:pt>
                <c:pt idx="437">
                  <c:v>44733</c:v>
                </c:pt>
                <c:pt idx="438">
                  <c:v>44734</c:v>
                </c:pt>
                <c:pt idx="439">
                  <c:v>44735</c:v>
                </c:pt>
                <c:pt idx="440">
                  <c:v>44736</c:v>
                </c:pt>
                <c:pt idx="441">
                  <c:v>44739</c:v>
                </c:pt>
                <c:pt idx="442">
                  <c:v>44740</c:v>
                </c:pt>
                <c:pt idx="443">
                  <c:v>44741</c:v>
                </c:pt>
                <c:pt idx="444">
                  <c:v>44742</c:v>
                </c:pt>
                <c:pt idx="445">
                  <c:v>44743</c:v>
                </c:pt>
                <c:pt idx="446">
                  <c:v>44746</c:v>
                </c:pt>
                <c:pt idx="447">
                  <c:v>44747</c:v>
                </c:pt>
                <c:pt idx="448">
                  <c:v>44748</c:v>
                </c:pt>
                <c:pt idx="449">
                  <c:v>44749</c:v>
                </c:pt>
                <c:pt idx="450">
                  <c:v>44750</c:v>
                </c:pt>
                <c:pt idx="451">
                  <c:v>44753</c:v>
                </c:pt>
                <c:pt idx="452">
                  <c:v>44754</c:v>
                </c:pt>
                <c:pt idx="453">
                  <c:v>44755</c:v>
                </c:pt>
                <c:pt idx="454">
                  <c:v>44756</c:v>
                </c:pt>
                <c:pt idx="455">
                  <c:v>44757</c:v>
                </c:pt>
                <c:pt idx="456">
                  <c:v>44760</c:v>
                </c:pt>
                <c:pt idx="457">
                  <c:v>44761</c:v>
                </c:pt>
                <c:pt idx="458">
                  <c:v>44762</c:v>
                </c:pt>
                <c:pt idx="459">
                  <c:v>44763</c:v>
                </c:pt>
                <c:pt idx="460">
                  <c:v>44764</c:v>
                </c:pt>
                <c:pt idx="461">
                  <c:v>44767</c:v>
                </c:pt>
                <c:pt idx="462">
                  <c:v>44768</c:v>
                </c:pt>
                <c:pt idx="463">
                  <c:v>44769</c:v>
                </c:pt>
                <c:pt idx="464">
                  <c:v>44770</c:v>
                </c:pt>
                <c:pt idx="465">
                  <c:v>44771</c:v>
                </c:pt>
                <c:pt idx="466">
                  <c:v>44774</c:v>
                </c:pt>
                <c:pt idx="467">
                  <c:v>44775</c:v>
                </c:pt>
                <c:pt idx="468">
                  <c:v>44776</c:v>
                </c:pt>
                <c:pt idx="469">
                  <c:v>44777</c:v>
                </c:pt>
                <c:pt idx="470">
                  <c:v>44778</c:v>
                </c:pt>
                <c:pt idx="471">
                  <c:v>44781</c:v>
                </c:pt>
                <c:pt idx="472">
                  <c:v>44782</c:v>
                </c:pt>
                <c:pt idx="473">
                  <c:v>44783</c:v>
                </c:pt>
                <c:pt idx="474">
                  <c:v>44784</c:v>
                </c:pt>
                <c:pt idx="475">
                  <c:v>44785</c:v>
                </c:pt>
                <c:pt idx="476">
                  <c:v>44788</c:v>
                </c:pt>
                <c:pt idx="477">
                  <c:v>44789</c:v>
                </c:pt>
                <c:pt idx="478">
                  <c:v>44790</c:v>
                </c:pt>
                <c:pt idx="479">
                  <c:v>44791</c:v>
                </c:pt>
                <c:pt idx="480">
                  <c:v>44792</c:v>
                </c:pt>
                <c:pt idx="481">
                  <c:v>44795</c:v>
                </c:pt>
                <c:pt idx="482">
                  <c:v>44796</c:v>
                </c:pt>
                <c:pt idx="483">
                  <c:v>44797</c:v>
                </c:pt>
                <c:pt idx="484">
                  <c:v>44798</c:v>
                </c:pt>
                <c:pt idx="485">
                  <c:v>44799</c:v>
                </c:pt>
                <c:pt idx="486">
                  <c:v>44802</c:v>
                </c:pt>
                <c:pt idx="487">
                  <c:v>44803</c:v>
                </c:pt>
                <c:pt idx="488">
                  <c:v>44804</c:v>
                </c:pt>
                <c:pt idx="489">
                  <c:v>44805</c:v>
                </c:pt>
                <c:pt idx="490">
                  <c:v>44806</c:v>
                </c:pt>
                <c:pt idx="491">
                  <c:v>44809</c:v>
                </c:pt>
                <c:pt idx="492">
                  <c:v>44810</c:v>
                </c:pt>
                <c:pt idx="493">
                  <c:v>44811</c:v>
                </c:pt>
                <c:pt idx="494">
                  <c:v>44812</c:v>
                </c:pt>
                <c:pt idx="495">
                  <c:v>44813</c:v>
                </c:pt>
                <c:pt idx="496">
                  <c:v>44816</c:v>
                </c:pt>
                <c:pt idx="497">
                  <c:v>44817</c:v>
                </c:pt>
                <c:pt idx="498">
                  <c:v>44818</c:v>
                </c:pt>
                <c:pt idx="499">
                  <c:v>44819</c:v>
                </c:pt>
                <c:pt idx="500">
                  <c:v>44820</c:v>
                </c:pt>
                <c:pt idx="501">
                  <c:v>44823</c:v>
                </c:pt>
                <c:pt idx="502">
                  <c:v>44824</c:v>
                </c:pt>
                <c:pt idx="503">
                  <c:v>44825</c:v>
                </c:pt>
                <c:pt idx="504">
                  <c:v>44826</c:v>
                </c:pt>
                <c:pt idx="505">
                  <c:v>44827</c:v>
                </c:pt>
                <c:pt idx="506">
                  <c:v>44830</c:v>
                </c:pt>
                <c:pt idx="507">
                  <c:v>44831</c:v>
                </c:pt>
                <c:pt idx="508">
                  <c:v>44832</c:v>
                </c:pt>
                <c:pt idx="509">
                  <c:v>44833</c:v>
                </c:pt>
                <c:pt idx="510">
                  <c:v>44834</c:v>
                </c:pt>
                <c:pt idx="511">
                  <c:v>44837</c:v>
                </c:pt>
                <c:pt idx="512">
                  <c:v>44838</c:v>
                </c:pt>
                <c:pt idx="513">
                  <c:v>44839</c:v>
                </c:pt>
                <c:pt idx="514">
                  <c:v>44840</c:v>
                </c:pt>
                <c:pt idx="515">
                  <c:v>44841</c:v>
                </c:pt>
                <c:pt idx="516">
                  <c:v>44844</c:v>
                </c:pt>
                <c:pt idx="517">
                  <c:v>44845</c:v>
                </c:pt>
                <c:pt idx="518">
                  <c:v>44846</c:v>
                </c:pt>
                <c:pt idx="519">
                  <c:v>44847</c:v>
                </c:pt>
                <c:pt idx="520">
                  <c:v>44848</c:v>
                </c:pt>
                <c:pt idx="521">
                  <c:v>44851</c:v>
                </c:pt>
                <c:pt idx="522">
                  <c:v>44852</c:v>
                </c:pt>
                <c:pt idx="523">
                  <c:v>44853</c:v>
                </c:pt>
                <c:pt idx="524">
                  <c:v>44854</c:v>
                </c:pt>
                <c:pt idx="525">
                  <c:v>44855</c:v>
                </c:pt>
                <c:pt idx="526">
                  <c:v>44858</c:v>
                </c:pt>
                <c:pt idx="527">
                  <c:v>44859</c:v>
                </c:pt>
                <c:pt idx="528">
                  <c:v>44860</c:v>
                </c:pt>
                <c:pt idx="529">
                  <c:v>44861</c:v>
                </c:pt>
                <c:pt idx="530">
                  <c:v>44862</c:v>
                </c:pt>
                <c:pt idx="531">
                  <c:v>44865</c:v>
                </c:pt>
                <c:pt idx="532">
                  <c:v>44866</c:v>
                </c:pt>
                <c:pt idx="533">
                  <c:v>44867</c:v>
                </c:pt>
                <c:pt idx="534">
                  <c:v>44868</c:v>
                </c:pt>
                <c:pt idx="535">
                  <c:v>44869</c:v>
                </c:pt>
                <c:pt idx="536">
                  <c:v>44872</c:v>
                </c:pt>
                <c:pt idx="537">
                  <c:v>44873</c:v>
                </c:pt>
                <c:pt idx="538">
                  <c:v>44874</c:v>
                </c:pt>
                <c:pt idx="539">
                  <c:v>44875</c:v>
                </c:pt>
                <c:pt idx="540">
                  <c:v>44876</c:v>
                </c:pt>
                <c:pt idx="541">
                  <c:v>44879</c:v>
                </c:pt>
                <c:pt idx="542">
                  <c:v>44880</c:v>
                </c:pt>
                <c:pt idx="543">
                  <c:v>44881</c:v>
                </c:pt>
                <c:pt idx="544">
                  <c:v>44882</c:v>
                </c:pt>
                <c:pt idx="545">
                  <c:v>44883</c:v>
                </c:pt>
                <c:pt idx="546">
                  <c:v>44886</c:v>
                </c:pt>
                <c:pt idx="547">
                  <c:v>44887</c:v>
                </c:pt>
                <c:pt idx="548">
                  <c:v>44888</c:v>
                </c:pt>
                <c:pt idx="549">
                  <c:v>44889</c:v>
                </c:pt>
                <c:pt idx="550">
                  <c:v>44890</c:v>
                </c:pt>
                <c:pt idx="551">
                  <c:v>44893</c:v>
                </c:pt>
                <c:pt idx="552">
                  <c:v>44894</c:v>
                </c:pt>
                <c:pt idx="553">
                  <c:v>44895</c:v>
                </c:pt>
                <c:pt idx="554">
                  <c:v>44896</c:v>
                </c:pt>
                <c:pt idx="555">
                  <c:v>44897</c:v>
                </c:pt>
                <c:pt idx="556">
                  <c:v>44900</c:v>
                </c:pt>
                <c:pt idx="557">
                  <c:v>44901</c:v>
                </c:pt>
                <c:pt idx="558">
                  <c:v>44902</c:v>
                </c:pt>
                <c:pt idx="559">
                  <c:v>44903</c:v>
                </c:pt>
                <c:pt idx="560">
                  <c:v>44904</c:v>
                </c:pt>
                <c:pt idx="561">
                  <c:v>44907</c:v>
                </c:pt>
                <c:pt idx="562">
                  <c:v>44908</c:v>
                </c:pt>
                <c:pt idx="563">
                  <c:v>44909</c:v>
                </c:pt>
                <c:pt idx="564">
                  <c:v>44910</c:v>
                </c:pt>
                <c:pt idx="565">
                  <c:v>44911</c:v>
                </c:pt>
                <c:pt idx="566">
                  <c:v>44914</c:v>
                </c:pt>
                <c:pt idx="567">
                  <c:v>44915</c:v>
                </c:pt>
                <c:pt idx="568">
                  <c:v>44916</c:v>
                </c:pt>
                <c:pt idx="569">
                  <c:v>44917</c:v>
                </c:pt>
                <c:pt idx="570">
                  <c:v>44918</c:v>
                </c:pt>
                <c:pt idx="571">
                  <c:v>44921</c:v>
                </c:pt>
                <c:pt idx="572">
                  <c:v>44922</c:v>
                </c:pt>
                <c:pt idx="573">
                  <c:v>44923</c:v>
                </c:pt>
                <c:pt idx="574">
                  <c:v>44924</c:v>
                </c:pt>
                <c:pt idx="575">
                  <c:v>44925</c:v>
                </c:pt>
                <c:pt idx="576">
                  <c:v>44928</c:v>
                </c:pt>
                <c:pt idx="577">
                  <c:v>44929</c:v>
                </c:pt>
                <c:pt idx="578">
                  <c:v>44930</c:v>
                </c:pt>
                <c:pt idx="579">
                  <c:v>44931</c:v>
                </c:pt>
                <c:pt idx="580">
                  <c:v>44932</c:v>
                </c:pt>
                <c:pt idx="581">
                  <c:v>44935</c:v>
                </c:pt>
                <c:pt idx="582">
                  <c:v>44936</c:v>
                </c:pt>
                <c:pt idx="583">
                  <c:v>44937</c:v>
                </c:pt>
                <c:pt idx="584">
                  <c:v>44938</c:v>
                </c:pt>
                <c:pt idx="585">
                  <c:v>44939</c:v>
                </c:pt>
                <c:pt idx="586">
                  <c:v>44942</c:v>
                </c:pt>
                <c:pt idx="587">
                  <c:v>44943</c:v>
                </c:pt>
                <c:pt idx="588">
                  <c:v>44944</c:v>
                </c:pt>
                <c:pt idx="589">
                  <c:v>44945</c:v>
                </c:pt>
                <c:pt idx="590">
                  <c:v>44946</c:v>
                </c:pt>
                <c:pt idx="591">
                  <c:v>44949</c:v>
                </c:pt>
                <c:pt idx="592">
                  <c:v>44950</c:v>
                </c:pt>
                <c:pt idx="593">
                  <c:v>44951</c:v>
                </c:pt>
                <c:pt idx="594">
                  <c:v>44952</c:v>
                </c:pt>
                <c:pt idx="595">
                  <c:v>44953</c:v>
                </c:pt>
                <c:pt idx="596">
                  <c:v>44956</c:v>
                </c:pt>
                <c:pt idx="597">
                  <c:v>44957</c:v>
                </c:pt>
                <c:pt idx="598">
                  <c:v>44958</c:v>
                </c:pt>
                <c:pt idx="599">
                  <c:v>44959</c:v>
                </c:pt>
                <c:pt idx="600">
                  <c:v>44960</c:v>
                </c:pt>
                <c:pt idx="601">
                  <c:v>44963</c:v>
                </c:pt>
                <c:pt idx="602">
                  <c:v>44964</c:v>
                </c:pt>
                <c:pt idx="603">
                  <c:v>44965</c:v>
                </c:pt>
                <c:pt idx="604">
                  <c:v>44966</c:v>
                </c:pt>
                <c:pt idx="605">
                  <c:v>44967</c:v>
                </c:pt>
                <c:pt idx="606">
                  <c:v>44970</c:v>
                </c:pt>
                <c:pt idx="607">
                  <c:v>44971</c:v>
                </c:pt>
                <c:pt idx="608">
                  <c:v>44972</c:v>
                </c:pt>
                <c:pt idx="609">
                  <c:v>44973</c:v>
                </c:pt>
                <c:pt idx="610">
                  <c:v>44974</c:v>
                </c:pt>
                <c:pt idx="611">
                  <c:v>44977</c:v>
                </c:pt>
                <c:pt idx="612">
                  <c:v>44978</c:v>
                </c:pt>
                <c:pt idx="613">
                  <c:v>44979</c:v>
                </c:pt>
                <c:pt idx="614">
                  <c:v>44980</c:v>
                </c:pt>
                <c:pt idx="615">
                  <c:v>44981</c:v>
                </c:pt>
                <c:pt idx="616">
                  <c:v>44984</c:v>
                </c:pt>
                <c:pt idx="617">
                  <c:v>44985</c:v>
                </c:pt>
                <c:pt idx="618">
                  <c:v>44986</c:v>
                </c:pt>
                <c:pt idx="619">
                  <c:v>44987</c:v>
                </c:pt>
                <c:pt idx="620">
                  <c:v>44988</c:v>
                </c:pt>
                <c:pt idx="621">
                  <c:v>44991</c:v>
                </c:pt>
                <c:pt idx="622">
                  <c:v>44992</c:v>
                </c:pt>
                <c:pt idx="623">
                  <c:v>44993</c:v>
                </c:pt>
                <c:pt idx="624">
                  <c:v>44994</c:v>
                </c:pt>
                <c:pt idx="625">
                  <c:v>44995</c:v>
                </c:pt>
                <c:pt idx="626">
                  <c:v>44998</c:v>
                </c:pt>
                <c:pt idx="627">
                  <c:v>44999</c:v>
                </c:pt>
                <c:pt idx="628">
                  <c:v>45000</c:v>
                </c:pt>
                <c:pt idx="629">
                  <c:v>45001</c:v>
                </c:pt>
                <c:pt idx="630">
                  <c:v>45002</c:v>
                </c:pt>
                <c:pt idx="631">
                  <c:v>45005</c:v>
                </c:pt>
                <c:pt idx="632">
                  <c:v>45006</c:v>
                </c:pt>
                <c:pt idx="633">
                  <c:v>45007</c:v>
                </c:pt>
                <c:pt idx="634">
                  <c:v>45008</c:v>
                </c:pt>
                <c:pt idx="635">
                  <c:v>45009</c:v>
                </c:pt>
                <c:pt idx="636">
                  <c:v>45012</c:v>
                </c:pt>
                <c:pt idx="637">
                  <c:v>45013</c:v>
                </c:pt>
                <c:pt idx="638">
                  <c:v>45014</c:v>
                </c:pt>
                <c:pt idx="639">
                  <c:v>45015</c:v>
                </c:pt>
                <c:pt idx="640">
                  <c:v>45016</c:v>
                </c:pt>
                <c:pt idx="641">
                  <c:v>45019</c:v>
                </c:pt>
                <c:pt idx="642">
                  <c:v>45020</c:v>
                </c:pt>
                <c:pt idx="643">
                  <c:v>45021</c:v>
                </c:pt>
                <c:pt idx="644">
                  <c:v>45022</c:v>
                </c:pt>
                <c:pt idx="645">
                  <c:v>45023</c:v>
                </c:pt>
                <c:pt idx="646">
                  <c:v>45026</c:v>
                </c:pt>
                <c:pt idx="647">
                  <c:v>45027</c:v>
                </c:pt>
                <c:pt idx="648">
                  <c:v>45028</c:v>
                </c:pt>
                <c:pt idx="649">
                  <c:v>45029</c:v>
                </c:pt>
                <c:pt idx="650">
                  <c:v>45030</c:v>
                </c:pt>
                <c:pt idx="651">
                  <c:v>45033</c:v>
                </c:pt>
                <c:pt idx="652">
                  <c:v>45034</c:v>
                </c:pt>
                <c:pt idx="653">
                  <c:v>45035</c:v>
                </c:pt>
                <c:pt idx="654">
                  <c:v>45036</c:v>
                </c:pt>
                <c:pt idx="655">
                  <c:v>45037</c:v>
                </c:pt>
                <c:pt idx="656">
                  <c:v>45040</c:v>
                </c:pt>
                <c:pt idx="657">
                  <c:v>45041</c:v>
                </c:pt>
                <c:pt idx="658">
                  <c:v>45042</c:v>
                </c:pt>
                <c:pt idx="659">
                  <c:v>45043</c:v>
                </c:pt>
                <c:pt idx="660">
                  <c:v>45044</c:v>
                </c:pt>
                <c:pt idx="661">
                  <c:v>45047</c:v>
                </c:pt>
                <c:pt idx="662">
                  <c:v>45048</c:v>
                </c:pt>
                <c:pt idx="663">
                  <c:v>45049</c:v>
                </c:pt>
                <c:pt idx="664">
                  <c:v>45050</c:v>
                </c:pt>
                <c:pt idx="665">
                  <c:v>45051</c:v>
                </c:pt>
                <c:pt idx="666">
                  <c:v>45054</c:v>
                </c:pt>
                <c:pt idx="667">
                  <c:v>45055</c:v>
                </c:pt>
                <c:pt idx="668">
                  <c:v>45056</c:v>
                </c:pt>
                <c:pt idx="669">
                  <c:v>45057</c:v>
                </c:pt>
                <c:pt idx="670">
                  <c:v>45058</c:v>
                </c:pt>
                <c:pt idx="671">
                  <c:v>45061</c:v>
                </c:pt>
                <c:pt idx="672">
                  <c:v>45062</c:v>
                </c:pt>
                <c:pt idx="673">
                  <c:v>45063</c:v>
                </c:pt>
                <c:pt idx="674">
                  <c:v>45064</c:v>
                </c:pt>
                <c:pt idx="675">
                  <c:v>45065</c:v>
                </c:pt>
                <c:pt idx="676">
                  <c:v>45068</c:v>
                </c:pt>
                <c:pt idx="677">
                  <c:v>45069</c:v>
                </c:pt>
                <c:pt idx="678">
                  <c:v>45070</c:v>
                </c:pt>
                <c:pt idx="679">
                  <c:v>45071</c:v>
                </c:pt>
                <c:pt idx="680">
                  <c:v>45072</c:v>
                </c:pt>
                <c:pt idx="681">
                  <c:v>45075</c:v>
                </c:pt>
                <c:pt idx="682">
                  <c:v>45076</c:v>
                </c:pt>
                <c:pt idx="683">
                  <c:v>45077</c:v>
                </c:pt>
                <c:pt idx="684">
                  <c:v>45078</c:v>
                </c:pt>
                <c:pt idx="685">
                  <c:v>45079</c:v>
                </c:pt>
                <c:pt idx="686">
                  <c:v>45082</c:v>
                </c:pt>
                <c:pt idx="687">
                  <c:v>45083</c:v>
                </c:pt>
                <c:pt idx="688">
                  <c:v>45084</c:v>
                </c:pt>
                <c:pt idx="689">
                  <c:v>45085</c:v>
                </c:pt>
                <c:pt idx="690">
                  <c:v>45086</c:v>
                </c:pt>
                <c:pt idx="691">
                  <c:v>45089</c:v>
                </c:pt>
                <c:pt idx="692">
                  <c:v>45090</c:v>
                </c:pt>
                <c:pt idx="693">
                  <c:v>45091</c:v>
                </c:pt>
                <c:pt idx="694">
                  <c:v>45092</c:v>
                </c:pt>
                <c:pt idx="695">
                  <c:v>45093</c:v>
                </c:pt>
                <c:pt idx="696">
                  <c:v>45096</c:v>
                </c:pt>
                <c:pt idx="697">
                  <c:v>45097</c:v>
                </c:pt>
                <c:pt idx="698">
                  <c:v>45098</c:v>
                </c:pt>
                <c:pt idx="699">
                  <c:v>45099</c:v>
                </c:pt>
                <c:pt idx="700">
                  <c:v>45100</c:v>
                </c:pt>
                <c:pt idx="701">
                  <c:v>45103</c:v>
                </c:pt>
                <c:pt idx="702">
                  <c:v>45104</c:v>
                </c:pt>
                <c:pt idx="703">
                  <c:v>45105</c:v>
                </c:pt>
                <c:pt idx="704">
                  <c:v>45106</c:v>
                </c:pt>
                <c:pt idx="705">
                  <c:v>45107</c:v>
                </c:pt>
                <c:pt idx="706">
                  <c:v>45110</c:v>
                </c:pt>
                <c:pt idx="707">
                  <c:v>45111</c:v>
                </c:pt>
                <c:pt idx="708">
                  <c:v>45112</c:v>
                </c:pt>
                <c:pt idx="709">
                  <c:v>45113</c:v>
                </c:pt>
                <c:pt idx="710">
                  <c:v>45114</c:v>
                </c:pt>
                <c:pt idx="711">
                  <c:v>45117</c:v>
                </c:pt>
                <c:pt idx="712">
                  <c:v>45118</c:v>
                </c:pt>
                <c:pt idx="713">
                  <c:v>45119</c:v>
                </c:pt>
                <c:pt idx="714">
                  <c:v>45120</c:v>
                </c:pt>
                <c:pt idx="715">
                  <c:v>45121</c:v>
                </c:pt>
                <c:pt idx="716">
                  <c:v>45124</c:v>
                </c:pt>
                <c:pt idx="717">
                  <c:v>45125</c:v>
                </c:pt>
                <c:pt idx="718">
                  <c:v>45126</c:v>
                </c:pt>
                <c:pt idx="719">
                  <c:v>45127</c:v>
                </c:pt>
                <c:pt idx="720">
                  <c:v>45128</c:v>
                </c:pt>
                <c:pt idx="721">
                  <c:v>45131</c:v>
                </c:pt>
                <c:pt idx="722">
                  <c:v>45132</c:v>
                </c:pt>
                <c:pt idx="723">
                  <c:v>45133</c:v>
                </c:pt>
                <c:pt idx="724">
                  <c:v>45134</c:v>
                </c:pt>
                <c:pt idx="725">
                  <c:v>45135</c:v>
                </c:pt>
                <c:pt idx="726">
                  <c:v>45138</c:v>
                </c:pt>
                <c:pt idx="727">
                  <c:v>45139</c:v>
                </c:pt>
                <c:pt idx="728">
                  <c:v>45140</c:v>
                </c:pt>
                <c:pt idx="729">
                  <c:v>45141</c:v>
                </c:pt>
                <c:pt idx="730">
                  <c:v>45142</c:v>
                </c:pt>
                <c:pt idx="731">
                  <c:v>45145</c:v>
                </c:pt>
                <c:pt idx="732">
                  <c:v>45146</c:v>
                </c:pt>
                <c:pt idx="733">
                  <c:v>45147</c:v>
                </c:pt>
                <c:pt idx="734">
                  <c:v>45148</c:v>
                </c:pt>
                <c:pt idx="735">
                  <c:v>45149</c:v>
                </c:pt>
                <c:pt idx="736">
                  <c:v>45152</c:v>
                </c:pt>
                <c:pt idx="737">
                  <c:v>45153</c:v>
                </c:pt>
                <c:pt idx="738">
                  <c:v>45154</c:v>
                </c:pt>
                <c:pt idx="739">
                  <c:v>45155</c:v>
                </c:pt>
                <c:pt idx="740">
                  <c:v>45156</c:v>
                </c:pt>
                <c:pt idx="741">
                  <c:v>45159</c:v>
                </c:pt>
                <c:pt idx="742">
                  <c:v>45160</c:v>
                </c:pt>
                <c:pt idx="743">
                  <c:v>45161</c:v>
                </c:pt>
                <c:pt idx="744">
                  <c:v>45162</c:v>
                </c:pt>
                <c:pt idx="745">
                  <c:v>45163</c:v>
                </c:pt>
                <c:pt idx="746">
                  <c:v>45166</c:v>
                </c:pt>
                <c:pt idx="747">
                  <c:v>45167</c:v>
                </c:pt>
                <c:pt idx="748">
                  <c:v>45168</c:v>
                </c:pt>
                <c:pt idx="749">
                  <c:v>45169</c:v>
                </c:pt>
                <c:pt idx="750">
                  <c:v>45170</c:v>
                </c:pt>
                <c:pt idx="751">
                  <c:v>45173</c:v>
                </c:pt>
                <c:pt idx="752">
                  <c:v>45174</c:v>
                </c:pt>
                <c:pt idx="753">
                  <c:v>45175</c:v>
                </c:pt>
                <c:pt idx="754">
                  <c:v>45176</c:v>
                </c:pt>
                <c:pt idx="755">
                  <c:v>45177</c:v>
                </c:pt>
                <c:pt idx="756">
                  <c:v>45180</c:v>
                </c:pt>
                <c:pt idx="757">
                  <c:v>45181</c:v>
                </c:pt>
                <c:pt idx="758">
                  <c:v>45182</c:v>
                </c:pt>
                <c:pt idx="759">
                  <c:v>45183</c:v>
                </c:pt>
                <c:pt idx="760">
                  <c:v>45184</c:v>
                </c:pt>
                <c:pt idx="761">
                  <c:v>45187</c:v>
                </c:pt>
                <c:pt idx="762">
                  <c:v>45188</c:v>
                </c:pt>
                <c:pt idx="763">
                  <c:v>45189</c:v>
                </c:pt>
                <c:pt idx="764">
                  <c:v>45190</c:v>
                </c:pt>
                <c:pt idx="765">
                  <c:v>45191</c:v>
                </c:pt>
                <c:pt idx="766">
                  <c:v>45194</c:v>
                </c:pt>
                <c:pt idx="767">
                  <c:v>45195</c:v>
                </c:pt>
                <c:pt idx="768">
                  <c:v>45196</c:v>
                </c:pt>
                <c:pt idx="769">
                  <c:v>45197</c:v>
                </c:pt>
                <c:pt idx="770">
                  <c:v>45198</c:v>
                </c:pt>
                <c:pt idx="771">
                  <c:v>45201</c:v>
                </c:pt>
                <c:pt idx="772">
                  <c:v>45202</c:v>
                </c:pt>
                <c:pt idx="773">
                  <c:v>45203</c:v>
                </c:pt>
                <c:pt idx="774">
                  <c:v>45204</c:v>
                </c:pt>
                <c:pt idx="775">
                  <c:v>45205</c:v>
                </c:pt>
                <c:pt idx="776">
                  <c:v>45208</c:v>
                </c:pt>
                <c:pt idx="777">
                  <c:v>45209</c:v>
                </c:pt>
                <c:pt idx="778">
                  <c:v>45210</c:v>
                </c:pt>
                <c:pt idx="779">
                  <c:v>45211</c:v>
                </c:pt>
                <c:pt idx="780">
                  <c:v>45212</c:v>
                </c:pt>
                <c:pt idx="781">
                  <c:v>45215</c:v>
                </c:pt>
                <c:pt idx="782">
                  <c:v>45216</c:v>
                </c:pt>
                <c:pt idx="783">
                  <c:v>45217</c:v>
                </c:pt>
                <c:pt idx="784">
                  <c:v>45218</c:v>
                </c:pt>
                <c:pt idx="785">
                  <c:v>45219</c:v>
                </c:pt>
                <c:pt idx="786">
                  <c:v>45222</c:v>
                </c:pt>
                <c:pt idx="787">
                  <c:v>45223</c:v>
                </c:pt>
                <c:pt idx="788">
                  <c:v>45224</c:v>
                </c:pt>
                <c:pt idx="789">
                  <c:v>45225</c:v>
                </c:pt>
                <c:pt idx="790">
                  <c:v>45226</c:v>
                </c:pt>
                <c:pt idx="791">
                  <c:v>45229</c:v>
                </c:pt>
                <c:pt idx="792">
                  <c:v>45230</c:v>
                </c:pt>
                <c:pt idx="793">
                  <c:v>45231</c:v>
                </c:pt>
                <c:pt idx="794">
                  <c:v>45232</c:v>
                </c:pt>
                <c:pt idx="795">
                  <c:v>45233</c:v>
                </c:pt>
                <c:pt idx="796">
                  <c:v>45236</c:v>
                </c:pt>
                <c:pt idx="797">
                  <c:v>45237</c:v>
                </c:pt>
                <c:pt idx="798">
                  <c:v>45238</c:v>
                </c:pt>
                <c:pt idx="799">
                  <c:v>45239</c:v>
                </c:pt>
                <c:pt idx="800">
                  <c:v>45240</c:v>
                </c:pt>
                <c:pt idx="801">
                  <c:v>45243</c:v>
                </c:pt>
                <c:pt idx="802">
                  <c:v>45244</c:v>
                </c:pt>
                <c:pt idx="803">
                  <c:v>45245</c:v>
                </c:pt>
                <c:pt idx="804">
                  <c:v>45246</c:v>
                </c:pt>
                <c:pt idx="805">
                  <c:v>45247</c:v>
                </c:pt>
                <c:pt idx="806">
                  <c:v>45250</c:v>
                </c:pt>
                <c:pt idx="807">
                  <c:v>45251</c:v>
                </c:pt>
                <c:pt idx="808">
                  <c:v>45252</c:v>
                </c:pt>
                <c:pt idx="809">
                  <c:v>45253</c:v>
                </c:pt>
                <c:pt idx="810">
                  <c:v>45254</c:v>
                </c:pt>
                <c:pt idx="811">
                  <c:v>45257</c:v>
                </c:pt>
                <c:pt idx="812">
                  <c:v>45258</c:v>
                </c:pt>
                <c:pt idx="813">
                  <c:v>45259</c:v>
                </c:pt>
                <c:pt idx="814">
                  <c:v>45260</c:v>
                </c:pt>
                <c:pt idx="815">
                  <c:v>45261</c:v>
                </c:pt>
                <c:pt idx="816">
                  <c:v>45264</c:v>
                </c:pt>
                <c:pt idx="817">
                  <c:v>45265</c:v>
                </c:pt>
                <c:pt idx="818">
                  <c:v>45266</c:v>
                </c:pt>
                <c:pt idx="819">
                  <c:v>45267</c:v>
                </c:pt>
                <c:pt idx="820">
                  <c:v>45268</c:v>
                </c:pt>
                <c:pt idx="821">
                  <c:v>45271</c:v>
                </c:pt>
                <c:pt idx="822">
                  <c:v>45272</c:v>
                </c:pt>
                <c:pt idx="823">
                  <c:v>45273</c:v>
                </c:pt>
                <c:pt idx="824">
                  <c:v>45274</c:v>
                </c:pt>
                <c:pt idx="825">
                  <c:v>45275</c:v>
                </c:pt>
                <c:pt idx="826">
                  <c:v>45278</c:v>
                </c:pt>
                <c:pt idx="827">
                  <c:v>45279</c:v>
                </c:pt>
                <c:pt idx="828">
                  <c:v>45280</c:v>
                </c:pt>
                <c:pt idx="829">
                  <c:v>45281</c:v>
                </c:pt>
                <c:pt idx="830">
                  <c:v>45282</c:v>
                </c:pt>
                <c:pt idx="831">
                  <c:v>45285</c:v>
                </c:pt>
                <c:pt idx="832">
                  <c:v>45286</c:v>
                </c:pt>
                <c:pt idx="833">
                  <c:v>45287</c:v>
                </c:pt>
                <c:pt idx="834">
                  <c:v>45288</c:v>
                </c:pt>
                <c:pt idx="835">
                  <c:v>45289</c:v>
                </c:pt>
                <c:pt idx="836">
                  <c:v>45292</c:v>
                </c:pt>
                <c:pt idx="837">
                  <c:v>45293</c:v>
                </c:pt>
                <c:pt idx="838">
                  <c:v>45294</c:v>
                </c:pt>
                <c:pt idx="839">
                  <c:v>45295</c:v>
                </c:pt>
                <c:pt idx="840">
                  <c:v>45296</c:v>
                </c:pt>
                <c:pt idx="841">
                  <c:v>45299</c:v>
                </c:pt>
                <c:pt idx="842">
                  <c:v>45300</c:v>
                </c:pt>
                <c:pt idx="843">
                  <c:v>45301</c:v>
                </c:pt>
                <c:pt idx="844">
                  <c:v>45302</c:v>
                </c:pt>
                <c:pt idx="845">
                  <c:v>45303</c:v>
                </c:pt>
                <c:pt idx="846">
                  <c:v>45306</c:v>
                </c:pt>
                <c:pt idx="847">
                  <c:v>45307</c:v>
                </c:pt>
                <c:pt idx="848">
                  <c:v>45308</c:v>
                </c:pt>
                <c:pt idx="849">
                  <c:v>45309</c:v>
                </c:pt>
                <c:pt idx="850">
                  <c:v>45310</c:v>
                </c:pt>
                <c:pt idx="851">
                  <c:v>45313</c:v>
                </c:pt>
                <c:pt idx="852">
                  <c:v>45314</c:v>
                </c:pt>
                <c:pt idx="853">
                  <c:v>45315</c:v>
                </c:pt>
                <c:pt idx="854">
                  <c:v>45316</c:v>
                </c:pt>
                <c:pt idx="855">
                  <c:v>45317</c:v>
                </c:pt>
                <c:pt idx="856">
                  <c:v>45320</c:v>
                </c:pt>
                <c:pt idx="857">
                  <c:v>45321</c:v>
                </c:pt>
                <c:pt idx="858">
                  <c:v>45322</c:v>
                </c:pt>
                <c:pt idx="859">
                  <c:v>45323</c:v>
                </c:pt>
                <c:pt idx="860">
                  <c:v>45324</c:v>
                </c:pt>
                <c:pt idx="861">
                  <c:v>45327</c:v>
                </c:pt>
                <c:pt idx="862">
                  <c:v>45328</c:v>
                </c:pt>
                <c:pt idx="863">
                  <c:v>45329</c:v>
                </c:pt>
                <c:pt idx="864">
                  <c:v>45330</c:v>
                </c:pt>
                <c:pt idx="865">
                  <c:v>45331</c:v>
                </c:pt>
                <c:pt idx="866">
                  <c:v>45334</c:v>
                </c:pt>
                <c:pt idx="867">
                  <c:v>45335</c:v>
                </c:pt>
                <c:pt idx="868">
                  <c:v>45336</c:v>
                </c:pt>
                <c:pt idx="869">
                  <c:v>45337</c:v>
                </c:pt>
                <c:pt idx="870">
                  <c:v>45338</c:v>
                </c:pt>
                <c:pt idx="871">
                  <c:v>45341</c:v>
                </c:pt>
                <c:pt idx="872">
                  <c:v>45342</c:v>
                </c:pt>
                <c:pt idx="873">
                  <c:v>45343</c:v>
                </c:pt>
                <c:pt idx="874">
                  <c:v>45344</c:v>
                </c:pt>
                <c:pt idx="875">
                  <c:v>45345</c:v>
                </c:pt>
                <c:pt idx="876">
                  <c:v>45348</c:v>
                </c:pt>
                <c:pt idx="877">
                  <c:v>45349</c:v>
                </c:pt>
                <c:pt idx="878">
                  <c:v>45350</c:v>
                </c:pt>
                <c:pt idx="879">
                  <c:v>45351</c:v>
                </c:pt>
                <c:pt idx="880">
                  <c:v>45352</c:v>
                </c:pt>
                <c:pt idx="881">
                  <c:v>45355</c:v>
                </c:pt>
                <c:pt idx="882">
                  <c:v>45356</c:v>
                </c:pt>
                <c:pt idx="883">
                  <c:v>45357</c:v>
                </c:pt>
                <c:pt idx="884">
                  <c:v>45358</c:v>
                </c:pt>
                <c:pt idx="885">
                  <c:v>45359</c:v>
                </c:pt>
                <c:pt idx="886">
                  <c:v>45362</c:v>
                </c:pt>
                <c:pt idx="887">
                  <c:v>45363</c:v>
                </c:pt>
                <c:pt idx="888">
                  <c:v>45364</c:v>
                </c:pt>
                <c:pt idx="889">
                  <c:v>45365</c:v>
                </c:pt>
                <c:pt idx="890">
                  <c:v>45366</c:v>
                </c:pt>
                <c:pt idx="891">
                  <c:v>45369</c:v>
                </c:pt>
                <c:pt idx="892">
                  <c:v>45370</c:v>
                </c:pt>
                <c:pt idx="893">
                  <c:v>45371</c:v>
                </c:pt>
                <c:pt idx="894">
                  <c:v>45372</c:v>
                </c:pt>
                <c:pt idx="895">
                  <c:v>45373</c:v>
                </c:pt>
                <c:pt idx="896">
                  <c:v>45376</c:v>
                </c:pt>
                <c:pt idx="897">
                  <c:v>45377</c:v>
                </c:pt>
                <c:pt idx="898">
                  <c:v>45378</c:v>
                </c:pt>
                <c:pt idx="899">
                  <c:v>45379</c:v>
                </c:pt>
                <c:pt idx="900">
                  <c:v>45380</c:v>
                </c:pt>
                <c:pt idx="901">
                  <c:v>45383</c:v>
                </c:pt>
                <c:pt idx="902">
                  <c:v>45384</c:v>
                </c:pt>
                <c:pt idx="903">
                  <c:v>45385</c:v>
                </c:pt>
                <c:pt idx="904">
                  <c:v>45386</c:v>
                </c:pt>
                <c:pt idx="905">
                  <c:v>45387</c:v>
                </c:pt>
                <c:pt idx="906">
                  <c:v>45390</c:v>
                </c:pt>
                <c:pt idx="907">
                  <c:v>45391</c:v>
                </c:pt>
                <c:pt idx="908">
                  <c:v>45392</c:v>
                </c:pt>
                <c:pt idx="909">
                  <c:v>45393</c:v>
                </c:pt>
                <c:pt idx="910">
                  <c:v>45394</c:v>
                </c:pt>
                <c:pt idx="911">
                  <c:v>45397</c:v>
                </c:pt>
                <c:pt idx="912">
                  <c:v>45398</c:v>
                </c:pt>
                <c:pt idx="913">
                  <c:v>45399</c:v>
                </c:pt>
                <c:pt idx="914">
                  <c:v>45400</c:v>
                </c:pt>
                <c:pt idx="915">
                  <c:v>45401</c:v>
                </c:pt>
                <c:pt idx="916">
                  <c:v>45404</c:v>
                </c:pt>
                <c:pt idx="917">
                  <c:v>45405</c:v>
                </c:pt>
                <c:pt idx="918">
                  <c:v>45406</c:v>
                </c:pt>
                <c:pt idx="919">
                  <c:v>45407</c:v>
                </c:pt>
                <c:pt idx="920">
                  <c:v>45408</c:v>
                </c:pt>
                <c:pt idx="921">
                  <c:v>45411</c:v>
                </c:pt>
                <c:pt idx="922">
                  <c:v>45412</c:v>
                </c:pt>
                <c:pt idx="923">
                  <c:v>45413</c:v>
                </c:pt>
                <c:pt idx="924">
                  <c:v>45414</c:v>
                </c:pt>
                <c:pt idx="925">
                  <c:v>45415</c:v>
                </c:pt>
                <c:pt idx="926">
                  <c:v>45418</c:v>
                </c:pt>
                <c:pt idx="927">
                  <c:v>45419</c:v>
                </c:pt>
                <c:pt idx="928">
                  <c:v>45420</c:v>
                </c:pt>
                <c:pt idx="929">
                  <c:v>45421</c:v>
                </c:pt>
                <c:pt idx="930">
                  <c:v>45422</c:v>
                </c:pt>
                <c:pt idx="931">
                  <c:v>45425</c:v>
                </c:pt>
                <c:pt idx="932">
                  <c:v>45426</c:v>
                </c:pt>
                <c:pt idx="933">
                  <c:v>45427</c:v>
                </c:pt>
                <c:pt idx="934">
                  <c:v>45428</c:v>
                </c:pt>
                <c:pt idx="935">
                  <c:v>45429</c:v>
                </c:pt>
                <c:pt idx="936">
                  <c:v>45432</c:v>
                </c:pt>
                <c:pt idx="937">
                  <c:v>45433</c:v>
                </c:pt>
                <c:pt idx="938">
                  <c:v>45434</c:v>
                </c:pt>
                <c:pt idx="939">
                  <c:v>45435</c:v>
                </c:pt>
                <c:pt idx="940">
                  <c:v>45436</c:v>
                </c:pt>
                <c:pt idx="941">
                  <c:v>45439</c:v>
                </c:pt>
                <c:pt idx="942">
                  <c:v>45440</c:v>
                </c:pt>
                <c:pt idx="943">
                  <c:v>45441</c:v>
                </c:pt>
                <c:pt idx="944">
                  <c:v>45442</c:v>
                </c:pt>
                <c:pt idx="945">
                  <c:v>45443</c:v>
                </c:pt>
                <c:pt idx="946">
                  <c:v>45446</c:v>
                </c:pt>
                <c:pt idx="947">
                  <c:v>45447</c:v>
                </c:pt>
                <c:pt idx="948">
                  <c:v>45448</c:v>
                </c:pt>
                <c:pt idx="949">
                  <c:v>45449</c:v>
                </c:pt>
                <c:pt idx="950">
                  <c:v>45450</c:v>
                </c:pt>
                <c:pt idx="951">
                  <c:v>45453</c:v>
                </c:pt>
                <c:pt idx="952">
                  <c:v>45454</c:v>
                </c:pt>
                <c:pt idx="953">
                  <c:v>45455</c:v>
                </c:pt>
                <c:pt idx="954">
                  <c:v>45456</c:v>
                </c:pt>
                <c:pt idx="955">
                  <c:v>45457</c:v>
                </c:pt>
                <c:pt idx="956">
                  <c:v>45460</c:v>
                </c:pt>
                <c:pt idx="957">
                  <c:v>45461</c:v>
                </c:pt>
                <c:pt idx="958">
                  <c:v>45462</c:v>
                </c:pt>
                <c:pt idx="959">
                  <c:v>45463</c:v>
                </c:pt>
                <c:pt idx="960">
                  <c:v>45464</c:v>
                </c:pt>
                <c:pt idx="961">
                  <c:v>45467</c:v>
                </c:pt>
                <c:pt idx="962">
                  <c:v>45468</c:v>
                </c:pt>
                <c:pt idx="963">
                  <c:v>45469</c:v>
                </c:pt>
                <c:pt idx="964">
                  <c:v>45470</c:v>
                </c:pt>
                <c:pt idx="965">
                  <c:v>45471</c:v>
                </c:pt>
                <c:pt idx="966">
                  <c:v>45474</c:v>
                </c:pt>
                <c:pt idx="967">
                  <c:v>45475</c:v>
                </c:pt>
                <c:pt idx="968">
                  <c:v>45476</c:v>
                </c:pt>
                <c:pt idx="969">
                  <c:v>45477</c:v>
                </c:pt>
                <c:pt idx="970">
                  <c:v>45478</c:v>
                </c:pt>
                <c:pt idx="971">
                  <c:v>45481</c:v>
                </c:pt>
                <c:pt idx="972">
                  <c:v>45482</c:v>
                </c:pt>
                <c:pt idx="973">
                  <c:v>45483</c:v>
                </c:pt>
                <c:pt idx="974">
                  <c:v>45484</c:v>
                </c:pt>
                <c:pt idx="975">
                  <c:v>45485</c:v>
                </c:pt>
                <c:pt idx="976">
                  <c:v>45488</c:v>
                </c:pt>
                <c:pt idx="977">
                  <c:v>45489</c:v>
                </c:pt>
                <c:pt idx="978">
                  <c:v>45490</c:v>
                </c:pt>
                <c:pt idx="979">
                  <c:v>45491</c:v>
                </c:pt>
                <c:pt idx="980">
                  <c:v>45492</c:v>
                </c:pt>
                <c:pt idx="981">
                  <c:v>45495</c:v>
                </c:pt>
                <c:pt idx="982">
                  <c:v>45496</c:v>
                </c:pt>
                <c:pt idx="983">
                  <c:v>45497</c:v>
                </c:pt>
                <c:pt idx="984">
                  <c:v>45498</c:v>
                </c:pt>
                <c:pt idx="985">
                  <c:v>45499</c:v>
                </c:pt>
                <c:pt idx="986">
                  <c:v>45502</c:v>
                </c:pt>
                <c:pt idx="987">
                  <c:v>45503</c:v>
                </c:pt>
                <c:pt idx="988">
                  <c:v>45504</c:v>
                </c:pt>
                <c:pt idx="989">
                  <c:v>45505</c:v>
                </c:pt>
                <c:pt idx="990">
                  <c:v>45506</c:v>
                </c:pt>
                <c:pt idx="991">
                  <c:v>45509</c:v>
                </c:pt>
                <c:pt idx="992">
                  <c:v>45510</c:v>
                </c:pt>
                <c:pt idx="993">
                  <c:v>45511</c:v>
                </c:pt>
                <c:pt idx="994">
                  <c:v>45512</c:v>
                </c:pt>
                <c:pt idx="995">
                  <c:v>45513</c:v>
                </c:pt>
                <c:pt idx="996">
                  <c:v>45516</c:v>
                </c:pt>
                <c:pt idx="997">
                  <c:v>45517</c:v>
                </c:pt>
                <c:pt idx="998">
                  <c:v>45518</c:v>
                </c:pt>
                <c:pt idx="999">
                  <c:v>45519</c:v>
                </c:pt>
                <c:pt idx="1000">
                  <c:v>45520</c:v>
                </c:pt>
                <c:pt idx="1001">
                  <c:v>45523</c:v>
                </c:pt>
                <c:pt idx="1002">
                  <c:v>45524</c:v>
                </c:pt>
                <c:pt idx="1003">
                  <c:v>45525</c:v>
                </c:pt>
                <c:pt idx="1004">
                  <c:v>45526</c:v>
                </c:pt>
                <c:pt idx="1005">
                  <c:v>45527</c:v>
                </c:pt>
                <c:pt idx="1006">
                  <c:v>45530</c:v>
                </c:pt>
                <c:pt idx="1007">
                  <c:v>45531</c:v>
                </c:pt>
                <c:pt idx="1008">
                  <c:v>45532</c:v>
                </c:pt>
                <c:pt idx="1009">
                  <c:v>45533</c:v>
                </c:pt>
                <c:pt idx="1010">
                  <c:v>45534</c:v>
                </c:pt>
                <c:pt idx="1011">
                  <c:v>45537</c:v>
                </c:pt>
                <c:pt idx="1012">
                  <c:v>45538</c:v>
                </c:pt>
                <c:pt idx="1013">
                  <c:v>45539</c:v>
                </c:pt>
                <c:pt idx="1014">
                  <c:v>45540</c:v>
                </c:pt>
                <c:pt idx="1015">
                  <c:v>45541</c:v>
                </c:pt>
                <c:pt idx="1016">
                  <c:v>45544</c:v>
                </c:pt>
                <c:pt idx="1017">
                  <c:v>45545</c:v>
                </c:pt>
                <c:pt idx="1018">
                  <c:v>45546</c:v>
                </c:pt>
                <c:pt idx="1019">
                  <c:v>45547</c:v>
                </c:pt>
                <c:pt idx="1020">
                  <c:v>45548</c:v>
                </c:pt>
                <c:pt idx="1021">
                  <c:v>45551</c:v>
                </c:pt>
                <c:pt idx="1022">
                  <c:v>45552</c:v>
                </c:pt>
                <c:pt idx="1023">
                  <c:v>45553</c:v>
                </c:pt>
                <c:pt idx="1024">
                  <c:v>45554</c:v>
                </c:pt>
                <c:pt idx="1025">
                  <c:v>45555</c:v>
                </c:pt>
                <c:pt idx="1026">
                  <c:v>45558</c:v>
                </c:pt>
                <c:pt idx="1027">
                  <c:v>45559</c:v>
                </c:pt>
                <c:pt idx="1028">
                  <c:v>45560</c:v>
                </c:pt>
                <c:pt idx="1029">
                  <c:v>45561</c:v>
                </c:pt>
                <c:pt idx="1030">
                  <c:v>45562</c:v>
                </c:pt>
                <c:pt idx="1031">
                  <c:v>45565</c:v>
                </c:pt>
                <c:pt idx="1032">
                  <c:v>45566</c:v>
                </c:pt>
                <c:pt idx="1033">
                  <c:v>45567</c:v>
                </c:pt>
                <c:pt idx="1034">
                  <c:v>45568</c:v>
                </c:pt>
                <c:pt idx="1035">
                  <c:v>45569</c:v>
                </c:pt>
                <c:pt idx="1036">
                  <c:v>45572</c:v>
                </c:pt>
                <c:pt idx="1037">
                  <c:v>45573</c:v>
                </c:pt>
                <c:pt idx="1038">
                  <c:v>45574</c:v>
                </c:pt>
                <c:pt idx="1039">
                  <c:v>45575</c:v>
                </c:pt>
                <c:pt idx="1040">
                  <c:v>45576</c:v>
                </c:pt>
                <c:pt idx="1041">
                  <c:v>45579</c:v>
                </c:pt>
                <c:pt idx="1042">
                  <c:v>45580</c:v>
                </c:pt>
                <c:pt idx="1043">
                  <c:v>45581</c:v>
                </c:pt>
                <c:pt idx="1044">
                  <c:v>45582</c:v>
                </c:pt>
                <c:pt idx="1045">
                  <c:v>45583</c:v>
                </c:pt>
                <c:pt idx="1046">
                  <c:v>45586</c:v>
                </c:pt>
                <c:pt idx="1047">
                  <c:v>45587</c:v>
                </c:pt>
                <c:pt idx="1048">
                  <c:v>45588</c:v>
                </c:pt>
                <c:pt idx="1049">
                  <c:v>45589</c:v>
                </c:pt>
                <c:pt idx="1050">
                  <c:v>45590</c:v>
                </c:pt>
                <c:pt idx="1051">
                  <c:v>45593</c:v>
                </c:pt>
                <c:pt idx="1052">
                  <c:v>45594</c:v>
                </c:pt>
                <c:pt idx="1053">
                  <c:v>45595</c:v>
                </c:pt>
                <c:pt idx="1054">
                  <c:v>45596</c:v>
                </c:pt>
                <c:pt idx="1055">
                  <c:v>45597</c:v>
                </c:pt>
                <c:pt idx="1056">
                  <c:v>45600</c:v>
                </c:pt>
                <c:pt idx="1057">
                  <c:v>45601</c:v>
                </c:pt>
                <c:pt idx="1058">
                  <c:v>45602</c:v>
                </c:pt>
                <c:pt idx="1059">
                  <c:v>45603</c:v>
                </c:pt>
                <c:pt idx="1060">
                  <c:v>45604</c:v>
                </c:pt>
                <c:pt idx="1061">
                  <c:v>45607</c:v>
                </c:pt>
                <c:pt idx="1062">
                  <c:v>45608</c:v>
                </c:pt>
                <c:pt idx="1063">
                  <c:v>45609</c:v>
                </c:pt>
                <c:pt idx="1064">
                  <c:v>45610</c:v>
                </c:pt>
                <c:pt idx="1065">
                  <c:v>45611</c:v>
                </c:pt>
                <c:pt idx="1066">
                  <c:v>45614</c:v>
                </c:pt>
                <c:pt idx="1067">
                  <c:v>45615</c:v>
                </c:pt>
                <c:pt idx="1068">
                  <c:v>45616</c:v>
                </c:pt>
                <c:pt idx="1069">
                  <c:v>45617</c:v>
                </c:pt>
                <c:pt idx="1070">
                  <c:v>45618</c:v>
                </c:pt>
                <c:pt idx="1071">
                  <c:v>45621</c:v>
                </c:pt>
                <c:pt idx="1072">
                  <c:v>45622</c:v>
                </c:pt>
                <c:pt idx="1073">
                  <c:v>45623</c:v>
                </c:pt>
                <c:pt idx="1074">
                  <c:v>45624</c:v>
                </c:pt>
                <c:pt idx="1075">
                  <c:v>45625</c:v>
                </c:pt>
                <c:pt idx="1076">
                  <c:v>45628</c:v>
                </c:pt>
                <c:pt idx="1077">
                  <c:v>45629</c:v>
                </c:pt>
                <c:pt idx="1078">
                  <c:v>45630</c:v>
                </c:pt>
                <c:pt idx="1079">
                  <c:v>45631</c:v>
                </c:pt>
                <c:pt idx="1080">
                  <c:v>45632</c:v>
                </c:pt>
                <c:pt idx="1081">
                  <c:v>45635</c:v>
                </c:pt>
                <c:pt idx="1082">
                  <c:v>45636</c:v>
                </c:pt>
                <c:pt idx="1083">
                  <c:v>45637</c:v>
                </c:pt>
                <c:pt idx="1084">
                  <c:v>45638</c:v>
                </c:pt>
                <c:pt idx="1085">
                  <c:v>45639</c:v>
                </c:pt>
                <c:pt idx="1086">
                  <c:v>45642</c:v>
                </c:pt>
                <c:pt idx="1087">
                  <c:v>45643</c:v>
                </c:pt>
                <c:pt idx="1088">
                  <c:v>45644</c:v>
                </c:pt>
                <c:pt idx="1089">
                  <c:v>45645</c:v>
                </c:pt>
                <c:pt idx="1090">
                  <c:v>45646</c:v>
                </c:pt>
                <c:pt idx="1091">
                  <c:v>45649</c:v>
                </c:pt>
                <c:pt idx="1092">
                  <c:v>45650</c:v>
                </c:pt>
                <c:pt idx="1093">
                  <c:v>45651</c:v>
                </c:pt>
                <c:pt idx="1094">
                  <c:v>45652</c:v>
                </c:pt>
                <c:pt idx="1095">
                  <c:v>45653</c:v>
                </c:pt>
                <c:pt idx="1096">
                  <c:v>45656</c:v>
                </c:pt>
                <c:pt idx="1097">
                  <c:v>45657</c:v>
                </c:pt>
                <c:pt idx="1098">
                  <c:v>45658</c:v>
                </c:pt>
                <c:pt idx="1099">
                  <c:v>45659</c:v>
                </c:pt>
                <c:pt idx="1100">
                  <c:v>45660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45670</c:v>
                </c:pt>
                <c:pt idx="1107">
                  <c:v>45671</c:v>
                </c:pt>
                <c:pt idx="1108">
                  <c:v>45672</c:v>
                </c:pt>
                <c:pt idx="1109">
                  <c:v>45673</c:v>
                </c:pt>
                <c:pt idx="1110">
                  <c:v>45674</c:v>
                </c:pt>
                <c:pt idx="1111">
                  <c:v>45677</c:v>
                </c:pt>
                <c:pt idx="1112">
                  <c:v>45678</c:v>
                </c:pt>
                <c:pt idx="1113">
                  <c:v>45679</c:v>
                </c:pt>
                <c:pt idx="1114">
                  <c:v>45680</c:v>
                </c:pt>
                <c:pt idx="1115">
                  <c:v>45681</c:v>
                </c:pt>
                <c:pt idx="1116">
                  <c:v>45684</c:v>
                </c:pt>
                <c:pt idx="1117">
                  <c:v>45685</c:v>
                </c:pt>
                <c:pt idx="1118">
                  <c:v>45686</c:v>
                </c:pt>
                <c:pt idx="1119">
                  <c:v>45687</c:v>
                </c:pt>
                <c:pt idx="1120">
                  <c:v>45688</c:v>
                </c:pt>
                <c:pt idx="1121">
                  <c:v>45691</c:v>
                </c:pt>
                <c:pt idx="1122">
                  <c:v>45692</c:v>
                </c:pt>
                <c:pt idx="1123">
                  <c:v>45693</c:v>
                </c:pt>
                <c:pt idx="1124">
                  <c:v>45694</c:v>
                </c:pt>
                <c:pt idx="1125">
                  <c:v>45695</c:v>
                </c:pt>
                <c:pt idx="1126">
                  <c:v>45698</c:v>
                </c:pt>
                <c:pt idx="1127">
                  <c:v>45699</c:v>
                </c:pt>
                <c:pt idx="1128">
                  <c:v>45700</c:v>
                </c:pt>
                <c:pt idx="1129">
                  <c:v>45701</c:v>
                </c:pt>
                <c:pt idx="1130">
                  <c:v>45702</c:v>
                </c:pt>
                <c:pt idx="1131">
                  <c:v>45705</c:v>
                </c:pt>
                <c:pt idx="1132">
                  <c:v>45706</c:v>
                </c:pt>
                <c:pt idx="1133">
                  <c:v>45707</c:v>
                </c:pt>
                <c:pt idx="1134">
                  <c:v>45708</c:v>
                </c:pt>
                <c:pt idx="1135">
                  <c:v>45709</c:v>
                </c:pt>
                <c:pt idx="1136">
                  <c:v>45712</c:v>
                </c:pt>
                <c:pt idx="1137">
                  <c:v>45713</c:v>
                </c:pt>
                <c:pt idx="1138">
                  <c:v>45714</c:v>
                </c:pt>
                <c:pt idx="1139">
                  <c:v>45715</c:v>
                </c:pt>
                <c:pt idx="1140">
                  <c:v>45716</c:v>
                </c:pt>
                <c:pt idx="1141">
                  <c:v>45719</c:v>
                </c:pt>
                <c:pt idx="1142">
                  <c:v>45720</c:v>
                </c:pt>
                <c:pt idx="1143">
                  <c:v>45721</c:v>
                </c:pt>
                <c:pt idx="1144">
                  <c:v>45722</c:v>
                </c:pt>
                <c:pt idx="1145">
                  <c:v>45723</c:v>
                </c:pt>
                <c:pt idx="1146">
                  <c:v>45726</c:v>
                </c:pt>
                <c:pt idx="1147">
                  <c:v>45727</c:v>
                </c:pt>
                <c:pt idx="1148">
                  <c:v>45728</c:v>
                </c:pt>
                <c:pt idx="1149">
                  <c:v>45729</c:v>
                </c:pt>
                <c:pt idx="1150">
                  <c:v>45730</c:v>
                </c:pt>
                <c:pt idx="1151">
                  <c:v>45733</c:v>
                </c:pt>
                <c:pt idx="1152">
                  <c:v>45734</c:v>
                </c:pt>
                <c:pt idx="1153">
                  <c:v>45735</c:v>
                </c:pt>
                <c:pt idx="1154">
                  <c:v>45736</c:v>
                </c:pt>
                <c:pt idx="1155">
                  <c:v>45737</c:v>
                </c:pt>
                <c:pt idx="1156">
                  <c:v>45740</c:v>
                </c:pt>
                <c:pt idx="1157">
                  <c:v>45741</c:v>
                </c:pt>
                <c:pt idx="1158">
                  <c:v>45742</c:v>
                </c:pt>
                <c:pt idx="1159">
                  <c:v>45743</c:v>
                </c:pt>
                <c:pt idx="1160">
                  <c:v>45744</c:v>
                </c:pt>
                <c:pt idx="1161">
                  <c:v>45747</c:v>
                </c:pt>
                <c:pt idx="1162">
                  <c:v>45748</c:v>
                </c:pt>
                <c:pt idx="1163">
                  <c:v>45749</c:v>
                </c:pt>
                <c:pt idx="1164">
                  <c:v>45750</c:v>
                </c:pt>
                <c:pt idx="1165">
                  <c:v>45751</c:v>
                </c:pt>
                <c:pt idx="1166">
                  <c:v>45754</c:v>
                </c:pt>
                <c:pt idx="1167">
                  <c:v>45755</c:v>
                </c:pt>
                <c:pt idx="1168">
                  <c:v>45756</c:v>
                </c:pt>
                <c:pt idx="1169">
                  <c:v>45757</c:v>
                </c:pt>
                <c:pt idx="1170">
                  <c:v>45758</c:v>
                </c:pt>
                <c:pt idx="1171">
                  <c:v>45761</c:v>
                </c:pt>
                <c:pt idx="1172">
                  <c:v>45762</c:v>
                </c:pt>
                <c:pt idx="1173">
                  <c:v>45763</c:v>
                </c:pt>
                <c:pt idx="1174">
                  <c:v>45764</c:v>
                </c:pt>
                <c:pt idx="1175">
                  <c:v>45765</c:v>
                </c:pt>
                <c:pt idx="1176">
                  <c:v>45768</c:v>
                </c:pt>
                <c:pt idx="1177">
                  <c:v>45769</c:v>
                </c:pt>
                <c:pt idx="1178">
                  <c:v>45770</c:v>
                </c:pt>
                <c:pt idx="1179">
                  <c:v>45771</c:v>
                </c:pt>
                <c:pt idx="1180">
                  <c:v>45772</c:v>
                </c:pt>
                <c:pt idx="1181">
                  <c:v>45775</c:v>
                </c:pt>
                <c:pt idx="1182">
                  <c:v>45776</c:v>
                </c:pt>
                <c:pt idx="1183">
                  <c:v>45777</c:v>
                </c:pt>
                <c:pt idx="1184">
                  <c:v>45778</c:v>
                </c:pt>
                <c:pt idx="1185">
                  <c:v>45779</c:v>
                </c:pt>
                <c:pt idx="1186">
                  <c:v>45782</c:v>
                </c:pt>
                <c:pt idx="1187">
                  <c:v>45783</c:v>
                </c:pt>
                <c:pt idx="1188">
                  <c:v>45784</c:v>
                </c:pt>
                <c:pt idx="1189">
                  <c:v>45785</c:v>
                </c:pt>
                <c:pt idx="1190">
                  <c:v>45786</c:v>
                </c:pt>
                <c:pt idx="1191">
                  <c:v>45789</c:v>
                </c:pt>
                <c:pt idx="1192">
                  <c:v>45790</c:v>
                </c:pt>
                <c:pt idx="1193">
                  <c:v>45791</c:v>
                </c:pt>
                <c:pt idx="1194">
                  <c:v>45792</c:v>
                </c:pt>
                <c:pt idx="1195">
                  <c:v>45793</c:v>
                </c:pt>
                <c:pt idx="1196">
                  <c:v>45796</c:v>
                </c:pt>
                <c:pt idx="1197">
                  <c:v>45797</c:v>
                </c:pt>
                <c:pt idx="1198">
                  <c:v>45798</c:v>
                </c:pt>
                <c:pt idx="1199">
                  <c:v>45799</c:v>
                </c:pt>
                <c:pt idx="1200">
                  <c:v>45800</c:v>
                </c:pt>
                <c:pt idx="1201">
                  <c:v>45803</c:v>
                </c:pt>
                <c:pt idx="1202">
                  <c:v>45804</c:v>
                </c:pt>
                <c:pt idx="1203">
                  <c:v>45805</c:v>
                </c:pt>
                <c:pt idx="1204">
                  <c:v>45806</c:v>
                </c:pt>
                <c:pt idx="1205">
                  <c:v>45807</c:v>
                </c:pt>
                <c:pt idx="1206">
                  <c:v>45810</c:v>
                </c:pt>
                <c:pt idx="1207">
                  <c:v>45811</c:v>
                </c:pt>
                <c:pt idx="1208">
                  <c:v>45812</c:v>
                </c:pt>
                <c:pt idx="1209">
                  <c:v>45813</c:v>
                </c:pt>
                <c:pt idx="1210">
                  <c:v>45814</c:v>
                </c:pt>
                <c:pt idx="1211">
                  <c:v>45817</c:v>
                </c:pt>
                <c:pt idx="1212">
                  <c:v>45818</c:v>
                </c:pt>
                <c:pt idx="1213">
                  <c:v>45819</c:v>
                </c:pt>
                <c:pt idx="1214">
                  <c:v>45820</c:v>
                </c:pt>
                <c:pt idx="1215">
                  <c:v>45821</c:v>
                </c:pt>
                <c:pt idx="1216">
                  <c:v>45824</c:v>
                </c:pt>
                <c:pt idx="1217">
                  <c:v>45825</c:v>
                </c:pt>
                <c:pt idx="1218">
                  <c:v>45826</c:v>
                </c:pt>
                <c:pt idx="1219">
                  <c:v>45827</c:v>
                </c:pt>
                <c:pt idx="1220">
                  <c:v>45828</c:v>
                </c:pt>
                <c:pt idx="1221">
                  <c:v>45831</c:v>
                </c:pt>
                <c:pt idx="1222">
                  <c:v>45832</c:v>
                </c:pt>
                <c:pt idx="1223">
                  <c:v>45833</c:v>
                </c:pt>
                <c:pt idx="1224">
                  <c:v>45834</c:v>
                </c:pt>
                <c:pt idx="1225">
                  <c:v>45835</c:v>
                </c:pt>
                <c:pt idx="1226">
                  <c:v>45838</c:v>
                </c:pt>
                <c:pt idx="1227">
                  <c:v>45839</c:v>
                </c:pt>
                <c:pt idx="1228">
                  <c:v>45840</c:v>
                </c:pt>
                <c:pt idx="1229">
                  <c:v>45841</c:v>
                </c:pt>
                <c:pt idx="1230">
                  <c:v>45842</c:v>
                </c:pt>
                <c:pt idx="1231">
                  <c:v>45845</c:v>
                </c:pt>
                <c:pt idx="1232">
                  <c:v>45846</c:v>
                </c:pt>
                <c:pt idx="1233">
                  <c:v>45847</c:v>
                </c:pt>
                <c:pt idx="1234">
                  <c:v>45848</c:v>
                </c:pt>
                <c:pt idx="1235">
                  <c:v>45849</c:v>
                </c:pt>
                <c:pt idx="1236">
                  <c:v>45852</c:v>
                </c:pt>
                <c:pt idx="1237">
                  <c:v>45853</c:v>
                </c:pt>
                <c:pt idx="1238">
                  <c:v>45854</c:v>
                </c:pt>
                <c:pt idx="1239">
                  <c:v>45855</c:v>
                </c:pt>
                <c:pt idx="1240">
                  <c:v>45856</c:v>
                </c:pt>
                <c:pt idx="1241">
                  <c:v>45859</c:v>
                </c:pt>
                <c:pt idx="1242">
                  <c:v>45860</c:v>
                </c:pt>
                <c:pt idx="1243">
                  <c:v>45861</c:v>
                </c:pt>
                <c:pt idx="1244">
                  <c:v>45862</c:v>
                </c:pt>
                <c:pt idx="1245">
                  <c:v>45863</c:v>
                </c:pt>
                <c:pt idx="1246">
                  <c:v>45866</c:v>
                </c:pt>
                <c:pt idx="1247">
                  <c:v>45867</c:v>
                </c:pt>
                <c:pt idx="1248">
                  <c:v>45868</c:v>
                </c:pt>
                <c:pt idx="1249">
                  <c:v>45869</c:v>
                </c:pt>
                <c:pt idx="1250">
                  <c:v>45870</c:v>
                </c:pt>
                <c:pt idx="1251">
                  <c:v>45873</c:v>
                </c:pt>
                <c:pt idx="1252">
                  <c:v>45874</c:v>
                </c:pt>
                <c:pt idx="1253">
                  <c:v>45875</c:v>
                </c:pt>
                <c:pt idx="1254">
                  <c:v>45876</c:v>
                </c:pt>
                <c:pt idx="1255">
                  <c:v>45877</c:v>
                </c:pt>
                <c:pt idx="1256">
                  <c:v>45880</c:v>
                </c:pt>
                <c:pt idx="1257">
                  <c:v>45881</c:v>
                </c:pt>
                <c:pt idx="1258">
                  <c:v>45882</c:v>
                </c:pt>
                <c:pt idx="1259">
                  <c:v>45883</c:v>
                </c:pt>
                <c:pt idx="1260">
                  <c:v>45884</c:v>
                </c:pt>
                <c:pt idx="1261">
                  <c:v>45887</c:v>
                </c:pt>
                <c:pt idx="1262">
                  <c:v>45888</c:v>
                </c:pt>
                <c:pt idx="1263">
                  <c:v>45889</c:v>
                </c:pt>
                <c:pt idx="1264">
                  <c:v>45890</c:v>
                </c:pt>
                <c:pt idx="1265">
                  <c:v>45891</c:v>
                </c:pt>
                <c:pt idx="1266">
                  <c:v>45894</c:v>
                </c:pt>
                <c:pt idx="1267">
                  <c:v>45895</c:v>
                </c:pt>
                <c:pt idx="1268">
                  <c:v>45896</c:v>
                </c:pt>
                <c:pt idx="1269">
                  <c:v>45897</c:v>
                </c:pt>
                <c:pt idx="1270">
                  <c:v>45898</c:v>
                </c:pt>
                <c:pt idx="1271">
                  <c:v>45901</c:v>
                </c:pt>
                <c:pt idx="1272">
                  <c:v>45902</c:v>
                </c:pt>
                <c:pt idx="1273">
                  <c:v>45903</c:v>
                </c:pt>
                <c:pt idx="1274">
                  <c:v>45904</c:v>
                </c:pt>
                <c:pt idx="1275">
                  <c:v>45905</c:v>
                </c:pt>
                <c:pt idx="1276">
                  <c:v>45908</c:v>
                </c:pt>
                <c:pt idx="1277">
                  <c:v>45909</c:v>
                </c:pt>
                <c:pt idx="1278">
                  <c:v>45910</c:v>
                </c:pt>
                <c:pt idx="1279">
                  <c:v>45911</c:v>
                </c:pt>
                <c:pt idx="1280">
                  <c:v>45912</c:v>
                </c:pt>
                <c:pt idx="1281">
                  <c:v>45915</c:v>
                </c:pt>
                <c:pt idx="1282">
                  <c:v>45916</c:v>
                </c:pt>
                <c:pt idx="1283">
                  <c:v>45917</c:v>
                </c:pt>
                <c:pt idx="1284">
                  <c:v>45918</c:v>
                </c:pt>
                <c:pt idx="1285">
                  <c:v>45919</c:v>
                </c:pt>
                <c:pt idx="1286">
                  <c:v>45922</c:v>
                </c:pt>
                <c:pt idx="1287">
                  <c:v>45923</c:v>
                </c:pt>
                <c:pt idx="1288">
                  <c:v>45924</c:v>
                </c:pt>
                <c:pt idx="1289">
                  <c:v>45925</c:v>
                </c:pt>
                <c:pt idx="1290">
                  <c:v>45926</c:v>
                </c:pt>
                <c:pt idx="1291">
                  <c:v>45929</c:v>
                </c:pt>
                <c:pt idx="1292">
                  <c:v>45930</c:v>
                </c:pt>
                <c:pt idx="1293">
                  <c:v>45931</c:v>
                </c:pt>
                <c:pt idx="1294">
                  <c:v>45932</c:v>
                </c:pt>
                <c:pt idx="1295">
                  <c:v>45933</c:v>
                </c:pt>
                <c:pt idx="1296">
                  <c:v>45936</c:v>
                </c:pt>
                <c:pt idx="1297">
                  <c:v>45937</c:v>
                </c:pt>
                <c:pt idx="1298">
                  <c:v>45938</c:v>
                </c:pt>
                <c:pt idx="1299">
                  <c:v>45939</c:v>
                </c:pt>
                <c:pt idx="1300">
                  <c:v>45940</c:v>
                </c:pt>
                <c:pt idx="1301">
                  <c:v>45943</c:v>
                </c:pt>
                <c:pt idx="1302">
                  <c:v>45944</c:v>
                </c:pt>
              </c:numCache>
            </c:numRef>
          </c:cat>
          <c:val>
            <c:numRef>
              <c:f>'Wykresy mWIG40'!$C$2:$C$1305</c:f>
              <c:numCache>
                <c:formatCode>0.0000</c:formatCode>
                <c:ptCount val="1304"/>
                <c:pt idx="0">
                  <c:v>1.3903522820534959E-2</c:v>
                </c:pt>
                <c:pt idx="1">
                  <c:v>6.6515769074691256E-4</c:v>
                </c:pt>
                <c:pt idx="2">
                  <c:v>9.6079008960223145E-3</c:v>
                </c:pt>
                <c:pt idx="3">
                  <c:v>-1.3563247520694797E-2</c:v>
                </c:pt>
                <c:pt idx="4">
                  <c:v>-2.6908046618419252E-3</c:v>
                </c:pt>
                <c:pt idx="5">
                  <c:v>-1.1313131474083157E-2</c:v>
                </c:pt>
                <c:pt idx="6">
                  <c:v>-1.2743640104806378E-2</c:v>
                </c:pt>
                <c:pt idx="7">
                  <c:v>-6.0853439173155621E-3</c:v>
                </c:pt>
                <c:pt idx="8">
                  <c:v>-5.2281761408535445E-2</c:v>
                </c:pt>
                <c:pt idx="9">
                  <c:v>7.5113401769024866E-4</c:v>
                </c:pt>
                <c:pt idx="10">
                  <c:v>-2.0471936972039542E-2</c:v>
                </c:pt>
                <c:pt idx="11">
                  <c:v>1.7104294743756805E-2</c:v>
                </c:pt>
                <c:pt idx="12">
                  <c:v>3.2959530802187657E-2</c:v>
                </c:pt>
                <c:pt idx="13">
                  <c:v>4.2842257517461506E-3</c:v>
                </c:pt>
                <c:pt idx="14">
                  <c:v>3.3385132334869887E-2</c:v>
                </c:pt>
                <c:pt idx="15">
                  <c:v>6.4291821418327906E-3</c:v>
                </c:pt>
                <c:pt idx="16">
                  <c:v>3.1109702345923099E-2</c:v>
                </c:pt>
                <c:pt idx="17">
                  <c:v>1.3037386614834071E-2</c:v>
                </c:pt>
                <c:pt idx="18">
                  <c:v>0</c:v>
                </c:pt>
                <c:pt idx="19">
                  <c:v>4.5984714772330706E-3</c:v>
                </c:pt>
                <c:pt idx="20">
                  <c:v>-1.3150255279621088E-2</c:v>
                </c:pt>
                <c:pt idx="21">
                  <c:v>1.9472504552124004E-2</c:v>
                </c:pt>
                <c:pt idx="22">
                  <c:v>-3.5494866222939192E-3</c:v>
                </c:pt>
                <c:pt idx="23">
                  <c:v>7.3629286352386468E-3</c:v>
                </c:pt>
                <c:pt idx="24">
                  <c:v>-1.3680517993937033E-2</c:v>
                </c:pt>
                <c:pt idx="25">
                  <c:v>3.493306244685402E-3</c:v>
                </c:pt>
                <c:pt idx="26">
                  <c:v>1.0254314224150301E-2</c:v>
                </c:pt>
                <c:pt idx="27">
                  <c:v>-1.0795541040296553E-3</c:v>
                </c:pt>
                <c:pt idx="28">
                  <c:v>8.2442859630619553E-3</c:v>
                </c:pt>
                <c:pt idx="29">
                  <c:v>1.1026387205809154E-3</c:v>
                </c:pt>
                <c:pt idx="30">
                  <c:v>3.4200241406602727E-3</c:v>
                </c:pt>
                <c:pt idx="31">
                  <c:v>-1.0895925376563854E-2</c:v>
                </c:pt>
                <c:pt idx="32">
                  <c:v>-1.6197652418107694E-2</c:v>
                </c:pt>
                <c:pt idx="33">
                  <c:v>1.0614501354246391E-2</c:v>
                </c:pt>
                <c:pt idx="34">
                  <c:v>1.2286800081104644E-2</c:v>
                </c:pt>
                <c:pt idx="35">
                  <c:v>1.6271606351181672E-2</c:v>
                </c:pt>
                <c:pt idx="36">
                  <c:v>-9.0726737832181551E-4</c:v>
                </c:pt>
                <c:pt idx="37">
                  <c:v>1.1769643372284361E-2</c:v>
                </c:pt>
                <c:pt idx="38">
                  <c:v>6.9963779326078657E-3</c:v>
                </c:pt>
                <c:pt idx="39">
                  <c:v>-1.9542834520386573E-2</c:v>
                </c:pt>
                <c:pt idx="40">
                  <c:v>-9.7163573449736331E-3</c:v>
                </c:pt>
                <c:pt idx="41">
                  <c:v>-1.1352245706319548E-2</c:v>
                </c:pt>
                <c:pt idx="42">
                  <c:v>1.0347003242878022E-2</c:v>
                </c:pt>
                <c:pt idx="43">
                  <c:v>2.3923783077569878E-2</c:v>
                </c:pt>
                <c:pt idx="44">
                  <c:v>-9.8002221588026021E-3</c:v>
                </c:pt>
                <c:pt idx="45">
                  <c:v>-1.2969872236322979E-2</c:v>
                </c:pt>
                <c:pt idx="46">
                  <c:v>-7.5188724235164695E-3</c:v>
                </c:pt>
                <c:pt idx="47">
                  <c:v>1.0485821331229585E-2</c:v>
                </c:pt>
                <c:pt idx="48">
                  <c:v>1.5008766960728566E-2</c:v>
                </c:pt>
                <c:pt idx="49">
                  <c:v>0</c:v>
                </c:pt>
                <c:pt idx="50">
                  <c:v>0</c:v>
                </c:pt>
                <c:pt idx="51">
                  <c:v>2.4688040742641481E-2</c:v>
                </c:pt>
                <c:pt idx="52">
                  <c:v>1.6002316838765487E-2</c:v>
                </c:pt>
                <c:pt idx="53">
                  <c:v>-6.0523129062029024E-3</c:v>
                </c:pt>
                <c:pt idx="54">
                  <c:v>0</c:v>
                </c:pt>
                <c:pt idx="55">
                  <c:v>0</c:v>
                </c:pt>
                <c:pt idx="56">
                  <c:v>2.545717963713235E-2</c:v>
                </c:pt>
                <c:pt idx="57">
                  <c:v>-1.1921700867424129E-3</c:v>
                </c:pt>
                <c:pt idx="58">
                  <c:v>0</c:v>
                </c:pt>
                <c:pt idx="59">
                  <c:v>1.886288713928265E-2</c:v>
                </c:pt>
                <c:pt idx="60">
                  <c:v>1.2680149984009161E-2</c:v>
                </c:pt>
                <c:pt idx="61">
                  <c:v>5.6088588909670722E-3</c:v>
                </c:pt>
                <c:pt idx="62">
                  <c:v>-9.8368422904243514E-3</c:v>
                </c:pt>
                <c:pt idx="63">
                  <c:v>-1.7003103709477628E-2</c:v>
                </c:pt>
                <c:pt idx="64">
                  <c:v>1.9007308436962102E-2</c:v>
                </c:pt>
                <c:pt idx="65">
                  <c:v>-1.1608356323849069E-2</c:v>
                </c:pt>
                <c:pt idx="66">
                  <c:v>1.1980123916193221E-2</c:v>
                </c:pt>
                <c:pt idx="67">
                  <c:v>4.0044092440987963E-3</c:v>
                </c:pt>
                <c:pt idx="68">
                  <c:v>-5.2250874918909306E-3</c:v>
                </c:pt>
                <c:pt idx="69">
                  <c:v>-1.6447201164994759E-2</c:v>
                </c:pt>
                <c:pt idx="70">
                  <c:v>8.4786689056274307E-3</c:v>
                </c:pt>
                <c:pt idx="71">
                  <c:v>-1.266109256615248E-2</c:v>
                </c:pt>
                <c:pt idx="72">
                  <c:v>5.0187518650473611E-3</c:v>
                </c:pt>
                <c:pt idx="73">
                  <c:v>-1.4709414128288979E-2</c:v>
                </c:pt>
                <c:pt idx="74">
                  <c:v>8.3796021395363129E-3</c:v>
                </c:pt>
                <c:pt idx="75">
                  <c:v>2.0237609105277596E-4</c:v>
                </c:pt>
                <c:pt idx="76">
                  <c:v>5.3250592685339573E-3</c:v>
                </c:pt>
                <c:pt idx="77">
                  <c:v>4.9252960756504425E-3</c:v>
                </c:pt>
                <c:pt idx="78">
                  <c:v>-3.9387788012781571E-3</c:v>
                </c:pt>
                <c:pt idx="79">
                  <c:v>-1.4779441097510066E-4</c:v>
                </c:pt>
                <c:pt idx="80">
                  <c:v>7.3053644643809737E-3</c:v>
                </c:pt>
                <c:pt idx="81">
                  <c:v>2.8031710741946267E-3</c:v>
                </c:pt>
                <c:pt idx="82">
                  <c:v>9.4702539231809348E-4</c:v>
                </c:pt>
                <c:pt idx="83">
                  <c:v>-2.1110567197895149E-3</c:v>
                </c:pt>
                <c:pt idx="84">
                  <c:v>1.7758685022670834E-2</c:v>
                </c:pt>
                <c:pt idx="85">
                  <c:v>-1.0267753196684989E-3</c:v>
                </c:pt>
                <c:pt idx="86">
                  <c:v>1.2469197255031688E-2</c:v>
                </c:pt>
                <c:pt idx="87">
                  <c:v>3.1749354287981382E-2</c:v>
                </c:pt>
                <c:pt idx="88">
                  <c:v>-5.7858992923942186E-4</c:v>
                </c:pt>
                <c:pt idx="89">
                  <c:v>-1.4375074625784566E-2</c:v>
                </c:pt>
                <c:pt idx="90">
                  <c:v>-4.9178787433092411E-3</c:v>
                </c:pt>
                <c:pt idx="91">
                  <c:v>-5.0371538048028111E-3</c:v>
                </c:pt>
                <c:pt idx="92">
                  <c:v>-2.1861289438833836E-2</c:v>
                </c:pt>
                <c:pt idx="93">
                  <c:v>1.688710217444216E-2</c:v>
                </c:pt>
                <c:pt idx="94">
                  <c:v>9.0128594621839125E-3</c:v>
                </c:pt>
                <c:pt idx="95">
                  <c:v>-6.2556543472954721E-3</c:v>
                </c:pt>
                <c:pt idx="96">
                  <c:v>7.3693698793012271E-3</c:v>
                </c:pt>
                <c:pt idx="97">
                  <c:v>6.5876905543123306E-3</c:v>
                </c:pt>
                <c:pt idx="98">
                  <c:v>-1.6749635870835433E-3</c:v>
                </c:pt>
                <c:pt idx="99">
                  <c:v>-2.5418576124940414E-3</c:v>
                </c:pt>
                <c:pt idx="100">
                  <c:v>-1.2115724977850214E-2</c:v>
                </c:pt>
                <c:pt idx="101">
                  <c:v>9.2100580381657571E-3</c:v>
                </c:pt>
                <c:pt idx="102">
                  <c:v>5.0185944738197572E-3</c:v>
                </c:pt>
                <c:pt idx="103">
                  <c:v>1.2430592276887855E-2</c:v>
                </c:pt>
                <c:pt idx="104">
                  <c:v>-9.1940803462810458E-3</c:v>
                </c:pt>
                <c:pt idx="105">
                  <c:v>1.0188313198681766E-2</c:v>
                </c:pt>
                <c:pt idx="106">
                  <c:v>9.7000438433152789E-3</c:v>
                </c:pt>
                <c:pt idx="107">
                  <c:v>-8.7916825585871643E-4</c:v>
                </c:pt>
                <c:pt idx="108">
                  <c:v>-1.9061787084938518E-2</c:v>
                </c:pt>
                <c:pt idx="109">
                  <c:v>-3.3330500747196777E-3</c:v>
                </c:pt>
                <c:pt idx="110">
                  <c:v>-1.5870669092880044E-2</c:v>
                </c:pt>
                <c:pt idx="111">
                  <c:v>9.3766240627331781E-3</c:v>
                </c:pt>
                <c:pt idx="112">
                  <c:v>4.1807314245074596E-3</c:v>
                </c:pt>
                <c:pt idx="113">
                  <c:v>-8.2700162458084186E-3</c:v>
                </c:pt>
                <c:pt idx="114">
                  <c:v>-8.5517980994896919E-3</c:v>
                </c:pt>
                <c:pt idx="115">
                  <c:v>1.1887893381780654E-2</c:v>
                </c:pt>
                <c:pt idx="116">
                  <c:v>1.2752805518796468E-2</c:v>
                </c:pt>
                <c:pt idx="117">
                  <c:v>1.4388934634553784E-3</c:v>
                </c:pt>
                <c:pt idx="118">
                  <c:v>-6.3572249263864544E-3</c:v>
                </c:pt>
                <c:pt idx="119">
                  <c:v>4.8316124757544791E-3</c:v>
                </c:pt>
                <c:pt idx="120">
                  <c:v>0</c:v>
                </c:pt>
                <c:pt idx="121">
                  <c:v>0</c:v>
                </c:pt>
                <c:pt idx="122">
                  <c:v>1.9315733733227682E-2</c:v>
                </c:pt>
                <c:pt idx="123">
                  <c:v>-5.0943917139059216E-3</c:v>
                </c:pt>
                <c:pt idx="124">
                  <c:v>4.8436461924294344E-3</c:v>
                </c:pt>
                <c:pt idx="125">
                  <c:v>2.888715011119264E-3</c:v>
                </c:pt>
                <c:pt idx="126">
                  <c:v>4.5353168031176724E-3</c:v>
                </c:pt>
                <c:pt idx="127">
                  <c:v>-5.158412222756174E-3</c:v>
                </c:pt>
                <c:pt idx="128">
                  <c:v>1.4577473579993905E-3</c:v>
                </c:pt>
                <c:pt idx="129">
                  <c:v>-9.7754990945291735E-4</c:v>
                </c:pt>
                <c:pt idx="130">
                  <c:v>5.8932256400102956E-4</c:v>
                </c:pt>
                <c:pt idx="131">
                  <c:v>-5.4443366835492902E-3</c:v>
                </c:pt>
                <c:pt idx="132">
                  <c:v>-9.5003915902932227E-3</c:v>
                </c:pt>
                <c:pt idx="133">
                  <c:v>-1.2291598489891472E-2</c:v>
                </c:pt>
                <c:pt idx="134">
                  <c:v>7.6894109728192312E-3</c:v>
                </c:pt>
                <c:pt idx="135">
                  <c:v>2.8269405171697632E-3</c:v>
                </c:pt>
                <c:pt idx="136">
                  <c:v>-8.5814505192453525E-4</c:v>
                </c:pt>
                <c:pt idx="137">
                  <c:v>2.5495751667531526E-3</c:v>
                </c:pt>
                <c:pt idx="138">
                  <c:v>1.1588163256791689E-2</c:v>
                </c:pt>
                <c:pt idx="139">
                  <c:v>1.0268107981021025E-2</c:v>
                </c:pt>
                <c:pt idx="140">
                  <c:v>-8.6034862728536128E-4</c:v>
                </c:pt>
                <c:pt idx="141">
                  <c:v>0</c:v>
                </c:pt>
                <c:pt idx="142">
                  <c:v>-1.0940625507949334E-2</c:v>
                </c:pt>
                <c:pt idx="143">
                  <c:v>5.8052978577932497E-3</c:v>
                </c:pt>
                <c:pt idx="144">
                  <c:v>-9.1015972000402896E-4</c:v>
                </c:pt>
                <c:pt idx="145">
                  <c:v>1.0713072123959609E-2</c:v>
                </c:pt>
                <c:pt idx="146">
                  <c:v>1.4842003751535845E-2</c:v>
                </c:pt>
                <c:pt idx="147">
                  <c:v>-4.6074037509510127E-3</c:v>
                </c:pt>
                <c:pt idx="148">
                  <c:v>4.2657938074324771E-3</c:v>
                </c:pt>
                <c:pt idx="149">
                  <c:v>-1.3463163781011114E-2</c:v>
                </c:pt>
                <c:pt idx="150">
                  <c:v>9.8549995377362216E-3</c:v>
                </c:pt>
                <c:pt idx="151">
                  <c:v>8.5750259305504874E-3</c:v>
                </c:pt>
                <c:pt idx="152">
                  <c:v>2.2603376768276511E-3</c:v>
                </c:pt>
                <c:pt idx="153">
                  <c:v>-4.4671980466998379E-3</c:v>
                </c:pt>
                <c:pt idx="154">
                  <c:v>7.8126241816569037E-3</c:v>
                </c:pt>
                <c:pt idx="155">
                  <c:v>1.5304535060646138E-2</c:v>
                </c:pt>
                <c:pt idx="156">
                  <c:v>7.4916529198119364E-3</c:v>
                </c:pt>
                <c:pt idx="157">
                  <c:v>4.8231013989308595E-3</c:v>
                </c:pt>
                <c:pt idx="158">
                  <c:v>1.057855938625517E-2</c:v>
                </c:pt>
                <c:pt idx="159">
                  <c:v>5.9617653489986884E-3</c:v>
                </c:pt>
                <c:pt idx="160">
                  <c:v>6.9990872201828539E-3</c:v>
                </c:pt>
                <c:pt idx="161">
                  <c:v>3.5026663195946005E-3</c:v>
                </c:pt>
                <c:pt idx="162">
                  <c:v>-2.2819782684699343E-3</c:v>
                </c:pt>
                <c:pt idx="163">
                  <c:v>1.7333910706464292E-3</c:v>
                </c:pt>
                <c:pt idx="164">
                  <c:v>0</c:v>
                </c:pt>
                <c:pt idx="165">
                  <c:v>3.6122807822667755E-3</c:v>
                </c:pt>
                <c:pt idx="166">
                  <c:v>1.1477384213480547E-3</c:v>
                </c:pt>
                <c:pt idx="167">
                  <c:v>-7.3479399465472689E-3</c:v>
                </c:pt>
                <c:pt idx="168">
                  <c:v>6.338120530147228E-4</c:v>
                </c:pt>
                <c:pt idx="169">
                  <c:v>1.174556586769603E-3</c:v>
                </c:pt>
                <c:pt idx="170">
                  <c:v>-2.1561136193966124E-3</c:v>
                </c:pt>
                <c:pt idx="171">
                  <c:v>8.1503530972747359E-3</c:v>
                </c:pt>
                <c:pt idx="172">
                  <c:v>-8.046016905512373E-3</c:v>
                </c:pt>
                <c:pt idx="173">
                  <c:v>-2.5706560108051521E-3</c:v>
                </c:pt>
                <c:pt idx="174">
                  <c:v>-3.5606565962046908E-3</c:v>
                </c:pt>
                <c:pt idx="175">
                  <c:v>-6.4425495716714798E-3</c:v>
                </c:pt>
                <c:pt idx="176">
                  <c:v>9.7524116993838407E-4</c:v>
                </c:pt>
                <c:pt idx="177">
                  <c:v>1.1379707046170258E-2</c:v>
                </c:pt>
                <c:pt idx="178">
                  <c:v>1.4292037628738347E-2</c:v>
                </c:pt>
                <c:pt idx="179">
                  <c:v>9.108021182314692E-3</c:v>
                </c:pt>
                <c:pt idx="180">
                  <c:v>5.1968091603394E-5</c:v>
                </c:pt>
                <c:pt idx="181">
                  <c:v>-1.3460446227000777E-3</c:v>
                </c:pt>
                <c:pt idx="182">
                  <c:v>-1.2376963872895826E-2</c:v>
                </c:pt>
                <c:pt idx="183">
                  <c:v>-2.2525311759115818E-2</c:v>
                </c:pt>
                <c:pt idx="184">
                  <c:v>3.7607249681889227E-3</c:v>
                </c:pt>
                <c:pt idx="185">
                  <c:v>7.624777134296201E-3</c:v>
                </c:pt>
                <c:pt idx="186">
                  <c:v>3.7100633424967029E-3</c:v>
                </c:pt>
                <c:pt idx="187">
                  <c:v>-4.2388548203699883E-3</c:v>
                </c:pt>
                <c:pt idx="188">
                  <c:v>5.9501659000498171E-3</c:v>
                </c:pt>
                <c:pt idx="189">
                  <c:v>-1.4904060342476086E-2</c:v>
                </c:pt>
                <c:pt idx="190">
                  <c:v>1.1181942546307262E-2</c:v>
                </c:pt>
                <c:pt idx="191">
                  <c:v>-1.330497863808534E-3</c:v>
                </c:pt>
                <c:pt idx="192">
                  <c:v>3.7005351775440268E-3</c:v>
                </c:pt>
                <c:pt idx="193">
                  <c:v>6.5435289138177383E-3</c:v>
                </c:pt>
                <c:pt idx="194">
                  <c:v>-1.0905878162162628E-2</c:v>
                </c:pt>
                <c:pt idx="195">
                  <c:v>1.3845963840677412E-3</c:v>
                </c:pt>
                <c:pt idx="196">
                  <c:v>-2.5493795974521817E-2</c:v>
                </c:pt>
                <c:pt idx="197">
                  <c:v>4.1236048566995875E-3</c:v>
                </c:pt>
                <c:pt idx="198">
                  <c:v>2.0581861629000352E-2</c:v>
                </c:pt>
                <c:pt idx="199">
                  <c:v>-1.9232628392800311E-3</c:v>
                </c:pt>
                <c:pt idx="200">
                  <c:v>2.8671371959467151E-3</c:v>
                </c:pt>
                <c:pt idx="201">
                  <c:v>3.4138406954791352E-3</c:v>
                </c:pt>
                <c:pt idx="202">
                  <c:v>-1.4466360053357082E-2</c:v>
                </c:pt>
                <c:pt idx="203">
                  <c:v>1.4715149246585194E-2</c:v>
                </c:pt>
                <c:pt idx="204">
                  <c:v>4.1509370709616892E-3</c:v>
                </c:pt>
                <c:pt idx="205">
                  <c:v>3.7150992531286065E-3</c:v>
                </c:pt>
                <c:pt idx="206">
                  <c:v>1.0188478762529828E-2</c:v>
                </c:pt>
                <c:pt idx="207">
                  <c:v>-7.6003344870760577E-3</c:v>
                </c:pt>
                <c:pt idx="208">
                  <c:v>3.1810365486299183E-3</c:v>
                </c:pt>
                <c:pt idx="209">
                  <c:v>6.1459804068504003E-3</c:v>
                </c:pt>
                <c:pt idx="210">
                  <c:v>4.0379429463904175E-3</c:v>
                </c:pt>
                <c:pt idx="211">
                  <c:v>5.7672175820843684E-3</c:v>
                </c:pt>
                <c:pt idx="212">
                  <c:v>6.1454250874952675E-3</c:v>
                </c:pt>
                <c:pt idx="213">
                  <c:v>2.8781408034640075E-3</c:v>
                </c:pt>
                <c:pt idx="214">
                  <c:v>-1.3800809233371104E-3</c:v>
                </c:pt>
                <c:pt idx="215">
                  <c:v>2.4467184108891648E-3</c:v>
                </c:pt>
                <c:pt idx="216">
                  <c:v>-1.8830698023877639E-3</c:v>
                </c:pt>
                <c:pt idx="217">
                  <c:v>-1.1629964181410282E-3</c:v>
                </c:pt>
                <c:pt idx="218">
                  <c:v>-2.6177561699329828E-3</c:v>
                </c:pt>
                <c:pt idx="219">
                  <c:v>-1.3935723738117628E-2</c:v>
                </c:pt>
                <c:pt idx="220">
                  <c:v>9.6679351708896407E-4</c:v>
                </c:pt>
                <c:pt idx="221">
                  <c:v>8.8968275430757401E-3</c:v>
                </c:pt>
                <c:pt idx="222">
                  <c:v>1.7892646943454399E-3</c:v>
                </c:pt>
                <c:pt idx="223">
                  <c:v>9.3331559745310818E-3</c:v>
                </c:pt>
                <c:pt idx="224">
                  <c:v>4.2688123689497625E-3</c:v>
                </c:pt>
                <c:pt idx="225">
                  <c:v>2.722429799343421E-3</c:v>
                </c:pt>
                <c:pt idx="226">
                  <c:v>1.381070552289539E-2</c:v>
                </c:pt>
                <c:pt idx="227">
                  <c:v>3.6102538168020972E-3</c:v>
                </c:pt>
                <c:pt idx="228">
                  <c:v>9.5484171661475991E-5</c:v>
                </c:pt>
                <c:pt idx="229">
                  <c:v>1.2309291060140573E-3</c:v>
                </c:pt>
                <c:pt idx="230">
                  <c:v>-1.7447414039260263E-3</c:v>
                </c:pt>
                <c:pt idx="231">
                  <c:v>1.542485049073221E-2</c:v>
                </c:pt>
                <c:pt idx="232">
                  <c:v>1.8570281992487867E-3</c:v>
                </c:pt>
                <c:pt idx="233">
                  <c:v>-1.2999910910030619E-2</c:v>
                </c:pt>
                <c:pt idx="234">
                  <c:v>5.8650193255424012E-3</c:v>
                </c:pt>
                <c:pt idx="235">
                  <c:v>-8.4954779463799438E-4</c:v>
                </c:pt>
                <c:pt idx="236">
                  <c:v>8.8929007071821865E-3</c:v>
                </c:pt>
                <c:pt idx="237">
                  <c:v>8.6077488176665657E-4</c:v>
                </c:pt>
                <c:pt idx="238">
                  <c:v>6.677191104187059E-3</c:v>
                </c:pt>
                <c:pt idx="239">
                  <c:v>-7.2273450105071247E-4</c:v>
                </c:pt>
                <c:pt idx="240">
                  <c:v>-3.2083103837159308E-3</c:v>
                </c:pt>
                <c:pt idx="241">
                  <c:v>-3.3624599630087876E-2</c:v>
                </c:pt>
                <c:pt idx="242">
                  <c:v>6.2674259600931275E-3</c:v>
                </c:pt>
                <c:pt idx="243">
                  <c:v>1.8119158950848886E-2</c:v>
                </c:pt>
                <c:pt idx="244">
                  <c:v>1.6413189827086115E-4</c:v>
                </c:pt>
                <c:pt idx="245">
                  <c:v>-3.8727614435909914E-3</c:v>
                </c:pt>
                <c:pt idx="246">
                  <c:v>-1.6109746846364678E-3</c:v>
                </c:pt>
                <c:pt idx="247">
                  <c:v>-1.348951278382373E-2</c:v>
                </c:pt>
                <c:pt idx="248">
                  <c:v>6.4982143532777217E-3</c:v>
                </c:pt>
                <c:pt idx="249">
                  <c:v>3.906154435519634E-3</c:v>
                </c:pt>
                <c:pt idx="250">
                  <c:v>3.6748723104480536E-3</c:v>
                </c:pt>
                <c:pt idx="251">
                  <c:v>1.5958665750985115E-2</c:v>
                </c:pt>
                <c:pt idx="252">
                  <c:v>6.2286609117372131E-3</c:v>
                </c:pt>
                <c:pt idx="253">
                  <c:v>1.4844259802457587E-2</c:v>
                </c:pt>
                <c:pt idx="254">
                  <c:v>5.2854313072667712E-3</c:v>
                </c:pt>
                <c:pt idx="255">
                  <c:v>5.4221203306253195E-3</c:v>
                </c:pt>
                <c:pt idx="256">
                  <c:v>9.0836852224064728E-3</c:v>
                </c:pt>
                <c:pt idx="257">
                  <c:v>-1.690302317617545E-3</c:v>
                </c:pt>
                <c:pt idx="258">
                  <c:v>-7.4119209689577407E-4</c:v>
                </c:pt>
                <c:pt idx="259">
                  <c:v>4.8338646671981069E-3</c:v>
                </c:pt>
                <c:pt idx="260">
                  <c:v>2.7993506092544749E-3</c:v>
                </c:pt>
                <c:pt idx="261">
                  <c:v>6.8466176542351835E-3</c:v>
                </c:pt>
                <c:pt idx="262">
                  <c:v>-4.0266547312046283E-3</c:v>
                </c:pt>
                <c:pt idx="263">
                  <c:v>5.5948826933757201E-4</c:v>
                </c:pt>
                <c:pt idx="264">
                  <c:v>-3.5665437654279551E-3</c:v>
                </c:pt>
                <c:pt idx="265">
                  <c:v>1.2555220123427401E-3</c:v>
                </c:pt>
                <c:pt idx="266">
                  <c:v>3.8435531986747324E-4</c:v>
                </c:pt>
                <c:pt idx="267">
                  <c:v>7.5467775857620155E-3</c:v>
                </c:pt>
                <c:pt idx="268">
                  <c:v>-5.8563013524595463E-3</c:v>
                </c:pt>
                <c:pt idx="269">
                  <c:v>5.7803731522480068E-3</c:v>
                </c:pt>
                <c:pt idx="270">
                  <c:v>7.3838986509324406E-3</c:v>
                </c:pt>
                <c:pt idx="271">
                  <c:v>0</c:v>
                </c:pt>
                <c:pt idx="272">
                  <c:v>7.3715363478642137E-3</c:v>
                </c:pt>
                <c:pt idx="273">
                  <c:v>-1.3467202557657439E-2</c:v>
                </c:pt>
                <c:pt idx="274">
                  <c:v>2.3368933530554845E-2</c:v>
                </c:pt>
                <c:pt idx="275">
                  <c:v>8.4867303503905651E-3</c:v>
                </c:pt>
                <c:pt idx="276">
                  <c:v>-4.1700321824679389E-3</c:v>
                </c:pt>
                <c:pt idx="277">
                  <c:v>-1.4416805932082374E-2</c:v>
                </c:pt>
                <c:pt idx="278">
                  <c:v>-7.8534961039394141E-3</c:v>
                </c:pt>
                <c:pt idx="279">
                  <c:v>0</c:v>
                </c:pt>
                <c:pt idx="280">
                  <c:v>-2.6081496142703795E-3</c:v>
                </c:pt>
                <c:pt idx="281">
                  <c:v>5.9791363331155632E-5</c:v>
                </c:pt>
                <c:pt idx="282">
                  <c:v>-2.7840872544229174E-3</c:v>
                </c:pt>
                <c:pt idx="283">
                  <c:v>-8.6480649705323858E-3</c:v>
                </c:pt>
                <c:pt idx="284">
                  <c:v>-2.4233048375146105E-2</c:v>
                </c:pt>
                <c:pt idx="285">
                  <c:v>-1.0408669964776605E-2</c:v>
                </c:pt>
                <c:pt idx="286">
                  <c:v>7.9886322704079071E-4</c:v>
                </c:pt>
                <c:pt idx="287">
                  <c:v>-1.1561652689371987E-3</c:v>
                </c:pt>
                <c:pt idx="288">
                  <c:v>-1.2884521281139791E-3</c:v>
                </c:pt>
                <c:pt idx="289">
                  <c:v>-2.3692558271811966E-3</c:v>
                </c:pt>
                <c:pt idx="290">
                  <c:v>-2.9410739419784601E-2</c:v>
                </c:pt>
                <c:pt idx="291">
                  <c:v>6.1917234297466242E-3</c:v>
                </c:pt>
                <c:pt idx="292">
                  <c:v>8.3440755919825162E-3</c:v>
                </c:pt>
                <c:pt idx="293">
                  <c:v>1.109988312338403E-2</c:v>
                </c:pt>
                <c:pt idx="294">
                  <c:v>-1.1865822905394576E-3</c:v>
                </c:pt>
                <c:pt idx="295">
                  <c:v>-2.2339976720497337E-3</c:v>
                </c:pt>
                <c:pt idx="296">
                  <c:v>-4.3969814580537211E-3</c:v>
                </c:pt>
                <c:pt idx="297">
                  <c:v>1.6089968084683562E-2</c:v>
                </c:pt>
                <c:pt idx="298">
                  <c:v>-2.5376491263383416E-3</c:v>
                </c:pt>
                <c:pt idx="299">
                  <c:v>-1.7938660870895632E-2</c:v>
                </c:pt>
                <c:pt idx="300">
                  <c:v>4.7705623406767275E-4</c:v>
                </c:pt>
                <c:pt idx="301">
                  <c:v>-9.3874906237808673E-3</c:v>
                </c:pt>
                <c:pt idx="302">
                  <c:v>-1.2554237806884982E-2</c:v>
                </c:pt>
                <c:pt idx="303">
                  <c:v>-1.7091455012181459E-2</c:v>
                </c:pt>
                <c:pt idx="304">
                  <c:v>2.145618752781743E-2</c:v>
                </c:pt>
                <c:pt idx="305">
                  <c:v>-2.5751066990748635E-2</c:v>
                </c:pt>
                <c:pt idx="306">
                  <c:v>5.009227943113901E-3</c:v>
                </c:pt>
                <c:pt idx="307">
                  <c:v>1.0631275208023068E-2</c:v>
                </c:pt>
                <c:pt idx="308">
                  <c:v>1.8804121617228815E-3</c:v>
                </c:pt>
                <c:pt idx="309">
                  <c:v>5.8768267610507293E-3</c:v>
                </c:pt>
                <c:pt idx="310">
                  <c:v>0</c:v>
                </c:pt>
                <c:pt idx="311">
                  <c:v>2.4393172444644286E-3</c:v>
                </c:pt>
                <c:pt idx="312">
                  <c:v>6.0030605088783311E-3</c:v>
                </c:pt>
                <c:pt idx="313">
                  <c:v>6.595785510460442E-3</c:v>
                </c:pt>
                <c:pt idx="314">
                  <c:v>-1.4880112118180412E-3</c:v>
                </c:pt>
                <c:pt idx="315">
                  <c:v>0</c:v>
                </c:pt>
                <c:pt idx="316">
                  <c:v>1.7048630022740065E-2</c:v>
                </c:pt>
                <c:pt idx="317">
                  <c:v>1.9154142834139011E-3</c:v>
                </c:pt>
                <c:pt idx="318">
                  <c:v>2.5056519884133575E-3</c:v>
                </c:pt>
                <c:pt idx="319">
                  <c:v>0</c:v>
                </c:pt>
                <c:pt idx="320">
                  <c:v>5.2299300038585158E-3</c:v>
                </c:pt>
                <c:pt idx="321">
                  <c:v>-6.2209888592899853E-4</c:v>
                </c:pt>
                <c:pt idx="322">
                  <c:v>8.8021185873251064E-3</c:v>
                </c:pt>
                <c:pt idx="323">
                  <c:v>1.2486617107162831E-2</c:v>
                </c:pt>
                <c:pt idx="324">
                  <c:v>-1.1595646890907594E-3</c:v>
                </c:pt>
                <c:pt idx="325">
                  <c:v>-8.7043666091922173E-3</c:v>
                </c:pt>
                <c:pt idx="326">
                  <c:v>1.6749889567675101E-3</c:v>
                </c:pt>
                <c:pt idx="327">
                  <c:v>-1.7809357916415004E-2</c:v>
                </c:pt>
                <c:pt idx="328">
                  <c:v>-6.7597421362206884E-3</c:v>
                </c:pt>
                <c:pt idx="329">
                  <c:v>-5.4247840578837345E-3</c:v>
                </c:pt>
                <c:pt idx="330">
                  <c:v>-2.1148790188186519E-2</c:v>
                </c:pt>
                <c:pt idx="331">
                  <c:v>-3.9426212408935686E-2</c:v>
                </c:pt>
                <c:pt idx="332">
                  <c:v>9.8623994257573937E-3</c:v>
                </c:pt>
                <c:pt idx="333">
                  <c:v>1.4374779371591999E-2</c:v>
                </c:pt>
                <c:pt idx="334">
                  <c:v>4.9933764424899213E-3</c:v>
                </c:pt>
                <c:pt idx="335">
                  <c:v>-9.1613058112420993E-3</c:v>
                </c:pt>
                <c:pt idx="336">
                  <c:v>-4.2891558096298235E-3</c:v>
                </c:pt>
                <c:pt idx="337">
                  <c:v>1.3662969035282751E-2</c:v>
                </c:pt>
                <c:pt idx="338">
                  <c:v>1.7372425721996532E-2</c:v>
                </c:pt>
                <c:pt idx="339">
                  <c:v>1.7734418990340574E-3</c:v>
                </c:pt>
                <c:pt idx="340">
                  <c:v>-9.7213215248026768E-3</c:v>
                </c:pt>
                <c:pt idx="341">
                  <c:v>6.5996059848302043E-4</c:v>
                </c:pt>
                <c:pt idx="342">
                  <c:v>5.4866028957544551E-3</c:v>
                </c:pt>
                <c:pt idx="343">
                  <c:v>-2.5345515027314432E-3</c:v>
                </c:pt>
                <c:pt idx="344">
                  <c:v>-5.7594174933004111E-3</c:v>
                </c:pt>
                <c:pt idx="345">
                  <c:v>-6.5433713435155442E-3</c:v>
                </c:pt>
                <c:pt idx="346">
                  <c:v>-3.2578931609971475E-2</c:v>
                </c:pt>
                <c:pt idx="347">
                  <c:v>2.4623640595552058E-2</c:v>
                </c:pt>
                <c:pt idx="348">
                  <c:v>7.2353133110005614E-4</c:v>
                </c:pt>
                <c:pt idx="349">
                  <c:v>-2.2215228648417591E-2</c:v>
                </c:pt>
                <c:pt idx="350">
                  <c:v>-4.9303200347330647E-3</c:v>
                </c:pt>
                <c:pt idx="351">
                  <c:v>-2.8745659141823834E-2</c:v>
                </c:pt>
                <c:pt idx="352">
                  <c:v>8.0905778390675184E-3</c:v>
                </c:pt>
                <c:pt idx="353">
                  <c:v>-1.7211498629123977E-2</c:v>
                </c:pt>
                <c:pt idx="354">
                  <c:v>-0.1249448900386749</c:v>
                </c:pt>
                <c:pt idx="355">
                  <c:v>7.1558917471024691E-2</c:v>
                </c:pt>
                <c:pt idx="356">
                  <c:v>4.4701668910375981E-3</c:v>
                </c:pt>
                <c:pt idx="357">
                  <c:v>-2.9450081474169311E-2</c:v>
                </c:pt>
                <c:pt idx="358">
                  <c:v>-1.8710129926567021E-3</c:v>
                </c:pt>
                <c:pt idx="359">
                  <c:v>7.7084112017822043E-4</c:v>
                </c:pt>
                <c:pt idx="360">
                  <c:v>-4.9197984208485014E-2</c:v>
                </c:pt>
                <c:pt idx="361">
                  <c:v>-6.6815446067130958E-3</c:v>
                </c:pt>
                <c:pt idx="362">
                  <c:v>-1.040918636069325E-2</c:v>
                </c:pt>
                <c:pt idx="363">
                  <c:v>4.7389036346491858E-2</c:v>
                </c:pt>
                <c:pt idx="364">
                  <c:v>-6.3778084555627642E-3</c:v>
                </c:pt>
                <c:pt idx="365">
                  <c:v>1.0745485502765951E-2</c:v>
                </c:pt>
                <c:pt idx="366">
                  <c:v>-2.6909929654694883E-3</c:v>
                </c:pt>
                <c:pt idx="367">
                  <c:v>2.3353482416770773E-3</c:v>
                </c:pt>
                <c:pt idx="368">
                  <c:v>3.9612038124724622E-2</c:v>
                </c:pt>
                <c:pt idx="369">
                  <c:v>1.9859221117761137E-2</c:v>
                </c:pt>
                <c:pt idx="370">
                  <c:v>3.7464512085712155E-3</c:v>
                </c:pt>
                <c:pt idx="371">
                  <c:v>1.0333242615686137E-3</c:v>
                </c:pt>
                <c:pt idx="372">
                  <c:v>7.5282824579121742E-3</c:v>
                </c:pt>
                <c:pt idx="373">
                  <c:v>4.4256854747710492E-3</c:v>
                </c:pt>
                <c:pt idx="374">
                  <c:v>1.3012672372704462E-2</c:v>
                </c:pt>
                <c:pt idx="375">
                  <c:v>-4.7957511413077806E-3</c:v>
                </c:pt>
                <c:pt idx="376">
                  <c:v>-2.0914826412905024E-3</c:v>
                </c:pt>
                <c:pt idx="377">
                  <c:v>4.6030265928370014E-3</c:v>
                </c:pt>
                <c:pt idx="378">
                  <c:v>2.3592844568169776E-3</c:v>
                </c:pt>
                <c:pt idx="379">
                  <c:v>-3.5870599428050043E-3</c:v>
                </c:pt>
                <c:pt idx="380">
                  <c:v>7.0490826759771891E-3</c:v>
                </c:pt>
                <c:pt idx="381">
                  <c:v>5.8495997184759285E-3</c:v>
                </c:pt>
                <c:pt idx="382">
                  <c:v>-4.9231544184193867E-3</c:v>
                </c:pt>
                <c:pt idx="383">
                  <c:v>-1.6029945371840663E-2</c:v>
                </c:pt>
                <c:pt idx="384">
                  <c:v>-8.1261992416186979E-3</c:v>
                </c:pt>
                <c:pt idx="385">
                  <c:v>1.6407243268863187E-3</c:v>
                </c:pt>
                <c:pt idx="386">
                  <c:v>2.3691943841091458E-3</c:v>
                </c:pt>
                <c:pt idx="387">
                  <c:v>-2.3670708383399927E-3</c:v>
                </c:pt>
                <c:pt idx="388">
                  <c:v>-3.5888501346958875E-3</c:v>
                </c:pt>
                <c:pt idx="389">
                  <c:v>-4.4748155788490755E-3</c:v>
                </c:pt>
                <c:pt idx="390">
                  <c:v>0</c:v>
                </c:pt>
                <c:pt idx="391">
                  <c:v>0</c:v>
                </c:pt>
                <c:pt idx="392">
                  <c:v>-1.0859427188280044E-3</c:v>
                </c:pt>
                <c:pt idx="393">
                  <c:v>-4.7000481771760664E-3</c:v>
                </c:pt>
                <c:pt idx="394">
                  <c:v>-2.7922348782905789E-3</c:v>
                </c:pt>
                <c:pt idx="395">
                  <c:v>-1.4955635655719501E-2</c:v>
                </c:pt>
                <c:pt idx="396">
                  <c:v>-1.9001832873774029E-2</c:v>
                </c:pt>
                <c:pt idx="397">
                  <c:v>-7.3244468980532777E-3</c:v>
                </c:pt>
                <c:pt idx="398">
                  <c:v>-2.8048924676890918E-2</c:v>
                </c:pt>
                <c:pt idx="399">
                  <c:v>8.920628764253544E-3</c:v>
                </c:pt>
                <c:pt idx="400">
                  <c:v>2.359658738336907E-3</c:v>
                </c:pt>
                <c:pt idx="401">
                  <c:v>-1.1171526578663184E-2</c:v>
                </c:pt>
                <c:pt idx="402">
                  <c:v>0</c:v>
                </c:pt>
                <c:pt idx="403">
                  <c:v>1.7870750484010264E-3</c:v>
                </c:pt>
                <c:pt idx="404">
                  <c:v>-1.5908772951510372E-2</c:v>
                </c:pt>
                <c:pt idx="405">
                  <c:v>-9.967275216913379E-3</c:v>
                </c:pt>
                <c:pt idx="406">
                  <c:v>-1.5512779104371311E-2</c:v>
                </c:pt>
                <c:pt idx="407">
                  <c:v>-2.2293382798919889E-3</c:v>
                </c:pt>
                <c:pt idx="408">
                  <c:v>-3.5627826394892385E-3</c:v>
                </c:pt>
                <c:pt idx="409">
                  <c:v>-1.3728686414945597E-2</c:v>
                </c:pt>
                <c:pt idx="410">
                  <c:v>3.6033375665974469E-2</c:v>
                </c:pt>
                <c:pt idx="411">
                  <c:v>1.140054869854429E-2</c:v>
                </c:pt>
                <c:pt idx="412">
                  <c:v>1.2900403367529506E-2</c:v>
                </c:pt>
                <c:pt idx="413">
                  <c:v>-1.2163960567882365E-3</c:v>
                </c:pt>
                <c:pt idx="414">
                  <c:v>-1.516666031795077E-2</c:v>
                </c:pt>
                <c:pt idx="415">
                  <c:v>-4.7702357001468804E-4</c:v>
                </c:pt>
                <c:pt idx="416">
                  <c:v>2.2471915679471065E-2</c:v>
                </c:pt>
                <c:pt idx="417">
                  <c:v>-7.8769995855899281E-3</c:v>
                </c:pt>
                <c:pt idx="418">
                  <c:v>-3.9711926410985025E-3</c:v>
                </c:pt>
                <c:pt idx="419">
                  <c:v>5.6838428297881034E-3</c:v>
                </c:pt>
                <c:pt idx="420">
                  <c:v>-1.0341824807654268E-3</c:v>
                </c:pt>
                <c:pt idx="421">
                  <c:v>1.1601370561121014E-2</c:v>
                </c:pt>
                <c:pt idx="422">
                  <c:v>-4.9108700727904606E-3</c:v>
                </c:pt>
                <c:pt idx="423">
                  <c:v>-3.0121059600348838E-3</c:v>
                </c:pt>
                <c:pt idx="424">
                  <c:v>-3.5719192084799466E-3</c:v>
                </c:pt>
                <c:pt idx="425">
                  <c:v>-7.2732661666478887E-3</c:v>
                </c:pt>
                <c:pt idx="426">
                  <c:v>7.2964114752107137E-3</c:v>
                </c:pt>
                <c:pt idx="427">
                  <c:v>-3.229312793493071E-3</c:v>
                </c:pt>
                <c:pt idx="428">
                  <c:v>-1.8625235639334485E-2</c:v>
                </c:pt>
                <c:pt idx="429">
                  <c:v>-1.0279327666073359E-2</c:v>
                </c:pt>
                <c:pt idx="430">
                  <c:v>-1.4534058307032428E-2</c:v>
                </c:pt>
                <c:pt idx="431">
                  <c:v>-3.155549308379639E-2</c:v>
                </c:pt>
                <c:pt idx="432">
                  <c:v>-3.9195822153171231E-3</c:v>
                </c:pt>
                <c:pt idx="433">
                  <c:v>3.2035188306396589E-3</c:v>
                </c:pt>
                <c:pt idx="434">
                  <c:v>0</c:v>
                </c:pt>
                <c:pt idx="435">
                  <c:v>-1.3089251507994205E-2</c:v>
                </c:pt>
                <c:pt idx="436">
                  <c:v>2.1486929968823638E-2</c:v>
                </c:pt>
                <c:pt idx="437">
                  <c:v>1.9521105087186165E-2</c:v>
                </c:pt>
                <c:pt idx="438">
                  <c:v>-1.9627908594913725E-2</c:v>
                </c:pt>
                <c:pt idx="439">
                  <c:v>-1.4662835858455275E-2</c:v>
                </c:pt>
                <c:pt idx="440">
                  <c:v>1.4754737235922862E-2</c:v>
                </c:pt>
                <c:pt idx="441">
                  <c:v>1.4731111051660332E-2</c:v>
                </c:pt>
                <c:pt idx="442">
                  <c:v>5.3113843386699035E-3</c:v>
                </c:pt>
                <c:pt idx="443">
                  <c:v>1.5580025291571905E-2</c:v>
                </c:pt>
                <c:pt idx="444">
                  <c:v>-2.4967262323049973E-2</c:v>
                </c:pt>
                <c:pt idx="445">
                  <c:v>-5.8748703503176789E-4</c:v>
                </c:pt>
                <c:pt idx="446">
                  <c:v>-1.6660128693682334E-3</c:v>
                </c:pt>
                <c:pt idx="447">
                  <c:v>-2.6276851458286715E-2</c:v>
                </c:pt>
                <c:pt idx="448">
                  <c:v>-1.1295159117126238E-2</c:v>
                </c:pt>
                <c:pt idx="449">
                  <c:v>3.4906036156766657E-2</c:v>
                </c:pt>
                <c:pt idx="450">
                  <c:v>-4.4500507798498762E-3</c:v>
                </c:pt>
                <c:pt idx="451">
                  <c:v>5.5796031002077579E-4</c:v>
                </c:pt>
                <c:pt idx="452">
                  <c:v>-2.1457378293280545E-2</c:v>
                </c:pt>
                <c:pt idx="453">
                  <c:v>-3.7226884382113323E-3</c:v>
                </c:pt>
                <c:pt idx="454">
                  <c:v>-1.0486045601265761E-2</c:v>
                </c:pt>
                <c:pt idx="455">
                  <c:v>5.3704886153075268E-3</c:v>
                </c:pt>
                <c:pt idx="456">
                  <c:v>1.7172131461673474E-2</c:v>
                </c:pt>
                <c:pt idx="457">
                  <c:v>7.5298300656148637E-3</c:v>
                </c:pt>
                <c:pt idx="458">
                  <c:v>1.0571743486439356E-2</c:v>
                </c:pt>
                <c:pt idx="459">
                  <c:v>-5.4591485805817784E-3</c:v>
                </c:pt>
                <c:pt idx="460">
                  <c:v>9.9657283946673839E-3</c:v>
                </c:pt>
                <c:pt idx="461">
                  <c:v>-3.5893430977903163E-3</c:v>
                </c:pt>
                <c:pt idx="462">
                  <c:v>-2.0202606723253858E-2</c:v>
                </c:pt>
                <c:pt idx="463">
                  <c:v>-5.2496867883713664E-3</c:v>
                </c:pt>
                <c:pt idx="464">
                  <c:v>6.2375373136767248E-3</c:v>
                </c:pt>
                <c:pt idx="465">
                  <c:v>4.2069162617422884E-2</c:v>
                </c:pt>
                <c:pt idx="466">
                  <c:v>-3.6440286766241171E-3</c:v>
                </c:pt>
                <c:pt idx="467">
                  <c:v>-7.398768274399373E-3</c:v>
                </c:pt>
                <c:pt idx="468">
                  <c:v>2.2153197237155735E-2</c:v>
                </c:pt>
                <c:pt idx="469">
                  <c:v>-1.6835786565187281E-2</c:v>
                </c:pt>
                <c:pt idx="470">
                  <c:v>-7.9981196565110215E-4</c:v>
                </c:pt>
                <c:pt idx="471">
                  <c:v>1.5496427651072101E-2</c:v>
                </c:pt>
                <c:pt idx="472">
                  <c:v>-1.7992986874480108E-3</c:v>
                </c:pt>
                <c:pt idx="473">
                  <c:v>8.3704523082666249E-5</c:v>
                </c:pt>
                <c:pt idx="474">
                  <c:v>9.1815724630841655E-3</c:v>
                </c:pt>
                <c:pt idx="475">
                  <c:v>2.085442314329299E-3</c:v>
                </c:pt>
                <c:pt idx="476">
                  <c:v>0</c:v>
                </c:pt>
                <c:pt idx="477">
                  <c:v>1.1877827432615198E-2</c:v>
                </c:pt>
                <c:pt idx="478">
                  <c:v>-1.5388414903577069E-2</c:v>
                </c:pt>
                <c:pt idx="479">
                  <c:v>-1.4200500116144411E-3</c:v>
                </c:pt>
                <c:pt idx="480">
                  <c:v>-1.9743885589151727E-2</c:v>
                </c:pt>
                <c:pt idx="481">
                  <c:v>-2.0975336969223934E-2</c:v>
                </c:pt>
                <c:pt idx="482">
                  <c:v>-3.8910120699368706E-3</c:v>
                </c:pt>
                <c:pt idx="483">
                  <c:v>-1.3687380245192199E-2</c:v>
                </c:pt>
                <c:pt idx="484">
                  <c:v>9.1947926679522788E-3</c:v>
                </c:pt>
                <c:pt idx="485">
                  <c:v>-1.1770010720829137E-2</c:v>
                </c:pt>
                <c:pt idx="486">
                  <c:v>-2.522449830445022E-2</c:v>
                </c:pt>
                <c:pt idx="487">
                  <c:v>-1.702321045553817E-2</c:v>
                </c:pt>
                <c:pt idx="488">
                  <c:v>1.1202074601789635E-2</c:v>
                </c:pt>
                <c:pt idx="489">
                  <c:v>-1.5958071794172284E-2</c:v>
                </c:pt>
                <c:pt idx="490">
                  <c:v>2.1217016174537754E-2</c:v>
                </c:pt>
                <c:pt idx="491">
                  <c:v>2.6785834283187624E-3</c:v>
                </c:pt>
                <c:pt idx="492">
                  <c:v>-7.2942659541963906E-3</c:v>
                </c:pt>
                <c:pt idx="493">
                  <c:v>8.1777883206087584E-3</c:v>
                </c:pt>
                <c:pt idx="494">
                  <c:v>1.113189754060246E-2</c:v>
                </c:pt>
                <c:pt idx="495">
                  <c:v>1.9605173923240765E-2</c:v>
                </c:pt>
                <c:pt idx="496">
                  <c:v>3.9807173577953718E-4</c:v>
                </c:pt>
                <c:pt idx="497">
                  <c:v>-2.3620672586412015E-2</c:v>
                </c:pt>
                <c:pt idx="498">
                  <c:v>4.0486037994909313E-4</c:v>
                </c:pt>
                <c:pt idx="499">
                  <c:v>1.5461848927816055E-3</c:v>
                </c:pt>
                <c:pt idx="500">
                  <c:v>-3.4978137781514047E-2</c:v>
                </c:pt>
                <c:pt idx="501">
                  <c:v>1.2446622206439962E-2</c:v>
                </c:pt>
                <c:pt idx="502">
                  <c:v>-1.4228326803529258E-2</c:v>
                </c:pt>
                <c:pt idx="503">
                  <c:v>-4.2709650379018317E-3</c:v>
                </c:pt>
                <c:pt idx="504">
                  <c:v>6.7120496034037708E-3</c:v>
                </c:pt>
                <c:pt idx="505">
                  <c:v>-2.6698583475561394E-2</c:v>
                </c:pt>
                <c:pt idx="506">
                  <c:v>-2.2052137603824903E-2</c:v>
                </c:pt>
                <c:pt idx="507">
                  <c:v>8.3507618817119655E-3</c:v>
                </c:pt>
                <c:pt idx="508">
                  <c:v>-4.1569765076096077E-3</c:v>
                </c:pt>
                <c:pt idx="509">
                  <c:v>-3.0748305123955301E-2</c:v>
                </c:pt>
                <c:pt idx="510">
                  <c:v>1.3900371773561642E-2</c:v>
                </c:pt>
                <c:pt idx="511">
                  <c:v>1.3493202394572695E-2</c:v>
                </c:pt>
                <c:pt idx="512">
                  <c:v>3.0902260843956388E-2</c:v>
                </c:pt>
                <c:pt idx="513">
                  <c:v>-2.3862005060637063E-2</c:v>
                </c:pt>
                <c:pt idx="514">
                  <c:v>1.1204860185616393E-2</c:v>
                </c:pt>
                <c:pt idx="515">
                  <c:v>-9.0699407839911397E-3</c:v>
                </c:pt>
                <c:pt idx="516">
                  <c:v>-2.0101682187530626E-2</c:v>
                </c:pt>
                <c:pt idx="517">
                  <c:v>8.8609448483129207E-3</c:v>
                </c:pt>
                <c:pt idx="518">
                  <c:v>-2.5970349340842642E-3</c:v>
                </c:pt>
                <c:pt idx="519">
                  <c:v>-5.8610104943213948E-4</c:v>
                </c:pt>
                <c:pt idx="520">
                  <c:v>4.4596733203656185E-3</c:v>
                </c:pt>
                <c:pt idx="521">
                  <c:v>9.6862299525394789E-3</c:v>
                </c:pt>
                <c:pt idx="522">
                  <c:v>1.254380869021593E-3</c:v>
                </c:pt>
                <c:pt idx="523">
                  <c:v>-1.6053773069834597E-2</c:v>
                </c:pt>
                <c:pt idx="524">
                  <c:v>1.1521229556162676E-2</c:v>
                </c:pt>
                <c:pt idx="525">
                  <c:v>-1.7348866166590125E-2</c:v>
                </c:pt>
                <c:pt idx="526">
                  <c:v>9.0908191259621816E-3</c:v>
                </c:pt>
                <c:pt idx="527">
                  <c:v>8.2083370157625922E-3</c:v>
                </c:pt>
                <c:pt idx="528">
                  <c:v>2.4678399649326901E-2</c:v>
                </c:pt>
                <c:pt idx="529">
                  <c:v>6.1003725563283937E-3</c:v>
                </c:pt>
                <c:pt idx="530">
                  <c:v>3.4780598046708893E-3</c:v>
                </c:pt>
                <c:pt idx="531">
                  <c:v>2.0325247912981081E-2</c:v>
                </c:pt>
                <c:pt idx="532">
                  <c:v>0</c:v>
                </c:pt>
                <c:pt idx="533">
                  <c:v>2.3351131542822048E-3</c:v>
                </c:pt>
                <c:pt idx="534">
                  <c:v>-8.8546824235447436E-3</c:v>
                </c:pt>
                <c:pt idx="535">
                  <c:v>3.5760657714835907E-2</c:v>
                </c:pt>
                <c:pt idx="536">
                  <c:v>-8.3081911597707072E-4</c:v>
                </c:pt>
                <c:pt idx="537">
                  <c:v>-7.5010841947615952E-4</c:v>
                </c:pt>
                <c:pt idx="538">
                  <c:v>7.7806768536935438E-4</c:v>
                </c:pt>
                <c:pt idx="539">
                  <c:v>6.1169554357553991E-3</c:v>
                </c:pt>
                <c:pt idx="540">
                  <c:v>0</c:v>
                </c:pt>
                <c:pt idx="541">
                  <c:v>1.3850869748808418E-2</c:v>
                </c:pt>
                <c:pt idx="542">
                  <c:v>-1.5159602570122164E-3</c:v>
                </c:pt>
                <c:pt idx="543">
                  <c:v>-1.0689171756807217E-2</c:v>
                </c:pt>
                <c:pt idx="544">
                  <c:v>-6.5205658492244771E-3</c:v>
                </c:pt>
                <c:pt idx="545">
                  <c:v>8.4757730915767469E-3</c:v>
                </c:pt>
                <c:pt idx="546">
                  <c:v>-1.502124915378905E-2</c:v>
                </c:pt>
                <c:pt idx="547">
                  <c:v>1.6774155289012979E-2</c:v>
                </c:pt>
                <c:pt idx="548">
                  <c:v>7.4600157934765312E-4</c:v>
                </c:pt>
                <c:pt idx="549">
                  <c:v>8.5479687589772573E-3</c:v>
                </c:pt>
                <c:pt idx="550">
                  <c:v>1.0551815807258386E-2</c:v>
                </c:pt>
                <c:pt idx="551">
                  <c:v>2.6593437675304049E-3</c:v>
                </c:pt>
                <c:pt idx="552">
                  <c:v>4.1213918061077147E-3</c:v>
                </c:pt>
                <c:pt idx="553">
                  <c:v>5.2904366225872126E-3</c:v>
                </c:pt>
                <c:pt idx="554">
                  <c:v>1.0049581376859839E-2</c:v>
                </c:pt>
                <c:pt idx="555">
                  <c:v>4.7354036413978663E-3</c:v>
                </c:pt>
                <c:pt idx="556">
                  <c:v>-6.3148456672443435E-3</c:v>
                </c:pt>
                <c:pt idx="557">
                  <c:v>-2.3133651172101109E-2</c:v>
                </c:pt>
                <c:pt idx="558">
                  <c:v>3.1562880668481699E-3</c:v>
                </c:pt>
                <c:pt idx="559">
                  <c:v>-5.3394548211978038E-3</c:v>
                </c:pt>
                <c:pt idx="560">
                  <c:v>1.3727619029121417E-3</c:v>
                </c:pt>
                <c:pt idx="561">
                  <c:v>9.0083716456242566E-3</c:v>
                </c:pt>
                <c:pt idx="562">
                  <c:v>1.5123901503815269E-2</c:v>
                </c:pt>
                <c:pt idx="563">
                  <c:v>2.8467141150432574E-4</c:v>
                </c:pt>
                <c:pt idx="564">
                  <c:v>-2.1945780733736538E-2</c:v>
                </c:pt>
                <c:pt idx="565">
                  <c:v>-4.8146529354460704E-3</c:v>
                </c:pt>
                <c:pt idx="566">
                  <c:v>3.5934120771199301E-3</c:v>
                </c:pt>
                <c:pt idx="567">
                  <c:v>1.2574955775986269E-2</c:v>
                </c:pt>
                <c:pt idx="568">
                  <c:v>8.9963779377389246E-3</c:v>
                </c:pt>
                <c:pt idx="569">
                  <c:v>-4.8048256847992759E-3</c:v>
                </c:pt>
                <c:pt idx="570">
                  <c:v>-4.7158191143354903E-3</c:v>
                </c:pt>
                <c:pt idx="571">
                  <c:v>0</c:v>
                </c:pt>
                <c:pt idx="572">
                  <c:v>-7.5505871065452068E-3</c:v>
                </c:pt>
                <c:pt idx="573">
                  <c:v>5.4065212489458813E-5</c:v>
                </c:pt>
                <c:pt idx="574">
                  <c:v>1.4445678301139386E-2</c:v>
                </c:pt>
                <c:pt idx="575">
                  <c:v>6.2394561817172602E-3</c:v>
                </c:pt>
                <c:pt idx="576">
                  <c:v>1.0619051802320556E-2</c:v>
                </c:pt>
                <c:pt idx="577">
                  <c:v>2.4621333123623187E-2</c:v>
                </c:pt>
                <c:pt idx="578">
                  <c:v>1.9771506361340931E-2</c:v>
                </c:pt>
                <c:pt idx="579">
                  <c:v>1.8027784051349459E-3</c:v>
                </c:pt>
                <c:pt idx="580">
                  <c:v>0</c:v>
                </c:pt>
                <c:pt idx="581">
                  <c:v>1.1513612346674506E-2</c:v>
                </c:pt>
                <c:pt idx="582">
                  <c:v>1.4162347736269254E-4</c:v>
                </c:pt>
                <c:pt idx="583">
                  <c:v>-1.2324069780235007E-2</c:v>
                </c:pt>
                <c:pt idx="584">
                  <c:v>7.4862901356343914E-3</c:v>
                </c:pt>
                <c:pt idx="585">
                  <c:v>-4.5481224325337874E-3</c:v>
                </c:pt>
                <c:pt idx="586">
                  <c:v>1.3990123034484266E-3</c:v>
                </c:pt>
                <c:pt idx="587">
                  <c:v>-1.5550779318383556E-2</c:v>
                </c:pt>
                <c:pt idx="588">
                  <c:v>-3.8460699027477773E-3</c:v>
                </c:pt>
                <c:pt idx="589">
                  <c:v>-3.6777213221243638E-3</c:v>
                </c:pt>
                <c:pt idx="590">
                  <c:v>9.9648631062584751E-3</c:v>
                </c:pt>
                <c:pt idx="591">
                  <c:v>7.8071621104473885E-3</c:v>
                </c:pt>
                <c:pt idx="592">
                  <c:v>-2.0864575997525175E-3</c:v>
                </c:pt>
                <c:pt idx="593">
                  <c:v>-1.742846621232871E-2</c:v>
                </c:pt>
                <c:pt idx="594">
                  <c:v>7.8780006185017234E-3</c:v>
                </c:pt>
                <c:pt idx="595">
                  <c:v>8.4772122421538927E-4</c:v>
                </c:pt>
                <c:pt idx="596">
                  <c:v>-1.6759935352958173E-2</c:v>
                </c:pt>
                <c:pt idx="597">
                  <c:v>3.2548011626498147E-2</c:v>
                </c:pt>
                <c:pt idx="598">
                  <c:v>-8.6044554449411122E-3</c:v>
                </c:pt>
                <c:pt idx="599">
                  <c:v>1.0710124546234708E-2</c:v>
                </c:pt>
                <c:pt idx="600">
                  <c:v>2.9495282041518884E-3</c:v>
                </c:pt>
                <c:pt idx="601">
                  <c:v>-1.5419235663926407E-2</c:v>
                </c:pt>
                <c:pt idx="602">
                  <c:v>2.3126739522521308E-3</c:v>
                </c:pt>
                <c:pt idx="603">
                  <c:v>6.1433803572167279E-3</c:v>
                </c:pt>
                <c:pt idx="604">
                  <c:v>1.5547541829757303E-2</c:v>
                </c:pt>
                <c:pt idx="605">
                  <c:v>-1.8513155194357599E-2</c:v>
                </c:pt>
                <c:pt idx="606">
                  <c:v>-1.9926229411197259E-3</c:v>
                </c:pt>
                <c:pt idx="607">
                  <c:v>2.6847795145274983E-3</c:v>
                </c:pt>
                <c:pt idx="608">
                  <c:v>3.610108123121175E-3</c:v>
                </c:pt>
                <c:pt idx="609">
                  <c:v>9.4124608923390092E-3</c:v>
                </c:pt>
                <c:pt idx="610">
                  <c:v>-2.2626326803758682E-3</c:v>
                </c:pt>
                <c:pt idx="611">
                  <c:v>-7.0277237573341405E-4</c:v>
                </c:pt>
                <c:pt idx="612">
                  <c:v>-1.460592374735516E-2</c:v>
                </c:pt>
                <c:pt idx="613">
                  <c:v>-1.0118122415008949E-2</c:v>
                </c:pt>
                <c:pt idx="614">
                  <c:v>1.012269524417278E-2</c:v>
                </c:pt>
                <c:pt idx="615">
                  <c:v>-1.8101871998385272E-3</c:v>
                </c:pt>
                <c:pt idx="616">
                  <c:v>3.9389734445365162E-4</c:v>
                </c:pt>
                <c:pt idx="617">
                  <c:v>1.2290559618367256E-2</c:v>
                </c:pt>
                <c:pt idx="618">
                  <c:v>9.337720333429736E-3</c:v>
                </c:pt>
                <c:pt idx="619">
                  <c:v>-1.2935734886677026E-2</c:v>
                </c:pt>
                <c:pt idx="620">
                  <c:v>1.1076500135808607E-2</c:v>
                </c:pt>
                <c:pt idx="621">
                  <c:v>2.3900147387405066E-2</c:v>
                </c:pt>
                <c:pt idx="622">
                  <c:v>5.2858127844459214E-3</c:v>
                </c:pt>
                <c:pt idx="623">
                  <c:v>3.3345916099607464E-3</c:v>
                </c:pt>
                <c:pt idx="624">
                  <c:v>7.516342004910137E-3</c:v>
                </c:pt>
                <c:pt idx="625">
                  <c:v>-1.3802997507474084E-2</c:v>
                </c:pt>
                <c:pt idx="626">
                  <c:v>-1.8173853159176682E-2</c:v>
                </c:pt>
                <c:pt idx="627">
                  <c:v>6.4745976477716578E-3</c:v>
                </c:pt>
                <c:pt idx="628">
                  <c:v>-2.9538846246945343E-2</c:v>
                </c:pt>
                <c:pt idx="629">
                  <c:v>8.3079555023733171E-3</c:v>
                </c:pt>
                <c:pt idx="630">
                  <c:v>-1.9997608761759063E-3</c:v>
                </c:pt>
                <c:pt idx="631">
                  <c:v>-3.0389576638845781E-3</c:v>
                </c:pt>
                <c:pt idx="632">
                  <c:v>5.7864699554742976E-3</c:v>
                </c:pt>
                <c:pt idx="633">
                  <c:v>-5.7206036028225023E-3</c:v>
                </c:pt>
                <c:pt idx="634">
                  <c:v>2.0487742318743862E-3</c:v>
                </c:pt>
                <c:pt idx="635">
                  <c:v>-1.0693802468898833E-2</c:v>
                </c:pt>
                <c:pt idx="636">
                  <c:v>3.0902238869140002E-3</c:v>
                </c:pt>
                <c:pt idx="637">
                  <c:v>6.6194202753040053E-3</c:v>
                </c:pt>
                <c:pt idx="638">
                  <c:v>2.4045986931413451E-4</c:v>
                </c:pt>
                <c:pt idx="639">
                  <c:v>2.0859457869933731E-2</c:v>
                </c:pt>
                <c:pt idx="640">
                  <c:v>5.241113545663412E-4</c:v>
                </c:pt>
                <c:pt idx="641">
                  <c:v>-1.1285128377501578E-3</c:v>
                </c:pt>
                <c:pt idx="642">
                  <c:v>1.5524866775904239E-3</c:v>
                </c:pt>
                <c:pt idx="643">
                  <c:v>-7.7284975328326998E-3</c:v>
                </c:pt>
                <c:pt idx="644">
                  <c:v>6.3496608195082942E-4</c:v>
                </c:pt>
                <c:pt idx="645">
                  <c:v>0</c:v>
                </c:pt>
                <c:pt idx="646">
                  <c:v>0</c:v>
                </c:pt>
                <c:pt idx="647">
                  <c:v>1.7494320208544977E-2</c:v>
                </c:pt>
                <c:pt idx="648">
                  <c:v>-1.1977141576414252E-3</c:v>
                </c:pt>
                <c:pt idx="649">
                  <c:v>7.5272164181515114E-3</c:v>
                </c:pt>
                <c:pt idx="650">
                  <c:v>1.432854034084339E-3</c:v>
                </c:pt>
                <c:pt idx="651">
                  <c:v>1.0732128599348325E-2</c:v>
                </c:pt>
                <c:pt idx="652">
                  <c:v>4.9338526418845809E-3</c:v>
                </c:pt>
                <c:pt idx="653">
                  <c:v>-6.2348138752907805E-3</c:v>
                </c:pt>
                <c:pt idx="654">
                  <c:v>-1.5318223359483429E-3</c:v>
                </c:pt>
                <c:pt idx="655">
                  <c:v>-8.8369016518639147E-3</c:v>
                </c:pt>
                <c:pt idx="656">
                  <c:v>1.4212536452344366E-3</c:v>
                </c:pt>
                <c:pt idx="657">
                  <c:v>-2.5169097625074386E-3</c:v>
                </c:pt>
                <c:pt idx="658">
                  <c:v>-7.9102750021497123E-3</c:v>
                </c:pt>
                <c:pt idx="659">
                  <c:v>1.6403938459168439E-2</c:v>
                </c:pt>
                <c:pt idx="660">
                  <c:v>-3.8877801002056189E-3</c:v>
                </c:pt>
                <c:pt idx="661">
                  <c:v>0</c:v>
                </c:pt>
                <c:pt idx="662">
                  <c:v>-4.3242156638726463E-3</c:v>
                </c:pt>
                <c:pt idx="663">
                  <c:v>0</c:v>
                </c:pt>
                <c:pt idx="664">
                  <c:v>-1.1326845163927476E-2</c:v>
                </c:pt>
                <c:pt idx="665">
                  <c:v>7.3170789880030807E-3</c:v>
                </c:pt>
                <c:pt idx="666">
                  <c:v>1.6025461296814945E-2</c:v>
                </c:pt>
                <c:pt idx="667">
                  <c:v>5.2602203214925734E-3</c:v>
                </c:pt>
                <c:pt idx="668">
                  <c:v>6.8046385087816913E-3</c:v>
                </c:pt>
                <c:pt idx="669">
                  <c:v>-8.0950790157264477E-3</c:v>
                </c:pt>
                <c:pt idx="670">
                  <c:v>3.750756316791263E-3</c:v>
                </c:pt>
                <c:pt idx="671">
                  <c:v>-5.7167634399420022E-4</c:v>
                </c:pt>
                <c:pt idx="672">
                  <c:v>7.3862125256219475E-4</c:v>
                </c:pt>
                <c:pt idx="673">
                  <c:v>-4.2787213690465963E-3</c:v>
                </c:pt>
                <c:pt idx="674">
                  <c:v>-1.7618420642459345E-3</c:v>
                </c:pt>
                <c:pt idx="675">
                  <c:v>6.4535253065191815E-3</c:v>
                </c:pt>
                <c:pt idx="676">
                  <c:v>1.7824922202027839E-2</c:v>
                </c:pt>
                <c:pt idx="677">
                  <c:v>5.0422393652830471E-4</c:v>
                </c:pt>
                <c:pt idx="678">
                  <c:v>-2.3136899255024008E-2</c:v>
                </c:pt>
                <c:pt idx="679">
                  <c:v>-1.8697204417146833E-3</c:v>
                </c:pt>
                <c:pt idx="680">
                  <c:v>8.9574597163406457E-3</c:v>
                </c:pt>
                <c:pt idx="681">
                  <c:v>-2.6608464362539047E-3</c:v>
                </c:pt>
                <c:pt idx="682">
                  <c:v>-7.9864545914452266E-3</c:v>
                </c:pt>
                <c:pt idx="683">
                  <c:v>-1.8667101293605826E-2</c:v>
                </c:pt>
                <c:pt idx="684">
                  <c:v>1.3344010769715264E-2</c:v>
                </c:pt>
                <c:pt idx="685">
                  <c:v>2.3718000685620914E-2</c:v>
                </c:pt>
                <c:pt idx="686">
                  <c:v>-2.4746635414707456E-3</c:v>
                </c:pt>
                <c:pt idx="687">
                  <c:v>7.2412960603778472E-3</c:v>
                </c:pt>
                <c:pt idx="688">
                  <c:v>-6.8592002176018057E-3</c:v>
                </c:pt>
                <c:pt idx="689">
                  <c:v>0</c:v>
                </c:pt>
                <c:pt idx="690">
                  <c:v>2.7997004531624056E-3</c:v>
                </c:pt>
                <c:pt idx="691">
                  <c:v>-7.4734063828959616E-3</c:v>
                </c:pt>
                <c:pt idx="692">
                  <c:v>-1.5837612586999415E-2</c:v>
                </c:pt>
                <c:pt idx="693">
                  <c:v>1.6180852627081018E-2</c:v>
                </c:pt>
                <c:pt idx="694">
                  <c:v>5.4355989309537306E-3</c:v>
                </c:pt>
                <c:pt idx="695">
                  <c:v>1.1462654933572368E-3</c:v>
                </c:pt>
                <c:pt idx="696">
                  <c:v>4.3569370947475067E-3</c:v>
                </c:pt>
                <c:pt idx="697">
                  <c:v>-2.9751149225257403E-3</c:v>
                </c:pt>
                <c:pt idx="698">
                  <c:v>3.9655582795417709E-3</c:v>
                </c:pt>
                <c:pt idx="699">
                  <c:v>7.8445432530034297E-3</c:v>
                </c:pt>
                <c:pt idx="700">
                  <c:v>-8.8771549036857789E-3</c:v>
                </c:pt>
                <c:pt idx="701">
                  <c:v>4.7475050176254375E-3</c:v>
                </c:pt>
                <c:pt idx="702">
                  <c:v>-2.9190351561254107E-3</c:v>
                </c:pt>
                <c:pt idx="703">
                  <c:v>9.9409955212958565E-3</c:v>
                </c:pt>
                <c:pt idx="704">
                  <c:v>1.0177355573483678E-2</c:v>
                </c:pt>
                <c:pt idx="705">
                  <c:v>8.2267452194332571E-4</c:v>
                </c:pt>
                <c:pt idx="706">
                  <c:v>3.7172966845834179E-3</c:v>
                </c:pt>
                <c:pt idx="707">
                  <c:v>2.7354187952399337E-3</c:v>
                </c:pt>
                <c:pt idx="708">
                  <c:v>-4.7106336844563342E-3</c:v>
                </c:pt>
                <c:pt idx="709">
                  <c:v>7.0974917647281428E-3</c:v>
                </c:pt>
                <c:pt idx="710">
                  <c:v>4.374385267393175E-3</c:v>
                </c:pt>
                <c:pt idx="711">
                  <c:v>1.425547655871804E-2</c:v>
                </c:pt>
                <c:pt idx="712">
                  <c:v>2.6992947765919024E-3</c:v>
                </c:pt>
                <c:pt idx="713">
                  <c:v>2.2973111099288228E-2</c:v>
                </c:pt>
                <c:pt idx="714">
                  <c:v>-5.850749501459823E-3</c:v>
                </c:pt>
                <c:pt idx="715">
                  <c:v>1.5540114577545602E-2</c:v>
                </c:pt>
                <c:pt idx="716">
                  <c:v>1.7238928020309817E-2</c:v>
                </c:pt>
                <c:pt idx="717">
                  <c:v>8.5017418853057213E-3</c:v>
                </c:pt>
                <c:pt idx="718">
                  <c:v>3.243905917453434E-4</c:v>
                </c:pt>
                <c:pt idx="719">
                  <c:v>5.3185512554365603E-3</c:v>
                </c:pt>
                <c:pt idx="720">
                  <c:v>-1.2913035888124744E-3</c:v>
                </c:pt>
                <c:pt idx="721">
                  <c:v>8.0163033741905408E-4</c:v>
                </c:pt>
                <c:pt idx="722">
                  <c:v>3.231910453682508E-3</c:v>
                </c:pt>
                <c:pt idx="723">
                  <c:v>-1.057568183355352E-2</c:v>
                </c:pt>
                <c:pt idx="724">
                  <c:v>-1.6138419270280507E-3</c:v>
                </c:pt>
                <c:pt idx="725">
                  <c:v>-1.931327615306654E-3</c:v>
                </c:pt>
                <c:pt idx="726">
                  <c:v>1.4930470366317689E-2</c:v>
                </c:pt>
                <c:pt idx="727">
                  <c:v>-3.131791339031023E-3</c:v>
                </c:pt>
                <c:pt idx="728">
                  <c:v>-1.2968005601918239E-2</c:v>
                </c:pt>
                <c:pt idx="729">
                  <c:v>-1.1897116067898137E-3</c:v>
                </c:pt>
                <c:pt idx="730">
                  <c:v>4.9377289503021206E-3</c:v>
                </c:pt>
                <c:pt idx="731">
                  <c:v>-1.3783177556092705E-2</c:v>
                </c:pt>
                <c:pt idx="732">
                  <c:v>-9.8927192334929102E-3</c:v>
                </c:pt>
                <c:pt idx="733">
                  <c:v>4.3636236024552936E-3</c:v>
                </c:pt>
                <c:pt idx="734">
                  <c:v>3.4933894216322187E-3</c:v>
                </c:pt>
                <c:pt idx="735">
                  <c:v>1.6140516603577522E-2</c:v>
                </c:pt>
                <c:pt idx="736">
                  <c:v>2.5051921184666534E-3</c:v>
                </c:pt>
                <c:pt idx="737">
                  <c:v>0</c:v>
                </c:pt>
                <c:pt idx="738">
                  <c:v>-1.3342344980472123E-2</c:v>
                </c:pt>
                <c:pt idx="739">
                  <c:v>-9.7573115827339935E-4</c:v>
                </c:pt>
                <c:pt idx="740">
                  <c:v>-9.287852253551858E-4</c:v>
                </c:pt>
                <c:pt idx="741">
                  <c:v>6.6680789603107216E-3</c:v>
                </c:pt>
                <c:pt idx="742">
                  <c:v>-2.9503606791988465E-4</c:v>
                </c:pt>
                <c:pt idx="743">
                  <c:v>-5.2528627805226791E-3</c:v>
                </c:pt>
                <c:pt idx="744">
                  <c:v>-3.4027168274250994E-3</c:v>
                </c:pt>
                <c:pt idx="745">
                  <c:v>-8.0882333130211041E-3</c:v>
                </c:pt>
                <c:pt idx="746">
                  <c:v>6.9834572059946946E-3</c:v>
                </c:pt>
                <c:pt idx="747">
                  <c:v>3.5173943198248895E-4</c:v>
                </c:pt>
                <c:pt idx="748">
                  <c:v>-6.2475912762723984E-4</c:v>
                </c:pt>
                <c:pt idx="749">
                  <c:v>-1.8612104777247533E-3</c:v>
                </c:pt>
                <c:pt idx="750">
                  <c:v>-1.8724015300942854E-3</c:v>
                </c:pt>
                <c:pt idx="751">
                  <c:v>-5.3666231970825656E-3</c:v>
                </c:pt>
                <c:pt idx="752">
                  <c:v>-5.6141167470946367E-3</c:v>
                </c:pt>
                <c:pt idx="753">
                  <c:v>-1.3503006214793863E-2</c:v>
                </c:pt>
                <c:pt idx="754">
                  <c:v>-7.120265186610077E-3</c:v>
                </c:pt>
                <c:pt idx="755">
                  <c:v>1.4321772080386303E-2</c:v>
                </c:pt>
                <c:pt idx="756">
                  <c:v>-3.789403660945107E-3</c:v>
                </c:pt>
                <c:pt idx="757">
                  <c:v>-6.5858411573695838E-3</c:v>
                </c:pt>
                <c:pt idx="758">
                  <c:v>6.5562722425760653E-3</c:v>
                </c:pt>
                <c:pt idx="759">
                  <c:v>5.5122769735320952E-3</c:v>
                </c:pt>
                <c:pt idx="760">
                  <c:v>-1.7561472102655509E-3</c:v>
                </c:pt>
                <c:pt idx="761">
                  <c:v>-1.0465201460824584E-2</c:v>
                </c:pt>
                <c:pt idx="762">
                  <c:v>-1.1040246389567628E-3</c:v>
                </c:pt>
                <c:pt idx="763">
                  <c:v>6.6414639056740516E-3</c:v>
                </c:pt>
                <c:pt idx="764">
                  <c:v>-7.0210056185852805E-3</c:v>
                </c:pt>
                <c:pt idx="765">
                  <c:v>-1.4618853362941286E-3</c:v>
                </c:pt>
                <c:pt idx="766">
                  <c:v>-1.1410210308899032E-2</c:v>
                </c:pt>
                <c:pt idx="767">
                  <c:v>-3.6041744128861857E-3</c:v>
                </c:pt>
                <c:pt idx="768">
                  <c:v>-1.1600176414004413E-2</c:v>
                </c:pt>
                <c:pt idx="769">
                  <c:v>-4.5728695105068228E-3</c:v>
                </c:pt>
                <c:pt idx="770">
                  <c:v>1.3577347093450477E-2</c:v>
                </c:pt>
                <c:pt idx="771">
                  <c:v>-1.0780331758582742E-2</c:v>
                </c:pt>
                <c:pt idx="772">
                  <c:v>-1.2385303150234745E-2</c:v>
                </c:pt>
                <c:pt idx="773">
                  <c:v>1.2000255290992594E-2</c:v>
                </c:pt>
                <c:pt idx="774">
                  <c:v>-1.1492437476816717E-2</c:v>
                </c:pt>
                <c:pt idx="775">
                  <c:v>-1.9123954737205533E-3</c:v>
                </c:pt>
                <c:pt idx="776">
                  <c:v>1.5766036664942983E-2</c:v>
                </c:pt>
                <c:pt idx="777">
                  <c:v>2.2533392659148364E-2</c:v>
                </c:pt>
                <c:pt idx="778">
                  <c:v>4.5156074254110966E-3</c:v>
                </c:pt>
                <c:pt idx="779">
                  <c:v>1.3127536020115244E-4</c:v>
                </c:pt>
                <c:pt idx="780">
                  <c:v>4.324427611059418E-3</c:v>
                </c:pt>
                <c:pt idx="781">
                  <c:v>2.6834266476797011E-2</c:v>
                </c:pt>
                <c:pt idx="782">
                  <c:v>1.9558551298413256E-2</c:v>
                </c:pt>
                <c:pt idx="783">
                  <c:v>-1.2163644839443485E-2</c:v>
                </c:pt>
                <c:pt idx="784">
                  <c:v>-1.7096610986719118E-2</c:v>
                </c:pt>
                <c:pt idx="785">
                  <c:v>-1.8020133627212907E-2</c:v>
                </c:pt>
                <c:pt idx="786">
                  <c:v>-1.9423279711693112E-3</c:v>
                </c:pt>
                <c:pt idx="787">
                  <c:v>1.138967625119504E-2</c:v>
                </c:pt>
                <c:pt idx="788">
                  <c:v>1.1717545930496514E-2</c:v>
                </c:pt>
                <c:pt idx="789">
                  <c:v>-6.8913508512635487E-4</c:v>
                </c:pt>
                <c:pt idx="790">
                  <c:v>-8.4087039071401842E-3</c:v>
                </c:pt>
                <c:pt idx="791">
                  <c:v>1.2108926478690026E-2</c:v>
                </c:pt>
                <c:pt idx="792">
                  <c:v>-2.825093817709301E-4</c:v>
                </c:pt>
                <c:pt idx="793">
                  <c:v>0</c:v>
                </c:pt>
                <c:pt idx="794">
                  <c:v>1.0908965387879011E-3</c:v>
                </c:pt>
                <c:pt idx="795">
                  <c:v>1.3733154055761716E-2</c:v>
                </c:pt>
                <c:pt idx="796">
                  <c:v>8.9352324607841135E-3</c:v>
                </c:pt>
                <c:pt idx="797">
                  <c:v>-7.5137762389414324E-3</c:v>
                </c:pt>
                <c:pt idx="798">
                  <c:v>-3.8211710114219189E-3</c:v>
                </c:pt>
                <c:pt idx="799">
                  <c:v>9.3486539085696138E-3</c:v>
                </c:pt>
                <c:pt idx="800">
                  <c:v>-9.4958404945940014E-3</c:v>
                </c:pt>
                <c:pt idx="801">
                  <c:v>-1.0005789496304278E-2</c:v>
                </c:pt>
                <c:pt idx="802">
                  <c:v>3.4631864961441682E-2</c:v>
                </c:pt>
                <c:pt idx="803">
                  <c:v>-5.2736129879820733E-3</c:v>
                </c:pt>
                <c:pt idx="804">
                  <c:v>6.9284989120620985E-3</c:v>
                </c:pt>
                <c:pt idx="805">
                  <c:v>4.7240657156620812E-3</c:v>
                </c:pt>
                <c:pt idx="806">
                  <c:v>1.0224067008451451E-2</c:v>
                </c:pt>
                <c:pt idx="807">
                  <c:v>7.9754491530058813E-3</c:v>
                </c:pt>
                <c:pt idx="808">
                  <c:v>2.2395693101732905E-3</c:v>
                </c:pt>
                <c:pt idx="809">
                  <c:v>5.0027001490315637E-3</c:v>
                </c:pt>
                <c:pt idx="810">
                  <c:v>-2.5435041327388818E-3</c:v>
                </c:pt>
                <c:pt idx="811">
                  <c:v>-1.5716646834453441E-3</c:v>
                </c:pt>
                <c:pt idx="812">
                  <c:v>1.7564013108509538E-2</c:v>
                </c:pt>
                <c:pt idx="813">
                  <c:v>-6.8400062050394473E-3</c:v>
                </c:pt>
                <c:pt idx="814">
                  <c:v>-5.9784856018529637E-3</c:v>
                </c:pt>
                <c:pt idx="815">
                  <c:v>1.8969120259923034E-2</c:v>
                </c:pt>
                <c:pt idx="816">
                  <c:v>7.5699706778402567E-3</c:v>
                </c:pt>
                <c:pt idx="817">
                  <c:v>7.2512898814695373E-3</c:v>
                </c:pt>
                <c:pt idx="818">
                  <c:v>1.3440261983158606E-4</c:v>
                </c:pt>
                <c:pt idx="819">
                  <c:v>-9.0874251768671768E-3</c:v>
                </c:pt>
                <c:pt idx="820">
                  <c:v>1.0482748280963759E-2</c:v>
                </c:pt>
                <c:pt idx="821">
                  <c:v>5.4579026317911426E-3</c:v>
                </c:pt>
                <c:pt idx="822">
                  <c:v>-5.6740502544858715E-3</c:v>
                </c:pt>
                <c:pt idx="823">
                  <c:v>-3.0169938171298663E-3</c:v>
                </c:pt>
                <c:pt idx="824">
                  <c:v>7.0099179980947562E-3</c:v>
                </c:pt>
                <c:pt idx="825">
                  <c:v>8.334215954788745E-5</c:v>
                </c:pt>
                <c:pt idx="826">
                  <c:v>1.3126128492069247E-2</c:v>
                </c:pt>
                <c:pt idx="827">
                  <c:v>7.4808633441430976E-3</c:v>
                </c:pt>
                <c:pt idx="828">
                  <c:v>8.4664509208952669E-4</c:v>
                </c:pt>
                <c:pt idx="829">
                  <c:v>-6.3576683438706265E-4</c:v>
                </c:pt>
                <c:pt idx="830">
                  <c:v>-2.7431869652574281E-3</c:v>
                </c:pt>
                <c:pt idx="831">
                  <c:v>0</c:v>
                </c:pt>
                <c:pt idx="832">
                  <c:v>0</c:v>
                </c:pt>
                <c:pt idx="833">
                  <c:v>-3.000397579019389E-3</c:v>
                </c:pt>
                <c:pt idx="834">
                  <c:v>-2.0867185571308693E-4</c:v>
                </c:pt>
                <c:pt idx="835">
                  <c:v>-1.0434189462730207E-2</c:v>
                </c:pt>
                <c:pt idx="836">
                  <c:v>0</c:v>
                </c:pt>
                <c:pt idx="837">
                  <c:v>-5.7309627999803364E-3</c:v>
                </c:pt>
                <c:pt idx="838">
                  <c:v>-1.2288014124369822E-2</c:v>
                </c:pt>
                <c:pt idx="839">
                  <c:v>6.2249746600969496E-3</c:v>
                </c:pt>
                <c:pt idx="840">
                  <c:v>-3.3357541452037191E-3</c:v>
                </c:pt>
                <c:pt idx="841">
                  <c:v>9.9792775477623979E-3</c:v>
                </c:pt>
                <c:pt idx="842">
                  <c:v>8.5154750653259007E-3</c:v>
                </c:pt>
                <c:pt idx="843">
                  <c:v>-3.0521783604395003E-3</c:v>
                </c:pt>
                <c:pt idx="844">
                  <c:v>-1.527236372638381E-2</c:v>
                </c:pt>
                <c:pt idx="845">
                  <c:v>7.1912669550605406E-4</c:v>
                </c:pt>
                <c:pt idx="846">
                  <c:v>-1.1228049553345621E-2</c:v>
                </c:pt>
                <c:pt idx="847">
                  <c:v>-2.6597371649229295E-5</c:v>
                </c:pt>
                <c:pt idx="848">
                  <c:v>-1.9068586768050243E-2</c:v>
                </c:pt>
                <c:pt idx="849">
                  <c:v>1.3882792759156472E-2</c:v>
                </c:pt>
                <c:pt idx="850">
                  <c:v>9.2204978885356819E-3</c:v>
                </c:pt>
                <c:pt idx="851">
                  <c:v>4.9995083498218587E-3</c:v>
                </c:pt>
                <c:pt idx="852">
                  <c:v>-8.2702628043992022E-3</c:v>
                </c:pt>
                <c:pt idx="853">
                  <c:v>5.2097533639170216E-3</c:v>
                </c:pt>
                <c:pt idx="854">
                  <c:v>3.6525222044923884E-3</c:v>
                </c:pt>
                <c:pt idx="855">
                  <c:v>2.3610483774002874E-3</c:v>
                </c:pt>
                <c:pt idx="856">
                  <c:v>-6.5230977816572817E-3</c:v>
                </c:pt>
                <c:pt idx="857">
                  <c:v>1.1943250486001953E-2</c:v>
                </c:pt>
                <c:pt idx="858">
                  <c:v>1.8759575125466721E-2</c:v>
                </c:pt>
                <c:pt idx="859">
                  <c:v>2.0978015176741985E-2</c:v>
                </c:pt>
                <c:pt idx="860">
                  <c:v>3.4723040759781988E-3</c:v>
                </c:pt>
                <c:pt idx="861">
                  <c:v>-5.6215698446585895E-3</c:v>
                </c:pt>
                <c:pt idx="862">
                  <c:v>5.8368333639135187E-3</c:v>
                </c:pt>
                <c:pt idx="863">
                  <c:v>-1.8236965293896845E-3</c:v>
                </c:pt>
                <c:pt idx="864">
                  <c:v>-5.10966591803099E-3</c:v>
                </c:pt>
                <c:pt idx="865">
                  <c:v>-2.1276371164126017E-3</c:v>
                </c:pt>
                <c:pt idx="866">
                  <c:v>6.8795218756627051E-3</c:v>
                </c:pt>
                <c:pt idx="867">
                  <c:v>-1.4729434227802108E-2</c:v>
                </c:pt>
                <c:pt idx="868">
                  <c:v>1.5663742719502667E-2</c:v>
                </c:pt>
                <c:pt idx="869">
                  <c:v>-3.0317402006577918E-3</c:v>
                </c:pt>
                <c:pt idx="870">
                  <c:v>9.7102145773967918E-3</c:v>
                </c:pt>
                <c:pt idx="871">
                  <c:v>1.3768179373866016E-2</c:v>
                </c:pt>
                <c:pt idx="872">
                  <c:v>6.3469693057802458E-3</c:v>
                </c:pt>
                <c:pt idx="873">
                  <c:v>-3.4066920372386781E-3</c:v>
                </c:pt>
                <c:pt idx="874">
                  <c:v>7.2085891215678821E-3</c:v>
                </c:pt>
                <c:pt idx="875">
                  <c:v>2.6908900618620316E-3</c:v>
                </c:pt>
                <c:pt idx="876">
                  <c:v>9.1525648245132322E-3</c:v>
                </c:pt>
                <c:pt idx="877">
                  <c:v>3.1366230149585013E-3</c:v>
                </c:pt>
                <c:pt idx="878">
                  <c:v>-1.0706840048414438E-2</c:v>
                </c:pt>
                <c:pt idx="879">
                  <c:v>6.5561457068489658E-3</c:v>
                </c:pt>
                <c:pt idx="880">
                  <c:v>1.8735443481291054E-3</c:v>
                </c:pt>
                <c:pt idx="881">
                  <c:v>-1.5417325037444776E-2</c:v>
                </c:pt>
                <c:pt idx="882">
                  <c:v>1.9071755325750777E-3</c:v>
                </c:pt>
                <c:pt idx="883">
                  <c:v>5.5820897588807292E-3</c:v>
                </c:pt>
                <c:pt idx="884">
                  <c:v>2.1605898816873625E-4</c:v>
                </c:pt>
                <c:pt idx="885">
                  <c:v>-3.4609403300730262E-3</c:v>
                </c:pt>
                <c:pt idx="886">
                  <c:v>-1.6874437337752637E-2</c:v>
                </c:pt>
                <c:pt idx="887">
                  <c:v>1.2301814791545204E-2</c:v>
                </c:pt>
                <c:pt idx="888">
                  <c:v>6.2359502794690335E-3</c:v>
                </c:pt>
                <c:pt idx="889">
                  <c:v>-2.5683500269199812E-4</c:v>
                </c:pt>
                <c:pt idx="890">
                  <c:v>-3.8199183731623568E-3</c:v>
                </c:pt>
                <c:pt idx="891">
                  <c:v>-1.0523281127934605E-2</c:v>
                </c:pt>
                <c:pt idx="892">
                  <c:v>3.9043285851307701E-3</c:v>
                </c:pt>
                <c:pt idx="893">
                  <c:v>-7.9309107455728077E-3</c:v>
                </c:pt>
                <c:pt idx="894">
                  <c:v>2.6828321469248129E-2</c:v>
                </c:pt>
                <c:pt idx="895">
                  <c:v>-2.7703403803390797E-3</c:v>
                </c:pt>
                <c:pt idx="896">
                  <c:v>-2.0614751184020851E-3</c:v>
                </c:pt>
                <c:pt idx="897">
                  <c:v>5.4179444382613682E-3</c:v>
                </c:pt>
                <c:pt idx="898">
                  <c:v>4.7053874439104051E-3</c:v>
                </c:pt>
                <c:pt idx="899">
                  <c:v>8.0716759881474306E-3</c:v>
                </c:pt>
                <c:pt idx="900">
                  <c:v>0</c:v>
                </c:pt>
                <c:pt idx="901">
                  <c:v>0</c:v>
                </c:pt>
                <c:pt idx="902">
                  <c:v>1.1327349448985204E-2</c:v>
                </c:pt>
                <c:pt idx="903">
                  <c:v>-7.5201198007869075E-4</c:v>
                </c:pt>
                <c:pt idx="904">
                  <c:v>9.2536026597968158E-3</c:v>
                </c:pt>
                <c:pt idx="905">
                  <c:v>-1.4118579240612652E-2</c:v>
                </c:pt>
                <c:pt idx="906">
                  <c:v>6.2356844447421884E-3</c:v>
                </c:pt>
                <c:pt idx="907">
                  <c:v>-1.4158239566141657E-2</c:v>
                </c:pt>
                <c:pt idx="908">
                  <c:v>3.2422475490663794E-3</c:v>
                </c:pt>
                <c:pt idx="909">
                  <c:v>-1.0602300870984304E-2</c:v>
                </c:pt>
                <c:pt idx="910">
                  <c:v>-4.807074763254952E-3</c:v>
                </c:pt>
                <c:pt idx="911">
                  <c:v>7.6675364748086186E-3</c:v>
                </c:pt>
                <c:pt idx="912">
                  <c:v>-3.3140818000835001E-2</c:v>
                </c:pt>
                <c:pt idx="913">
                  <c:v>1.0083315863464956E-2</c:v>
                </c:pt>
                <c:pt idx="914">
                  <c:v>6.0993072708124627E-3</c:v>
                </c:pt>
                <c:pt idx="915">
                  <c:v>-3.2633808408737792E-3</c:v>
                </c:pt>
                <c:pt idx="916">
                  <c:v>6.2709019048290222E-3</c:v>
                </c:pt>
                <c:pt idx="917">
                  <c:v>7.4642508688151053E-3</c:v>
                </c:pt>
                <c:pt idx="918">
                  <c:v>-3.717926771186287E-3</c:v>
                </c:pt>
                <c:pt idx="919">
                  <c:v>-4.4485084038482408E-3</c:v>
                </c:pt>
                <c:pt idx="920">
                  <c:v>4.6606912355169668E-3</c:v>
                </c:pt>
                <c:pt idx="921">
                  <c:v>1.1240553873144781E-2</c:v>
                </c:pt>
                <c:pt idx="922">
                  <c:v>-1.0685868321256811E-3</c:v>
                </c:pt>
                <c:pt idx="923">
                  <c:v>0</c:v>
                </c:pt>
                <c:pt idx="924">
                  <c:v>-3.6740164331420006E-3</c:v>
                </c:pt>
                <c:pt idx="925">
                  <c:v>0</c:v>
                </c:pt>
                <c:pt idx="926">
                  <c:v>1.6904442504085435E-2</c:v>
                </c:pt>
                <c:pt idx="927">
                  <c:v>6.7911125642424845E-3</c:v>
                </c:pt>
                <c:pt idx="928">
                  <c:v>3.7372979797328657E-3</c:v>
                </c:pt>
                <c:pt idx="929">
                  <c:v>4.5403293115438767E-3</c:v>
                </c:pt>
                <c:pt idx="930">
                  <c:v>3.9515188338909209E-3</c:v>
                </c:pt>
                <c:pt idx="931">
                  <c:v>1.2726526066643986E-2</c:v>
                </c:pt>
                <c:pt idx="932">
                  <c:v>4.7177521848792269E-3</c:v>
                </c:pt>
                <c:pt idx="933">
                  <c:v>1.5656356084719195E-3</c:v>
                </c:pt>
                <c:pt idx="934">
                  <c:v>2.9476263385289094E-3</c:v>
                </c:pt>
                <c:pt idx="935">
                  <c:v>2.7575378526273738E-4</c:v>
                </c:pt>
                <c:pt idx="936">
                  <c:v>9.6724283873266745E-3</c:v>
                </c:pt>
                <c:pt idx="937">
                  <c:v>-3.864642330183935E-3</c:v>
                </c:pt>
                <c:pt idx="938">
                  <c:v>-1.3505362601664826E-3</c:v>
                </c:pt>
                <c:pt idx="939">
                  <c:v>4.8868537009715968E-3</c:v>
                </c:pt>
                <c:pt idx="940">
                  <c:v>-2.3865771284864146E-3</c:v>
                </c:pt>
                <c:pt idx="941">
                  <c:v>-1.9439524956216636E-3</c:v>
                </c:pt>
                <c:pt idx="942">
                  <c:v>-8.2248620078188926E-3</c:v>
                </c:pt>
                <c:pt idx="943">
                  <c:v>-1.2361476576005193E-2</c:v>
                </c:pt>
                <c:pt idx="944">
                  <c:v>0</c:v>
                </c:pt>
                <c:pt idx="945">
                  <c:v>2.5843776539082662E-3</c:v>
                </c:pt>
                <c:pt idx="946">
                  <c:v>9.9524163453194175E-3</c:v>
                </c:pt>
                <c:pt idx="947">
                  <c:v>-1.7018327856818592E-2</c:v>
                </c:pt>
                <c:pt idx="948">
                  <c:v>5.9373095827334561E-3</c:v>
                </c:pt>
                <c:pt idx="949">
                  <c:v>1.8716534021011664E-3</c:v>
                </c:pt>
                <c:pt idx="950">
                  <c:v>-2.7766764945696978E-3</c:v>
                </c:pt>
                <c:pt idx="951">
                  <c:v>-3.1709779693882118E-3</c:v>
                </c:pt>
                <c:pt idx="952">
                  <c:v>-1.6824775979516884E-2</c:v>
                </c:pt>
                <c:pt idx="953">
                  <c:v>1.2440877874602232E-2</c:v>
                </c:pt>
                <c:pt idx="954">
                  <c:v>-1.7059202485615731E-2</c:v>
                </c:pt>
                <c:pt idx="955">
                  <c:v>-1.0681771107632913E-2</c:v>
                </c:pt>
                <c:pt idx="956">
                  <c:v>1.5491998812853661E-2</c:v>
                </c:pt>
                <c:pt idx="957">
                  <c:v>2.5847597781778467E-3</c:v>
                </c:pt>
                <c:pt idx="958">
                  <c:v>1.1261003902518879E-2</c:v>
                </c:pt>
                <c:pt idx="959">
                  <c:v>-3.9249349726534219E-3</c:v>
                </c:pt>
                <c:pt idx="960">
                  <c:v>-3.2583095533825607E-3</c:v>
                </c:pt>
                <c:pt idx="961">
                  <c:v>8.935697254794121E-3</c:v>
                </c:pt>
                <c:pt idx="962">
                  <c:v>-6.9030362081396275E-3</c:v>
                </c:pt>
                <c:pt idx="963">
                  <c:v>-4.1191542856425633E-3</c:v>
                </c:pt>
                <c:pt idx="964">
                  <c:v>4.0959560357175934E-3</c:v>
                </c:pt>
                <c:pt idx="965">
                  <c:v>7.9762338637441726E-3</c:v>
                </c:pt>
                <c:pt idx="966">
                  <c:v>-2.6055323893663545E-3</c:v>
                </c:pt>
                <c:pt idx="967">
                  <c:v>-1.5502383860975839E-2</c:v>
                </c:pt>
                <c:pt idx="968">
                  <c:v>2.7194174149593494E-3</c:v>
                </c:pt>
                <c:pt idx="969">
                  <c:v>5.6615650573602202E-3</c:v>
                </c:pt>
                <c:pt idx="970">
                  <c:v>-8.8232159303462728E-3</c:v>
                </c:pt>
                <c:pt idx="971">
                  <c:v>5.5613196191919819E-3</c:v>
                </c:pt>
                <c:pt idx="972">
                  <c:v>4.3086601106670386E-3</c:v>
                </c:pt>
                <c:pt idx="973">
                  <c:v>-5.6276096218682856E-3</c:v>
                </c:pt>
                <c:pt idx="974">
                  <c:v>1.5101150230384835E-3</c:v>
                </c:pt>
                <c:pt idx="975">
                  <c:v>4.3248591355946452E-3</c:v>
                </c:pt>
                <c:pt idx="976">
                  <c:v>-7.3239921493235801E-3</c:v>
                </c:pt>
                <c:pt idx="977">
                  <c:v>-2.6703381874013402E-2</c:v>
                </c:pt>
                <c:pt idx="978">
                  <c:v>-5.5246098748771492E-4</c:v>
                </c:pt>
                <c:pt idx="979">
                  <c:v>1.3099665062813647E-2</c:v>
                </c:pt>
                <c:pt idx="980">
                  <c:v>-5.16081093449229E-3</c:v>
                </c:pt>
                <c:pt idx="981">
                  <c:v>6.8304621410447451E-3</c:v>
                </c:pt>
                <c:pt idx="982">
                  <c:v>-1.6183083906446922E-2</c:v>
                </c:pt>
                <c:pt idx="983">
                  <c:v>-4.3161614166201895E-3</c:v>
                </c:pt>
                <c:pt idx="984">
                  <c:v>-4.2442685856397362E-3</c:v>
                </c:pt>
                <c:pt idx="985">
                  <c:v>-1.6612778818010819E-3</c:v>
                </c:pt>
                <c:pt idx="986">
                  <c:v>4.522366868864763E-3</c:v>
                </c:pt>
                <c:pt idx="987">
                  <c:v>-9.3933091688647445E-4</c:v>
                </c:pt>
                <c:pt idx="988">
                  <c:v>1.2241913206096588E-2</c:v>
                </c:pt>
                <c:pt idx="989">
                  <c:v>-1.3502195579176144E-2</c:v>
                </c:pt>
                <c:pt idx="990">
                  <c:v>-1.7779870037879321E-2</c:v>
                </c:pt>
                <c:pt idx="991">
                  <c:v>-3.8630451608957526E-2</c:v>
                </c:pt>
                <c:pt idx="992">
                  <c:v>-3.0683673252035397E-3</c:v>
                </c:pt>
                <c:pt idx="993">
                  <c:v>1.1988528717993359E-2</c:v>
                </c:pt>
                <c:pt idx="994">
                  <c:v>4.2649903719718012E-3</c:v>
                </c:pt>
                <c:pt idx="995">
                  <c:v>1.3166957033992693E-4</c:v>
                </c:pt>
                <c:pt idx="996">
                  <c:v>2.7808790827930866E-2</c:v>
                </c:pt>
                <c:pt idx="997">
                  <c:v>4.4750059527599714E-3</c:v>
                </c:pt>
                <c:pt idx="998">
                  <c:v>1.804313368785332E-3</c:v>
                </c:pt>
                <c:pt idx="999">
                  <c:v>0</c:v>
                </c:pt>
                <c:pt idx="1000">
                  <c:v>2.0267177794370025E-2</c:v>
                </c:pt>
                <c:pt idx="1001">
                  <c:v>2.7411383221992705E-3</c:v>
                </c:pt>
                <c:pt idx="1002">
                  <c:v>-1.1745238687761039E-2</c:v>
                </c:pt>
                <c:pt idx="1003">
                  <c:v>2.1190050381526613E-3</c:v>
                </c:pt>
                <c:pt idx="1004">
                  <c:v>-3.6224913637463829E-4</c:v>
                </c:pt>
                <c:pt idx="1005">
                  <c:v>-1.9842315761716099E-3</c:v>
                </c:pt>
                <c:pt idx="1006">
                  <c:v>-9.9924701578810952E-4</c:v>
                </c:pt>
                <c:pt idx="1007">
                  <c:v>7.4821502364130739E-3</c:v>
                </c:pt>
                <c:pt idx="1008">
                  <c:v>-4.0012164635187114E-3</c:v>
                </c:pt>
                <c:pt idx="1009">
                  <c:v>1.2676111194142763E-2</c:v>
                </c:pt>
                <c:pt idx="1010">
                  <c:v>8.2346805834627168E-3</c:v>
                </c:pt>
                <c:pt idx="1011">
                  <c:v>1.2673801689718175E-2</c:v>
                </c:pt>
                <c:pt idx="1012">
                  <c:v>-1.4363317708583416E-2</c:v>
                </c:pt>
                <c:pt idx="1013">
                  <c:v>-2.1352990615971183E-3</c:v>
                </c:pt>
                <c:pt idx="1014">
                  <c:v>-1.6067690081342012E-2</c:v>
                </c:pt>
                <c:pt idx="1015">
                  <c:v>-1.9363073717610813E-2</c:v>
                </c:pt>
                <c:pt idx="1016">
                  <c:v>-5.4952012243642667E-3</c:v>
                </c:pt>
                <c:pt idx="1017">
                  <c:v>-7.6360689159874085E-3</c:v>
                </c:pt>
                <c:pt idx="1018">
                  <c:v>-1.233694305764153E-2</c:v>
                </c:pt>
                <c:pt idx="1019">
                  <c:v>2.5497719895195767E-2</c:v>
                </c:pt>
                <c:pt idx="1020">
                  <c:v>6.765144191249301E-3</c:v>
                </c:pt>
                <c:pt idx="1021">
                  <c:v>-1.265900290020022E-3</c:v>
                </c:pt>
                <c:pt idx="1022">
                  <c:v>8.4625685937847091E-3</c:v>
                </c:pt>
                <c:pt idx="1023">
                  <c:v>-4.0072618333179422E-3</c:v>
                </c:pt>
                <c:pt idx="1024">
                  <c:v>6.3601364381310412E-4</c:v>
                </c:pt>
                <c:pt idx="1025">
                  <c:v>-1.273370240966271E-2</c:v>
                </c:pt>
                <c:pt idx="1026">
                  <c:v>-7.9212090394260371E-4</c:v>
                </c:pt>
                <c:pt idx="1027">
                  <c:v>5.5496995020473585E-3</c:v>
                </c:pt>
                <c:pt idx="1028">
                  <c:v>1.4225462020449836E-2</c:v>
                </c:pt>
                <c:pt idx="1029">
                  <c:v>5.4076604012414306E-3</c:v>
                </c:pt>
                <c:pt idx="1030">
                  <c:v>4.6846958459865274E-3</c:v>
                </c:pt>
                <c:pt idx="1031">
                  <c:v>-1.0469603411466352E-2</c:v>
                </c:pt>
                <c:pt idx="1032">
                  <c:v>-9.2531155418378516E-3</c:v>
                </c:pt>
                <c:pt idx="1033">
                  <c:v>-4.1374161963621744E-3</c:v>
                </c:pt>
                <c:pt idx="1034">
                  <c:v>-7.2905687824226968E-3</c:v>
                </c:pt>
                <c:pt idx="1035">
                  <c:v>5.8257317960217587E-4</c:v>
                </c:pt>
                <c:pt idx="1036">
                  <c:v>1.837652661753118E-3</c:v>
                </c:pt>
                <c:pt idx="1037">
                  <c:v>-2.5321714227497186E-3</c:v>
                </c:pt>
                <c:pt idx="1038">
                  <c:v>7.5430464249673663E-3</c:v>
                </c:pt>
                <c:pt idx="1039">
                  <c:v>1.9392853251353158E-3</c:v>
                </c:pt>
                <c:pt idx="1040">
                  <c:v>8.4978365657231332E-3</c:v>
                </c:pt>
                <c:pt idx="1041">
                  <c:v>-1.7187446069729135E-3</c:v>
                </c:pt>
                <c:pt idx="1042">
                  <c:v>5.2311902692984864E-3</c:v>
                </c:pt>
                <c:pt idx="1043">
                  <c:v>2.5844756043045124E-3</c:v>
                </c:pt>
                <c:pt idx="1044">
                  <c:v>-2.0709394057773653E-2</c:v>
                </c:pt>
                <c:pt idx="1045">
                  <c:v>1.0064807742521919E-2</c:v>
                </c:pt>
                <c:pt idx="1046">
                  <c:v>7.0105752879084798E-3</c:v>
                </c:pt>
                <c:pt idx="1047">
                  <c:v>-2.3265610550239849E-2</c:v>
                </c:pt>
                <c:pt idx="1048">
                  <c:v>1.7829255213585609E-4</c:v>
                </c:pt>
                <c:pt idx="1049">
                  <c:v>3.0392855697637948E-3</c:v>
                </c:pt>
                <c:pt idx="1050">
                  <c:v>-4.5342949132569548E-3</c:v>
                </c:pt>
                <c:pt idx="1051">
                  <c:v>-3.6552393620456914E-3</c:v>
                </c:pt>
                <c:pt idx="1052">
                  <c:v>-1.0824057023136639E-3</c:v>
                </c:pt>
                <c:pt idx="1053">
                  <c:v>-9.5934723573245905E-3</c:v>
                </c:pt>
                <c:pt idx="1054">
                  <c:v>6.3539699779297822E-4</c:v>
                </c:pt>
                <c:pt idx="1055">
                  <c:v>0</c:v>
                </c:pt>
                <c:pt idx="1056">
                  <c:v>6.5766467079594014E-3</c:v>
                </c:pt>
                <c:pt idx="1057">
                  <c:v>-9.9476835216561373E-3</c:v>
                </c:pt>
                <c:pt idx="1058">
                  <c:v>6.8426554547054525E-3</c:v>
                </c:pt>
                <c:pt idx="1059">
                  <c:v>1.3007485173861145E-2</c:v>
                </c:pt>
                <c:pt idx="1060">
                  <c:v>7.135824033118179E-4</c:v>
                </c:pt>
                <c:pt idx="1061">
                  <c:v>0</c:v>
                </c:pt>
                <c:pt idx="1062">
                  <c:v>-6.3511164289973181E-3</c:v>
                </c:pt>
                <c:pt idx="1063">
                  <c:v>-6.9508267113437957E-3</c:v>
                </c:pt>
                <c:pt idx="1064">
                  <c:v>1.7211826895289606E-2</c:v>
                </c:pt>
                <c:pt idx="1065">
                  <c:v>-6.4930589320666742E-3</c:v>
                </c:pt>
                <c:pt idx="1066">
                  <c:v>-1.1336876632539799E-3</c:v>
                </c:pt>
                <c:pt idx="1067">
                  <c:v>-1.9637220530242548E-2</c:v>
                </c:pt>
                <c:pt idx="1068">
                  <c:v>4.1465206138069418E-3</c:v>
                </c:pt>
                <c:pt idx="1069">
                  <c:v>1.4752947645318143E-2</c:v>
                </c:pt>
                <c:pt idx="1070">
                  <c:v>2.7464418475138387E-3</c:v>
                </c:pt>
                <c:pt idx="1071">
                  <c:v>-6.9151942262925276E-3</c:v>
                </c:pt>
                <c:pt idx="1072">
                  <c:v>4.4864248269507813E-5</c:v>
                </c:pt>
                <c:pt idx="1073">
                  <c:v>-1.5414921267702373E-3</c:v>
                </c:pt>
                <c:pt idx="1074">
                  <c:v>-2.3633933778546406E-4</c:v>
                </c:pt>
                <c:pt idx="1075">
                  <c:v>9.528993506390972E-3</c:v>
                </c:pt>
                <c:pt idx="1076">
                  <c:v>1.4166010661627652E-2</c:v>
                </c:pt>
                <c:pt idx="1077">
                  <c:v>-2.0894262169682473E-3</c:v>
                </c:pt>
                <c:pt idx="1078">
                  <c:v>4.9009748905364525E-3</c:v>
                </c:pt>
                <c:pt idx="1079">
                  <c:v>3.5792744720200345E-3</c:v>
                </c:pt>
                <c:pt idx="1080">
                  <c:v>4.4690164799258266E-3</c:v>
                </c:pt>
                <c:pt idx="1081">
                  <c:v>-5.4903597319321349E-3</c:v>
                </c:pt>
                <c:pt idx="1082">
                  <c:v>-1.4692012487083845E-3</c:v>
                </c:pt>
                <c:pt idx="1083">
                  <c:v>-1.9709518002670812E-3</c:v>
                </c:pt>
                <c:pt idx="1084">
                  <c:v>-5.4467588402069703E-3</c:v>
                </c:pt>
                <c:pt idx="1085">
                  <c:v>3.4251602820541545E-4</c:v>
                </c:pt>
                <c:pt idx="1086">
                  <c:v>4.5378484809271528E-3</c:v>
                </c:pt>
                <c:pt idx="1087">
                  <c:v>-1.860698649178524E-2</c:v>
                </c:pt>
                <c:pt idx="1088">
                  <c:v>4.9789183901018143E-3</c:v>
                </c:pt>
                <c:pt idx="1089">
                  <c:v>1.479981063277013E-3</c:v>
                </c:pt>
                <c:pt idx="1090">
                  <c:v>-5.0706255157200713E-3</c:v>
                </c:pt>
                <c:pt idx="1091">
                  <c:v>5.4008556200984522E-3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6.3027121574844511E-3</c:v>
                </c:pt>
                <c:pt idx="1096">
                  <c:v>-6.2701659729343117E-4</c:v>
                </c:pt>
                <c:pt idx="1097">
                  <c:v>0</c:v>
                </c:pt>
                <c:pt idx="1098">
                  <c:v>0</c:v>
                </c:pt>
                <c:pt idx="1099">
                  <c:v>1.8229450196652085E-2</c:v>
                </c:pt>
                <c:pt idx="1100">
                  <c:v>1.2026921445616122E-2</c:v>
                </c:pt>
                <c:pt idx="1101">
                  <c:v>0</c:v>
                </c:pt>
                <c:pt idx="1102">
                  <c:v>1.1826049442978286E-2</c:v>
                </c:pt>
                <c:pt idx="1103">
                  <c:v>-9.3411789603107375E-3</c:v>
                </c:pt>
                <c:pt idx="1104">
                  <c:v>6.8323418382667811E-3</c:v>
                </c:pt>
                <c:pt idx="1105">
                  <c:v>6.834316964714795E-3</c:v>
                </c:pt>
                <c:pt idx="1106">
                  <c:v>-1.6495465744798044E-2</c:v>
                </c:pt>
                <c:pt idx="1107">
                  <c:v>3.0548293980306646E-3</c:v>
                </c:pt>
                <c:pt idx="1108">
                  <c:v>1.0598678418694045E-2</c:v>
                </c:pt>
                <c:pt idx="1109">
                  <c:v>-1.8484799915444254E-3</c:v>
                </c:pt>
                <c:pt idx="1110">
                  <c:v>1.2218392480647626E-2</c:v>
                </c:pt>
                <c:pt idx="1111">
                  <c:v>6.1190391237499319E-3</c:v>
                </c:pt>
                <c:pt idx="1112">
                  <c:v>-1.8367146301810154E-3</c:v>
                </c:pt>
                <c:pt idx="1113">
                  <c:v>7.6417809421883334E-3</c:v>
                </c:pt>
                <c:pt idx="1114">
                  <c:v>-4.1897619155320705E-3</c:v>
                </c:pt>
                <c:pt idx="1115">
                  <c:v>8.08179138338775E-3</c:v>
                </c:pt>
                <c:pt idx="1116">
                  <c:v>-1.0107869756107987E-2</c:v>
                </c:pt>
                <c:pt idx="1117">
                  <c:v>2.7537262601067458E-3</c:v>
                </c:pt>
                <c:pt idx="1118">
                  <c:v>4.6036806426035147E-6</c:v>
                </c:pt>
                <c:pt idx="1119">
                  <c:v>1.7593013959522456E-2</c:v>
                </c:pt>
                <c:pt idx="1120">
                  <c:v>-3.3544331905800222E-3</c:v>
                </c:pt>
                <c:pt idx="1121">
                  <c:v>-1.4344470786144776E-2</c:v>
                </c:pt>
                <c:pt idx="1122">
                  <c:v>8.8239574178395428E-3</c:v>
                </c:pt>
                <c:pt idx="1123">
                  <c:v>-9.0526567260616718E-3</c:v>
                </c:pt>
                <c:pt idx="1124">
                  <c:v>2.7102537238547216E-2</c:v>
                </c:pt>
                <c:pt idx="1125">
                  <c:v>1.9492950801054856E-3</c:v>
                </c:pt>
                <c:pt idx="1126">
                  <c:v>1.027597576777685E-2</c:v>
                </c:pt>
                <c:pt idx="1127">
                  <c:v>1.7707707303006488E-2</c:v>
                </c:pt>
                <c:pt idx="1128">
                  <c:v>-1.552669161038306E-3</c:v>
                </c:pt>
                <c:pt idx="1129">
                  <c:v>-4.5922818428502689E-3</c:v>
                </c:pt>
                <c:pt idx="1130">
                  <c:v>-4.842135813844504E-3</c:v>
                </c:pt>
                <c:pt idx="1131">
                  <c:v>4.957382598915084E-3</c:v>
                </c:pt>
                <c:pt idx="1132">
                  <c:v>1.6152709763983544E-2</c:v>
                </c:pt>
                <c:pt idx="1133">
                  <c:v>-9.2577498530714807E-3</c:v>
                </c:pt>
                <c:pt idx="1134">
                  <c:v>-1.4599188257106625E-3</c:v>
                </c:pt>
                <c:pt idx="1135">
                  <c:v>-8.8684978934936126E-4</c:v>
                </c:pt>
                <c:pt idx="1136">
                  <c:v>-1.3997163586345311E-2</c:v>
                </c:pt>
                <c:pt idx="1137">
                  <c:v>1.6391154802434735E-3</c:v>
                </c:pt>
                <c:pt idx="1138">
                  <c:v>1.3672800952203912E-2</c:v>
                </c:pt>
                <c:pt idx="1139">
                  <c:v>-5.317525643704934E-3</c:v>
                </c:pt>
                <c:pt idx="1140">
                  <c:v>-5.5643743825875818E-3</c:v>
                </c:pt>
                <c:pt idx="1141">
                  <c:v>-1.1720811353937788E-3</c:v>
                </c:pt>
                <c:pt idx="1142">
                  <c:v>-2.9852874192405777E-2</c:v>
                </c:pt>
                <c:pt idx="1143">
                  <c:v>1.9096472427066243E-2</c:v>
                </c:pt>
                <c:pt idx="1144">
                  <c:v>8.8023263098312588E-3</c:v>
                </c:pt>
                <c:pt idx="1145">
                  <c:v>4.2705067257095162E-3</c:v>
                </c:pt>
                <c:pt idx="1146">
                  <c:v>-4.1278622887846311E-3</c:v>
                </c:pt>
                <c:pt idx="1147">
                  <c:v>-3.3671255730439759E-3</c:v>
                </c:pt>
                <c:pt idx="1148">
                  <c:v>1.5731896724227104E-2</c:v>
                </c:pt>
                <c:pt idx="1149">
                  <c:v>4.6036187116782054E-3</c:v>
                </c:pt>
                <c:pt idx="1150">
                  <c:v>1.5618347064273839E-2</c:v>
                </c:pt>
                <c:pt idx="1151">
                  <c:v>1.6510005397395902E-2</c:v>
                </c:pt>
                <c:pt idx="1152">
                  <c:v>7.2508763978003854E-3</c:v>
                </c:pt>
                <c:pt idx="1153">
                  <c:v>3.9395196747153147E-3</c:v>
                </c:pt>
                <c:pt idx="1154">
                  <c:v>-6.3747913881042079E-3</c:v>
                </c:pt>
                <c:pt idx="1155">
                  <c:v>-9.7577166880775175E-4</c:v>
                </c:pt>
                <c:pt idx="1156">
                  <c:v>1.2556275953158277E-2</c:v>
                </c:pt>
                <c:pt idx="1157">
                  <c:v>1.6179038384516536E-2</c:v>
                </c:pt>
                <c:pt idx="1158">
                  <c:v>-4.6889008603234455E-3</c:v>
                </c:pt>
                <c:pt idx="1159">
                  <c:v>-4.1475606619503676E-3</c:v>
                </c:pt>
                <c:pt idx="1160">
                  <c:v>-3.5239105404450957E-3</c:v>
                </c:pt>
                <c:pt idx="1161">
                  <c:v>-1.4406255315772545E-2</c:v>
                </c:pt>
                <c:pt idx="1162">
                  <c:v>1.4070061588176343E-2</c:v>
                </c:pt>
                <c:pt idx="1163">
                  <c:v>4.7497311549082044E-3</c:v>
                </c:pt>
                <c:pt idx="1164">
                  <c:v>-2.306013698468273E-2</c:v>
                </c:pt>
                <c:pt idx="1165">
                  <c:v>-5.1666800532889988E-2</c:v>
                </c:pt>
                <c:pt idx="1166">
                  <c:v>-1.291831540974161E-2</c:v>
                </c:pt>
                <c:pt idx="1167">
                  <c:v>3.0985445998689642E-2</c:v>
                </c:pt>
                <c:pt idx="1168">
                  <c:v>-2.1219079724443396E-2</c:v>
                </c:pt>
                <c:pt idx="1169">
                  <c:v>2.3033076299246721E-2</c:v>
                </c:pt>
                <c:pt idx="1170">
                  <c:v>3.0011685724245611E-3</c:v>
                </c:pt>
                <c:pt idx="1171">
                  <c:v>2.5411494476807177E-2</c:v>
                </c:pt>
                <c:pt idx="1172">
                  <c:v>4.332846089844535E-3</c:v>
                </c:pt>
                <c:pt idx="1173">
                  <c:v>1.5670080405708812E-3</c:v>
                </c:pt>
                <c:pt idx="1174">
                  <c:v>1.2528307852492478E-2</c:v>
                </c:pt>
                <c:pt idx="1175">
                  <c:v>0</c:v>
                </c:pt>
                <c:pt idx="1176">
                  <c:v>0</c:v>
                </c:pt>
                <c:pt idx="1177">
                  <c:v>1.8267771611469672E-2</c:v>
                </c:pt>
                <c:pt idx="1178">
                  <c:v>1.8936840096179321E-2</c:v>
                </c:pt>
                <c:pt idx="1179">
                  <c:v>3.4856299552183017E-3</c:v>
                </c:pt>
                <c:pt idx="1180">
                  <c:v>5.685687173187925E-3</c:v>
                </c:pt>
                <c:pt idx="1181">
                  <c:v>3.5880144930659595E-4</c:v>
                </c:pt>
                <c:pt idx="1182">
                  <c:v>5.8932213973577523E-3</c:v>
                </c:pt>
                <c:pt idx="1183">
                  <c:v>-7.3897355095415684E-3</c:v>
                </c:pt>
                <c:pt idx="1184">
                  <c:v>0</c:v>
                </c:pt>
                <c:pt idx="1185">
                  <c:v>2.2751199893668101E-2</c:v>
                </c:pt>
                <c:pt idx="1186">
                  <c:v>-1.2099648505792017E-2</c:v>
                </c:pt>
                <c:pt idx="1187">
                  <c:v>-8.1896727690813423E-3</c:v>
                </c:pt>
                <c:pt idx="1188">
                  <c:v>1.6396766211079928E-2</c:v>
                </c:pt>
                <c:pt idx="1189">
                  <c:v>5.2706474726604158E-3</c:v>
                </c:pt>
                <c:pt idx="1190">
                  <c:v>1.3260473384018126E-2</c:v>
                </c:pt>
                <c:pt idx="1191">
                  <c:v>6.8463174708340924E-3</c:v>
                </c:pt>
                <c:pt idx="1192">
                  <c:v>1.5007076499674688E-2</c:v>
                </c:pt>
                <c:pt idx="1193">
                  <c:v>-3.2947567187729542E-3</c:v>
                </c:pt>
                <c:pt idx="1194">
                  <c:v>-4.5524640060743953E-3</c:v>
                </c:pt>
                <c:pt idx="1195">
                  <c:v>1.0582692477215056E-3</c:v>
                </c:pt>
                <c:pt idx="1196">
                  <c:v>-8.4447844538736144E-3</c:v>
                </c:pt>
                <c:pt idx="1197">
                  <c:v>-2.0359403965795899E-3</c:v>
                </c:pt>
                <c:pt idx="1198">
                  <c:v>-2.172875795856362E-3</c:v>
                </c:pt>
                <c:pt idx="1199">
                  <c:v>-9.2367027208229667E-3</c:v>
                </c:pt>
                <c:pt idx="1200">
                  <c:v>-1.0261184730413644E-2</c:v>
                </c:pt>
                <c:pt idx="1201">
                  <c:v>1.3364420381913282E-2</c:v>
                </c:pt>
                <c:pt idx="1202">
                  <c:v>5.9930784709234172E-3</c:v>
                </c:pt>
                <c:pt idx="1203">
                  <c:v>1.2986281569591676E-2</c:v>
                </c:pt>
                <c:pt idx="1204">
                  <c:v>-2.6217763700619973E-2</c:v>
                </c:pt>
                <c:pt idx="1205">
                  <c:v>-5.2520676929437302E-3</c:v>
                </c:pt>
                <c:pt idx="1206">
                  <c:v>-6.791221722669695E-3</c:v>
                </c:pt>
                <c:pt idx="1207">
                  <c:v>-1.2162524612675335E-2</c:v>
                </c:pt>
                <c:pt idx="1208">
                  <c:v>1.4110358798263443E-2</c:v>
                </c:pt>
                <c:pt idx="1209">
                  <c:v>-1.0508451715065063E-2</c:v>
                </c:pt>
                <c:pt idx="1210">
                  <c:v>-3.8028317312221198E-3</c:v>
                </c:pt>
                <c:pt idx="1211">
                  <c:v>1.1021215967558593E-2</c:v>
                </c:pt>
                <c:pt idx="1212">
                  <c:v>5.2935538777701841E-3</c:v>
                </c:pt>
                <c:pt idx="1213">
                  <c:v>6.4605367799888499E-6</c:v>
                </c:pt>
                <c:pt idx="1214">
                  <c:v>-6.9992104031375325E-3</c:v>
                </c:pt>
                <c:pt idx="1215">
                  <c:v>-1.9325885019733317E-2</c:v>
                </c:pt>
                <c:pt idx="1216">
                  <c:v>2.046128708184664E-3</c:v>
                </c:pt>
                <c:pt idx="1217">
                  <c:v>5.6330070408130836E-3</c:v>
                </c:pt>
                <c:pt idx="1218">
                  <c:v>-3.4496197860470478E-4</c:v>
                </c:pt>
                <c:pt idx="1219">
                  <c:v>0</c:v>
                </c:pt>
                <c:pt idx="1220">
                  <c:v>-6.6260805207531115E-4</c:v>
                </c:pt>
                <c:pt idx="1221">
                  <c:v>-1.0680524771914992E-2</c:v>
                </c:pt>
                <c:pt idx="1222">
                  <c:v>2.1709653263613956E-2</c:v>
                </c:pt>
                <c:pt idx="1223">
                  <c:v>6.4526033232798147E-3</c:v>
                </c:pt>
                <c:pt idx="1224">
                  <c:v>2.07314097615038E-2</c:v>
                </c:pt>
                <c:pt idx="1225">
                  <c:v>3.5273762459512065E-3</c:v>
                </c:pt>
                <c:pt idx="1226">
                  <c:v>8.3897142908775854E-3</c:v>
                </c:pt>
                <c:pt idx="1227">
                  <c:v>1.7368431020880226E-3</c:v>
                </c:pt>
                <c:pt idx="1228">
                  <c:v>3.2024138467846722E-4</c:v>
                </c:pt>
                <c:pt idx="1229">
                  <c:v>1.3855600322520919E-2</c:v>
                </c:pt>
                <c:pt idx="1230">
                  <c:v>-6.3940601202443935E-3</c:v>
                </c:pt>
                <c:pt idx="1231">
                  <c:v>1.7228819424072624E-3</c:v>
                </c:pt>
                <c:pt idx="1232">
                  <c:v>-9.2832356942281861E-3</c:v>
                </c:pt>
                <c:pt idx="1233">
                  <c:v>2.8903234323674342E-3</c:v>
                </c:pt>
                <c:pt idx="1234">
                  <c:v>-9.9928881346892148E-3</c:v>
                </c:pt>
                <c:pt idx="1235">
                  <c:v>-3.6297130782657139E-3</c:v>
                </c:pt>
                <c:pt idx="1236">
                  <c:v>3.2872901984752106E-5</c:v>
                </c:pt>
                <c:pt idx="1237">
                  <c:v>4.5236102978683029E-3</c:v>
                </c:pt>
                <c:pt idx="1238">
                  <c:v>-6.0179912049970633E-4</c:v>
                </c:pt>
                <c:pt idx="1239">
                  <c:v>9.3884927460180408E-3</c:v>
                </c:pt>
                <c:pt idx="1240">
                  <c:v>8.7311847564431888E-3</c:v>
                </c:pt>
                <c:pt idx="1241">
                  <c:v>-4.1020741364582499E-3</c:v>
                </c:pt>
                <c:pt idx="1242">
                  <c:v>-3.9793197836172226E-3</c:v>
                </c:pt>
                <c:pt idx="1243">
                  <c:v>3.9048064488004714E-3</c:v>
                </c:pt>
                <c:pt idx="1244">
                  <c:v>6.9344637662471925E-3</c:v>
                </c:pt>
                <c:pt idx="1245">
                  <c:v>-8.0940693155109043E-4</c:v>
                </c:pt>
                <c:pt idx="1246">
                  <c:v>-1.2482819887761312E-2</c:v>
                </c:pt>
                <c:pt idx="1247">
                  <c:v>4.6909395934002915E-3</c:v>
                </c:pt>
                <c:pt idx="1248">
                  <c:v>1.3935603863630896E-3</c:v>
                </c:pt>
                <c:pt idx="1249">
                  <c:v>-6.7659037478480233E-3</c:v>
                </c:pt>
                <c:pt idx="1250">
                  <c:v>-1.8189639769071276E-2</c:v>
                </c:pt>
                <c:pt idx="1251">
                  <c:v>8.6817241088953893E-3</c:v>
                </c:pt>
                <c:pt idx="1252">
                  <c:v>-1.4521604700727219E-4</c:v>
                </c:pt>
                <c:pt idx="1253">
                  <c:v>1.3927658517800359E-2</c:v>
                </c:pt>
                <c:pt idx="1254">
                  <c:v>1.612024582861072E-2</c:v>
                </c:pt>
                <c:pt idx="1255">
                  <c:v>-5.5667936069455195E-3</c:v>
                </c:pt>
                <c:pt idx="1256">
                  <c:v>-5.2336928328587384E-3</c:v>
                </c:pt>
                <c:pt idx="1257">
                  <c:v>2.2025759233991653E-3</c:v>
                </c:pt>
                <c:pt idx="1258">
                  <c:v>-5.3266634473532644E-3</c:v>
                </c:pt>
                <c:pt idx="1259">
                  <c:v>-6.975612493783174E-3</c:v>
                </c:pt>
                <c:pt idx="1260">
                  <c:v>0</c:v>
                </c:pt>
                <c:pt idx="1261">
                  <c:v>8.810552845454532E-3</c:v>
                </c:pt>
                <c:pt idx="1262">
                  <c:v>1.433338024999313E-2</c:v>
                </c:pt>
                <c:pt idx="1263">
                  <c:v>-5.4854315426653951E-3</c:v>
                </c:pt>
                <c:pt idx="1264">
                  <c:v>7.3190403495377422E-3</c:v>
                </c:pt>
                <c:pt idx="1265">
                  <c:v>-2.8778822013154085E-2</c:v>
                </c:pt>
                <c:pt idx="1266">
                  <c:v>8.0281220025255218E-3</c:v>
                </c:pt>
                <c:pt idx="1267">
                  <c:v>-2.8275713097191814E-3</c:v>
                </c:pt>
                <c:pt idx="1268">
                  <c:v>-1.1543865888840942E-2</c:v>
                </c:pt>
                <c:pt idx="1269">
                  <c:v>-2.3932736545743349E-3</c:v>
                </c:pt>
                <c:pt idx="1270">
                  <c:v>-1.3697271372409467E-2</c:v>
                </c:pt>
                <c:pt idx="1271">
                  <c:v>-1.0342982919661896E-2</c:v>
                </c:pt>
                <c:pt idx="1272">
                  <c:v>-4.5988457116043595E-3</c:v>
                </c:pt>
                <c:pt idx="1273">
                  <c:v>8.6338383460599008E-3</c:v>
                </c:pt>
                <c:pt idx="1274">
                  <c:v>1.8137037467696671E-2</c:v>
                </c:pt>
                <c:pt idx="1275">
                  <c:v>7.0020988687094221E-3</c:v>
                </c:pt>
                <c:pt idx="1276">
                  <c:v>1.5026813777931089E-2</c:v>
                </c:pt>
                <c:pt idx="1277">
                  <c:v>-1.0473678970331421E-2</c:v>
                </c:pt>
                <c:pt idx="1278">
                  <c:v>-9.8124630677793364E-3</c:v>
                </c:pt>
                <c:pt idx="1279">
                  <c:v>8.1634033675018099E-3</c:v>
                </c:pt>
                <c:pt idx="1280">
                  <c:v>-9.2208799771342984E-3</c:v>
                </c:pt>
                <c:pt idx="1281">
                  <c:v>1.2295758777268607E-2</c:v>
                </c:pt>
                <c:pt idx="1282">
                  <c:v>-1.1344739974325647E-2</c:v>
                </c:pt>
                <c:pt idx="1283">
                  <c:v>-7.9273797616687316E-3</c:v>
                </c:pt>
                <c:pt idx="1284">
                  <c:v>1.2830736284689054E-3</c:v>
                </c:pt>
                <c:pt idx="1285">
                  <c:v>-3.9822583485992083E-3</c:v>
                </c:pt>
                <c:pt idx="1286">
                  <c:v>-2.8966043543677089E-3</c:v>
                </c:pt>
                <c:pt idx="1287">
                  <c:v>4.7752914132778582E-3</c:v>
                </c:pt>
                <c:pt idx="1288">
                  <c:v>-3.4683433485302485E-3</c:v>
                </c:pt>
                <c:pt idx="1289">
                  <c:v>-4.8538040803677079E-3</c:v>
                </c:pt>
                <c:pt idx="1290">
                  <c:v>3.3772641021782086E-3</c:v>
                </c:pt>
                <c:pt idx="1291">
                  <c:v>-2.6503953150928232E-3</c:v>
                </c:pt>
                <c:pt idx="1292">
                  <c:v>-6.8303548769426553E-4</c:v>
                </c:pt>
                <c:pt idx="1293">
                  <c:v>3.9782407474946765E-3</c:v>
                </c:pt>
                <c:pt idx="1294">
                  <c:v>1.2925003283691599E-2</c:v>
                </c:pt>
                <c:pt idx="1295">
                  <c:v>1.1021475464722893E-2</c:v>
                </c:pt>
                <c:pt idx="1296">
                  <c:v>-8.483205429033058E-3</c:v>
                </c:pt>
                <c:pt idx="1297">
                  <c:v>-9.2088142949966448E-4</c:v>
                </c:pt>
                <c:pt idx="1298">
                  <c:v>4.6727906512374958E-3</c:v>
                </c:pt>
                <c:pt idx="1299">
                  <c:v>-9.9691121109018854E-3</c:v>
                </c:pt>
                <c:pt idx="1300">
                  <c:v>-1.2208327238001939E-3</c:v>
                </c:pt>
                <c:pt idx="1301">
                  <c:v>-4.9802171636184629E-3</c:v>
                </c:pt>
                <c:pt idx="1302">
                  <c:v>-1.1083405491271134E-2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1-4F77-8A54-3352BF996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163296"/>
        <c:axId val="1915425888"/>
      </c:lineChart>
      <c:dateAx>
        <c:axId val="262671039"/>
        <c:scaling>
          <c:orientation val="minMax"/>
        </c:scaling>
        <c:delete val="0"/>
        <c:axPos val="b"/>
        <c:numFmt formatCode="d/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2671519"/>
        <c:crosses val="autoZero"/>
        <c:auto val="1"/>
        <c:lblOffset val="100"/>
        <c:baseTimeUnit val="days"/>
      </c:dateAx>
      <c:valAx>
        <c:axId val="26267151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2671039"/>
        <c:crosses val="autoZero"/>
        <c:crossBetween val="between"/>
      </c:valAx>
      <c:valAx>
        <c:axId val="1915425888"/>
        <c:scaling>
          <c:orientation val="minMax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8163296"/>
        <c:crosses val="max"/>
        <c:crossBetween val="between"/>
      </c:valAx>
      <c:dateAx>
        <c:axId val="158163296"/>
        <c:scaling>
          <c:orientation val="minMax"/>
        </c:scaling>
        <c:delete val="1"/>
        <c:axPos val="b"/>
        <c:numFmt formatCode="d/m/yyyy" sourceLinked="1"/>
        <c:majorTickMark val="out"/>
        <c:minorTickMark val="none"/>
        <c:tickLblPos val="nextTo"/>
        <c:crossAx val="19154258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'Wykresy mWIG40'!$D$1</c:f>
              <c:strCache>
                <c:ptCount val="1"/>
                <c:pt idx="0">
                  <c:v>|lrmWIG41|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'Wykresy mWIG40'!$D$2:$D$1305</c:f>
              <c:numCache>
                <c:formatCode>General</c:formatCode>
                <c:ptCount val="1304"/>
                <c:pt idx="0">
                  <c:v>1.3903522820534959E-2</c:v>
                </c:pt>
                <c:pt idx="1">
                  <c:v>6.6515769074691256E-4</c:v>
                </c:pt>
                <c:pt idx="2">
                  <c:v>9.6079008960223145E-3</c:v>
                </c:pt>
                <c:pt idx="3">
                  <c:v>1.3563247520694797E-2</c:v>
                </c:pt>
                <c:pt idx="4">
                  <c:v>2.6908046618419252E-3</c:v>
                </c:pt>
                <c:pt idx="5">
                  <c:v>1.1313131474083157E-2</c:v>
                </c:pt>
                <c:pt idx="6">
                  <c:v>1.2743640104806378E-2</c:v>
                </c:pt>
                <c:pt idx="7">
                  <c:v>6.0853439173155621E-3</c:v>
                </c:pt>
                <c:pt idx="8">
                  <c:v>5.2281761408535445E-2</c:v>
                </c:pt>
                <c:pt idx="9">
                  <c:v>7.5113401769024866E-4</c:v>
                </c:pt>
                <c:pt idx="10">
                  <c:v>2.0471936972039542E-2</c:v>
                </c:pt>
                <c:pt idx="11">
                  <c:v>1.7104294743756805E-2</c:v>
                </c:pt>
                <c:pt idx="12">
                  <c:v>3.2959530802187657E-2</c:v>
                </c:pt>
                <c:pt idx="13">
                  <c:v>4.2842257517461506E-3</c:v>
                </c:pt>
                <c:pt idx="14">
                  <c:v>3.3385132334869887E-2</c:v>
                </c:pt>
                <c:pt idx="15">
                  <c:v>6.4291821418327906E-3</c:v>
                </c:pt>
                <c:pt idx="16">
                  <c:v>3.1109702345923099E-2</c:v>
                </c:pt>
                <c:pt idx="17">
                  <c:v>1.3037386614834071E-2</c:v>
                </c:pt>
                <c:pt idx="18">
                  <c:v>0</c:v>
                </c:pt>
                <c:pt idx="19">
                  <c:v>4.5984714772330706E-3</c:v>
                </c:pt>
                <c:pt idx="20">
                  <c:v>1.3150255279621088E-2</c:v>
                </c:pt>
                <c:pt idx="21">
                  <c:v>1.9472504552124004E-2</c:v>
                </c:pt>
                <c:pt idx="22">
                  <c:v>3.5494866222939192E-3</c:v>
                </c:pt>
                <c:pt idx="23">
                  <c:v>7.3629286352386468E-3</c:v>
                </c:pt>
                <c:pt idx="24">
                  <c:v>1.3680517993937033E-2</c:v>
                </c:pt>
                <c:pt idx="25">
                  <c:v>3.493306244685402E-3</c:v>
                </c:pt>
                <c:pt idx="26">
                  <c:v>1.0254314224150301E-2</c:v>
                </c:pt>
                <c:pt idx="27">
                  <c:v>1.0795541040296553E-3</c:v>
                </c:pt>
                <c:pt idx="28">
                  <c:v>8.2442859630619553E-3</c:v>
                </c:pt>
                <c:pt idx="29">
                  <c:v>1.1026387205809154E-3</c:v>
                </c:pt>
                <c:pt idx="30">
                  <c:v>3.4200241406602727E-3</c:v>
                </c:pt>
                <c:pt idx="31">
                  <c:v>1.0895925376563854E-2</c:v>
                </c:pt>
                <c:pt idx="32">
                  <c:v>1.6197652418107694E-2</c:v>
                </c:pt>
                <c:pt idx="33">
                  <c:v>1.0614501354246391E-2</c:v>
                </c:pt>
                <c:pt idx="34">
                  <c:v>1.2286800081104644E-2</c:v>
                </c:pt>
                <c:pt idx="35">
                  <c:v>1.6271606351181672E-2</c:v>
                </c:pt>
                <c:pt idx="36">
                  <c:v>9.0726737832181551E-4</c:v>
                </c:pt>
                <c:pt idx="37">
                  <c:v>1.1769643372284361E-2</c:v>
                </c:pt>
                <c:pt idx="38">
                  <c:v>6.9963779326078657E-3</c:v>
                </c:pt>
                <c:pt idx="39">
                  <c:v>1.9542834520386573E-2</c:v>
                </c:pt>
                <c:pt idx="40">
                  <c:v>9.7163573449736331E-3</c:v>
                </c:pt>
                <c:pt idx="41">
                  <c:v>1.1352245706319548E-2</c:v>
                </c:pt>
                <c:pt idx="42">
                  <c:v>1.0347003242878022E-2</c:v>
                </c:pt>
                <c:pt idx="43">
                  <c:v>2.3923783077569878E-2</c:v>
                </c:pt>
                <c:pt idx="44">
                  <c:v>9.8002221588026021E-3</c:v>
                </c:pt>
                <c:pt idx="45">
                  <c:v>1.2969872236322979E-2</c:v>
                </c:pt>
                <c:pt idx="46">
                  <c:v>7.5188724235164695E-3</c:v>
                </c:pt>
                <c:pt idx="47">
                  <c:v>1.0485821331229585E-2</c:v>
                </c:pt>
                <c:pt idx="48">
                  <c:v>1.5008766960728566E-2</c:v>
                </c:pt>
                <c:pt idx="49">
                  <c:v>0</c:v>
                </c:pt>
                <c:pt idx="50">
                  <c:v>0</c:v>
                </c:pt>
                <c:pt idx="51">
                  <c:v>2.4688040742641481E-2</c:v>
                </c:pt>
                <c:pt idx="52">
                  <c:v>1.6002316838765487E-2</c:v>
                </c:pt>
                <c:pt idx="53">
                  <c:v>6.0523129062029024E-3</c:v>
                </c:pt>
                <c:pt idx="54">
                  <c:v>0</c:v>
                </c:pt>
                <c:pt idx="55">
                  <c:v>0</c:v>
                </c:pt>
                <c:pt idx="56">
                  <c:v>2.545717963713235E-2</c:v>
                </c:pt>
                <c:pt idx="57">
                  <c:v>1.1921700867424129E-3</c:v>
                </c:pt>
                <c:pt idx="58">
                  <c:v>0</c:v>
                </c:pt>
                <c:pt idx="59">
                  <c:v>1.886288713928265E-2</c:v>
                </c:pt>
                <c:pt idx="60">
                  <c:v>1.2680149984009161E-2</c:v>
                </c:pt>
                <c:pt idx="61">
                  <c:v>5.6088588909670722E-3</c:v>
                </c:pt>
                <c:pt idx="62">
                  <c:v>9.8368422904243514E-3</c:v>
                </c:pt>
                <c:pt idx="63">
                  <c:v>1.7003103709477628E-2</c:v>
                </c:pt>
                <c:pt idx="64">
                  <c:v>1.9007308436962102E-2</c:v>
                </c:pt>
                <c:pt idx="65">
                  <c:v>1.1608356323849069E-2</c:v>
                </c:pt>
                <c:pt idx="66">
                  <c:v>1.1980123916193221E-2</c:v>
                </c:pt>
                <c:pt idx="67">
                  <c:v>4.0044092440987963E-3</c:v>
                </c:pt>
                <c:pt idx="68">
                  <c:v>5.2250874918909306E-3</c:v>
                </c:pt>
                <c:pt idx="69">
                  <c:v>1.6447201164994759E-2</c:v>
                </c:pt>
                <c:pt idx="70">
                  <c:v>8.4786689056274307E-3</c:v>
                </c:pt>
                <c:pt idx="71">
                  <c:v>1.266109256615248E-2</c:v>
                </c:pt>
                <c:pt idx="72">
                  <c:v>5.0187518650473611E-3</c:v>
                </c:pt>
                <c:pt idx="73">
                  <c:v>1.4709414128288979E-2</c:v>
                </c:pt>
                <c:pt idx="74">
                  <c:v>8.3796021395363129E-3</c:v>
                </c:pt>
                <c:pt idx="75">
                  <c:v>2.0237609105277596E-4</c:v>
                </c:pt>
                <c:pt idx="76">
                  <c:v>5.3250592685339573E-3</c:v>
                </c:pt>
                <c:pt idx="77">
                  <c:v>4.9252960756504425E-3</c:v>
                </c:pt>
                <c:pt idx="78">
                  <c:v>3.9387788012781571E-3</c:v>
                </c:pt>
                <c:pt idx="79">
                  <c:v>1.4779441097510066E-4</c:v>
                </c:pt>
                <c:pt idx="80">
                  <c:v>7.3053644643809737E-3</c:v>
                </c:pt>
                <c:pt idx="81">
                  <c:v>2.8031710741946267E-3</c:v>
                </c:pt>
                <c:pt idx="82">
                  <c:v>9.4702539231809348E-4</c:v>
                </c:pt>
                <c:pt idx="83">
                  <c:v>2.1110567197895149E-3</c:v>
                </c:pt>
                <c:pt idx="84">
                  <c:v>1.7758685022670834E-2</c:v>
                </c:pt>
                <c:pt idx="85">
                  <c:v>1.0267753196684989E-3</c:v>
                </c:pt>
                <c:pt idx="86">
                  <c:v>1.2469197255031688E-2</c:v>
                </c:pt>
                <c:pt idx="87">
                  <c:v>3.1749354287981382E-2</c:v>
                </c:pt>
                <c:pt idx="88">
                  <c:v>5.7858992923942186E-4</c:v>
                </c:pt>
                <c:pt idx="89">
                  <c:v>1.4375074625784566E-2</c:v>
                </c:pt>
                <c:pt idx="90">
                  <c:v>4.9178787433092411E-3</c:v>
                </c:pt>
                <c:pt idx="91">
                  <c:v>5.0371538048028111E-3</c:v>
                </c:pt>
                <c:pt idx="92">
                  <c:v>2.1861289438833836E-2</c:v>
                </c:pt>
                <c:pt idx="93">
                  <c:v>1.688710217444216E-2</c:v>
                </c:pt>
                <c:pt idx="94">
                  <c:v>9.0128594621839125E-3</c:v>
                </c:pt>
                <c:pt idx="95">
                  <c:v>6.2556543472954721E-3</c:v>
                </c:pt>
                <c:pt idx="96">
                  <c:v>7.3693698793012271E-3</c:v>
                </c:pt>
                <c:pt idx="97">
                  <c:v>6.5876905543123306E-3</c:v>
                </c:pt>
                <c:pt idx="98">
                  <c:v>1.6749635870835433E-3</c:v>
                </c:pt>
                <c:pt idx="99">
                  <c:v>2.5418576124940414E-3</c:v>
                </c:pt>
                <c:pt idx="100">
                  <c:v>1.2115724977850214E-2</c:v>
                </c:pt>
                <c:pt idx="101">
                  <c:v>9.2100580381657571E-3</c:v>
                </c:pt>
                <c:pt idx="102">
                  <c:v>5.0185944738197572E-3</c:v>
                </c:pt>
                <c:pt idx="103">
                  <c:v>1.2430592276887855E-2</c:v>
                </c:pt>
                <c:pt idx="104">
                  <c:v>9.1940803462810458E-3</c:v>
                </c:pt>
                <c:pt idx="105">
                  <c:v>1.0188313198681766E-2</c:v>
                </c:pt>
                <c:pt idx="106">
                  <c:v>9.7000438433152789E-3</c:v>
                </c:pt>
                <c:pt idx="107">
                  <c:v>8.7916825585871643E-4</c:v>
                </c:pt>
                <c:pt idx="108">
                  <c:v>1.9061787084938518E-2</c:v>
                </c:pt>
                <c:pt idx="109">
                  <c:v>3.3330500747196777E-3</c:v>
                </c:pt>
                <c:pt idx="110">
                  <c:v>1.5870669092880044E-2</c:v>
                </c:pt>
                <c:pt idx="111">
                  <c:v>9.3766240627331781E-3</c:v>
                </c:pt>
                <c:pt idx="112">
                  <c:v>4.1807314245074596E-3</c:v>
                </c:pt>
                <c:pt idx="113">
                  <c:v>8.2700162458084186E-3</c:v>
                </c:pt>
                <c:pt idx="114">
                  <c:v>8.5517980994896919E-3</c:v>
                </c:pt>
                <c:pt idx="115">
                  <c:v>1.1887893381780654E-2</c:v>
                </c:pt>
                <c:pt idx="116">
                  <c:v>1.2752805518796468E-2</c:v>
                </c:pt>
                <c:pt idx="117">
                  <c:v>1.4388934634553784E-3</c:v>
                </c:pt>
                <c:pt idx="118">
                  <c:v>6.3572249263864544E-3</c:v>
                </c:pt>
                <c:pt idx="119">
                  <c:v>4.8316124757544791E-3</c:v>
                </c:pt>
                <c:pt idx="120">
                  <c:v>0</c:v>
                </c:pt>
                <c:pt idx="121">
                  <c:v>0</c:v>
                </c:pt>
                <c:pt idx="122">
                  <c:v>1.9315733733227682E-2</c:v>
                </c:pt>
                <c:pt idx="123">
                  <c:v>5.0943917139059216E-3</c:v>
                </c:pt>
                <c:pt idx="124">
                  <c:v>4.8436461924294344E-3</c:v>
                </c:pt>
                <c:pt idx="125">
                  <c:v>2.888715011119264E-3</c:v>
                </c:pt>
                <c:pt idx="126">
                  <c:v>4.5353168031176724E-3</c:v>
                </c:pt>
                <c:pt idx="127">
                  <c:v>5.158412222756174E-3</c:v>
                </c:pt>
                <c:pt idx="128">
                  <c:v>1.4577473579993905E-3</c:v>
                </c:pt>
                <c:pt idx="129">
                  <c:v>9.7754990945291735E-4</c:v>
                </c:pt>
                <c:pt idx="130">
                  <c:v>5.8932256400102956E-4</c:v>
                </c:pt>
                <c:pt idx="131">
                  <c:v>5.4443366835492902E-3</c:v>
                </c:pt>
                <c:pt idx="132">
                  <c:v>9.5003915902932227E-3</c:v>
                </c:pt>
                <c:pt idx="133">
                  <c:v>1.2291598489891472E-2</c:v>
                </c:pt>
                <c:pt idx="134">
                  <c:v>7.6894109728192312E-3</c:v>
                </c:pt>
                <c:pt idx="135">
                  <c:v>2.8269405171697632E-3</c:v>
                </c:pt>
                <c:pt idx="136">
                  <c:v>8.5814505192453525E-4</c:v>
                </c:pt>
                <c:pt idx="137">
                  <c:v>2.5495751667531526E-3</c:v>
                </c:pt>
                <c:pt idx="138">
                  <c:v>1.1588163256791689E-2</c:v>
                </c:pt>
                <c:pt idx="139">
                  <c:v>1.0268107981021025E-2</c:v>
                </c:pt>
                <c:pt idx="140">
                  <c:v>8.6034862728536128E-4</c:v>
                </c:pt>
                <c:pt idx="141">
                  <c:v>0</c:v>
                </c:pt>
                <c:pt idx="142">
                  <c:v>1.0940625507949334E-2</c:v>
                </c:pt>
                <c:pt idx="143">
                  <c:v>5.8052978577932497E-3</c:v>
                </c:pt>
                <c:pt idx="144">
                  <c:v>9.1015972000402896E-4</c:v>
                </c:pt>
                <c:pt idx="145">
                  <c:v>1.0713072123959609E-2</c:v>
                </c:pt>
                <c:pt idx="146">
                  <c:v>1.4842003751535845E-2</c:v>
                </c:pt>
                <c:pt idx="147">
                  <c:v>4.6074037509510127E-3</c:v>
                </c:pt>
                <c:pt idx="148">
                  <c:v>4.2657938074324771E-3</c:v>
                </c:pt>
                <c:pt idx="149">
                  <c:v>1.3463163781011114E-2</c:v>
                </c:pt>
                <c:pt idx="150">
                  <c:v>9.8549995377362216E-3</c:v>
                </c:pt>
                <c:pt idx="151">
                  <c:v>8.5750259305504874E-3</c:v>
                </c:pt>
                <c:pt idx="152">
                  <c:v>2.2603376768276511E-3</c:v>
                </c:pt>
                <c:pt idx="153">
                  <c:v>4.4671980466998379E-3</c:v>
                </c:pt>
                <c:pt idx="154">
                  <c:v>7.8126241816569037E-3</c:v>
                </c:pt>
                <c:pt idx="155">
                  <c:v>1.5304535060646138E-2</c:v>
                </c:pt>
                <c:pt idx="156">
                  <c:v>7.4916529198119364E-3</c:v>
                </c:pt>
                <c:pt idx="157">
                  <c:v>4.8231013989308595E-3</c:v>
                </c:pt>
                <c:pt idx="158">
                  <c:v>1.057855938625517E-2</c:v>
                </c:pt>
                <c:pt idx="159">
                  <c:v>5.9617653489986884E-3</c:v>
                </c:pt>
                <c:pt idx="160">
                  <c:v>6.9990872201828539E-3</c:v>
                </c:pt>
                <c:pt idx="161">
                  <c:v>3.5026663195946005E-3</c:v>
                </c:pt>
                <c:pt idx="162">
                  <c:v>2.2819782684699343E-3</c:v>
                </c:pt>
                <c:pt idx="163">
                  <c:v>1.7333910706464292E-3</c:v>
                </c:pt>
                <c:pt idx="164">
                  <c:v>0</c:v>
                </c:pt>
                <c:pt idx="165">
                  <c:v>3.6122807822667755E-3</c:v>
                </c:pt>
                <c:pt idx="166">
                  <c:v>1.1477384213480547E-3</c:v>
                </c:pt>
                <c:pt idx="167">
                  <c:v>7.3479399465472689E-3</c:v>
                </c:pt>
                <c:pt idx="168">
                  <c:v>6.338120530147228E-4</c:v>
                </c:pt>
                <c:pt idx="169">
                  <c:v>1.174556586769603E-3</c:v>
                </c:pt>
                <c:pt idx="170">
                  <c:v>2.1561136193966124E-3</c:v>
                </c:pt>
                <c:pt idx="171">
                  <c:v>8.1503530972747359E-3</c:v>
                </c:pt>
                <c:pt idx="172">
                  <c:v>8.046016905512373E-3</c:v>
                </c:pt>
                <c:pt idx="173">
                  <c:v>2.5706560108051521E-3</c:v>
                </c:pt>
                <c:pt idx="174">
                  <c:v>3.5606565962046908E-3</c:v>
                </c:pt>
                <c:pt idx="175">
                  <c:v>6.4425495716714798E-3</c:v>
                </c:pt>
                <c:pt idx="176">
                  <c:v>9.7524116993838407E-4</c:v>
                </c:pt>
                <c:pt idx="177">
                  <c:v>1.1379707046170258E-2</c:v>
                </c:pt>
                <c:pt idx="178">
                  <c:v>1.4292037628738347E-2</c:v>
                </c:pt>
                <c:pt idx="179">
                  <c:v>9.108021182314692E-3</c:v>
                </c:pt>
                <c:pt idx="180">
                  <c:v>5.1968091603394E-5</c:v>
                </c:pt>
                <c:pt idx="181">
                  <c:v>1.3460446227000777E-3</c:v>
                </c:pt>
                <c:pt idx="182">
                  <c:v>1.2376963872895826E-2</c:v>
                </c:pt>
                <c:pt idx="183">
                  <c:v>2.2525311759115818E-2</c:v>
                </c:pt>
                <c:pt idx="184">
                  <c:v>3.7607249681889227E-3</c:v>
                </c:pt>
                <c:pt idx="185">
                  <c:v>7.624777134296201E-3</c:v>
                </c:pt>
                <c:pt idx="186">
                  <c:v>3.7100633424967029E-3</c:v>
                </c:pt>
                <c:pt idx="187">
                  <c:v>4.2388548203699883E-3</c:v>
                </c:pt>
                <c:pt idx="188">
                  <c:v>5.9501659000498171E-3</c:v>
                </c:pt>
                <c:pt idx="189">
                  <c:v>1.4904060342476086E-2</c:v>
                </c:pt>
                <c:pt idx="190">
                  <c:v>1.1181942546307262E-2</c:v>
                </c:pt>
                <c:pt idx="191">
                  <c:v>1.330497863808534E-3</c:v>
                </c:pt>
                <c:pt idx="192">
                  <c:v>3.7005351775440268E-3</c:v>
                </c:pt>
                <c:pt idx="193">
                  <c:v>6.5435289138177383E-3</c:v>
                </c:pt>
                <c:pt idx="194">
                  <c:v>1.0905878162162628E-2</c:v>
                </c:pt>
                <c:pt idx="195">
                  <c:v>1.3845963840677412E-3</c:v>
                </c:pt>
                <c:pt idx="196">
                  <c:v>2.5493795974521817E-2</c:v>
                </c:pt>
                <c:pt idx="197">
                  <c:v>4.1236048566995875E-3</c:v>
                </c:pt>
                <c:pt idx="198">
                  <c:v>2.0581861629000352E-2</c:v>
                </c:pt>
                <c:pt idx="199">
                  <c:v>1.9232628392800311E-3</c:v>
                </c:pt>
                <c:pt idx="200">
                  <c:v>2.8671371959467151E-3</c:v>
                </c:pt>
                <c:pt idx="201">
                  <c:v>3.4138406954791352E-3</c:v>
                </c:pt>
                <c:pt idx="202">
                  <c:v>1.4466360053357082E-2</c:v>
                </c:pt>
                <c:pt idx="203">
                  <c:v>1.4715149246585194E-2</c:v>
                </c:pt>
                <c:pt idx="204">
                  <c:v>4.1509370709616892E-3</c:v>
                </c:pt>
                <c:pt idx="205">
                  <c:v>3.7150992531286065E-3</c:v>
                </c:pt>
                <c:pt idx="206">
                  <c:v>1.0188478762529828E-2</c:v>
                </c:pt>
                <c:pt idx="207">
                  <c:v>7.6003344870760577E-3</c:v>
                </c:pt>
                <c:pt idx="208">
                  <c:v>3.1810365486299183E-3</c:v>
                </c:pt>
                <c:pt idx="209">
                  <c:v>6.1459804068504003E-3</c:v>
                </c:pt>
                <c:pt idx="210">
                  <c:v>4.0379429463904175E-3</c:v>
                </c:pt>
                <c:pt idx="211">
                  <c:v>5.7672175820843684E-3</c:v>
                </c:pt>
                <c:pt idx="212">
                  <c:v>6.1454250874952675E-3</c:v>
                </c:pt>
                <c:pt idx="213">
                  <c:v>2.8781408034640075E-3</c:v>
                </c:pt>
                <c:pt idx="214">
                  <c:v>1.3800809233371104E-3</c:v>
                </c:pt>
                <c:pt idx="215">
                  <c:v>2.4467184108891648E-3</c:v>
                </c:pt>
                <c:pt idx="216">
                  <c:v>1.8830698023877639E-3</c:v>
                </c:pt>
                <c:pt idx="217">
                  <c:v>1.1629964181410282E-3</c:v>
                </c:pt>
                <c:pt idx="218">
                  <c:v>2.6177561699329828E-3</c:v>
                </c:pt>
                <c:pt idx="219">
                  <c:v>1.3935723738117628E-2</c:v>
                </c:pt>
                <c:pt idx="220">
                  <c:v>9.6679351708896407E-4</c:v>
                </c:pt>
                <c:pt idx="221">
                  <c:v>8.8968275430757401E-3</c:v>
                </c:pt>
                <c:pt idx="222">
                  <c:v>1.7892646943454399E-3</c:v>
                </c:pt>
                <c:pt idx="223">
                  <c:v>9.3331559745310818E-3</c:v>
                </c:pt>
                <c:pt idx="224">
                  <c:v>4.2688123689497625E-3</c:v>
                </c:pt>
                <c:pt idx="225">
                  <c:v>2.722429799343421E-3</c:v>
                </c:pt>
                <c:pt idx="226">
                  <c:v>1.381070552289539E-2</c:v>
                </c:pt>
                <c:pt idx="227">
                  <c:v>3.6102538168020972E-3</c:v>
                </c:pt>
                <c:pt idx="228">
                  <c:v>9.5484171661475991E-5</c:v>
                </c:pt>
                <c:pt idx="229">
                  <c:v>1.2309291060140573E-3</c:v>
                </c:pt>
                <c:pt idx="230">
                  <c:v>1.7447414039260263E-3</c:v>
                </c:pt>
                <c:pt idx="231">
                  <c:v>1.542485049073221E-2</c:v>
                </c:pt>
                <c:pt idx="232">
                  <c:v>1.8570281992487867E-3</c:v>
                </c:pt>
                <c:pt idx="233">
                  <c:v>1.2999910910030619E-2</c:v>
                </c:pt>
                <c:pt idx="234">
                  <c:v>5.8650193255424012E-3</c:v>
                </c:pt>
                <c:pt idx="235">
                  <c:v>8.4954779463799438E-4</c:v>
                </c:pt>
                <c:pt idx="236">
                  <c:v>8.8929007071821865E-3</c:v>
                </c:pt>
                <c:pt idx="237">
                  <c:v>8.6077488176665657E-4</c:v>
                </c:pt>
                <c:pt idx="238">
                  <c:v>6.677191104187059E-3</c:v>
                </c:pt>
                <c:pt idx="239">
                  <c:v>7.2273450105071247E-4</c:v>
                </c:pt>
                <c:pt idx="240">
                  <c:v>3.2083103837159308E-3</c:v>
                </c:pt>
                <c:pt idx="241">
                  <c:v>3.3624599630087876E-2</c:v>
                </c:pt>
                <c:pt idx="242">
                  <c:v>6.2674259600931275E-3</c:v>
                </c:pt>
                <c:pt idx="243">
                  <c:v>1.8119158950848886E-2</c:v>
                </c:pt>
                <c:pt idx="244">
                  <c:v>1.6413189827086115E-4</c:v>
                </c:pt>
                <c:pt idx="245">
                  <c:v>3.8727614435909914E-3</c:v>
                </c:pt>
                <c:pt idx="246">
                  <c:v>1.6109746846364678E-3</c:v>
                </c:pt>
                <c:pt idx="247">
                  <c:v>1.348951278382373E-2</c:v>
                </c:pt>
                <c:pt idx="248">
                  <c:v>6.4982143532777217E-3</c:v>
                </c:pt>
                <c:pt idx="249">
                  <c:v>3.906154435519634E-3</c:v>
                </c:pt>
                <c:pt idx="250">
                  <c:v>3.6748723104480536E-3</c:v>
                </c:pt>
                <c:pt idx="251">
                  <c:v>1.5958665750985115E-2</c:v>
                </c:pt>
                <c:pt idx="252">
                  <c:v>6.2286609117372131E-3</c:v>
                </c:pt>
                <c:pt idx="253">
                  <c:v>1.4844259802457587E-2</c:v>
                </c:pt>
                <c:pt idx="254">
                  <c:v>5.2854313072667712E-3</c:v>
                </c:pt>
                <c:pt idx="255">
                  <c:v>5.4221203306253195E-3</c:v>
                </c:pt>
                <c:pt idx="256">
                  <c:v>9.0836852224064728E-3</c:v>
                </c:pt>
                <c:pt idx="257">
                  <c:v>1.690302317617545E-3</c:v>
                </c:pt>
                <c:pt idx="258">
                  <c:v>7.4119209689577407E-4</c:v>
                </c:pt>
                <c:pt idx="259">
                  <c:v>4.8338646671981069E-3</c:v>
                </c:pt>
                <c:pt idx="260">
                  <c:v>2.7993506092544749E-3</c:v>
                </c:pt>
                <c:pt idx="261">
                  <c:v>6.8466176542351835E-3</c:v>
                </c:pt>
                <c:pt idx="262">
                  <c:v>4.0266547312046283E-3</c:v>
                </c:pt>
                <c:pt idx="263">
                  <c:v>5.5948826933757201E-4</c:v>
                </c:pt>
                <c:pt idx="264">
                  <c:v>3.5665437654279551E-3</c:v>
                </c:pt>
                <c:pt idx="265">
                  <c:v>1.2555220123427401E-3</c:v>
                </c:pt>
                <c:pt idx="266">
                  <c:v>3.8435531986747324E-4</c:v>
                </c:pt>
                <c:pt idx="267">
                  <c:v>7.5467775857620155E-3</c:v>
                </c:pt>
                <c:pt idx="268">
                  <c:v>5.8563013524595463E-3</c:v>
                </c:pt>
                <c:pt idx="269">
                  <c:v>5.7803731522480068E-3</c:v>
                </c:pt>
                <c:pt idx="270">
                  <c:v>7.3838986509324406E-3</c:v>
                </c:pt>
                <c:pt idx="271">
                  <c:v>0</c:v>
                </c:pt>
                <c:pt idx="272">
                  <c:v>7.3715363478642137E-3</c:v>
                </c:pt>
                <c:pt idx="273">
                  <c:v>1.3467202557657439E-2</c:v>
                </c:pt>
                <c:pt idx="274">
                  <c:v>2.3368933530554845E-2</c:v>
                </c:pt>
                <c:pt idx="275">
                  <c:v>8.4867303503905651E-3</c:v>
                </c:pt>
                <c:pt idx="276">
                  <c:v>4.1700321824679389E-3</c:v>
                </c:pt>
                <c:pt idx="277">
                  <c:v>1.4416805932082374E-2</c:v>
                </c:pt>
                <c:pt idx="278">
                  <c:v>7.8534961039394141E-3</c:v>
                </c:pt>
                <c:pt idx="279">
                  <c:v>0</c:v>
                </c:pt>
                <c:pt idx="280">
                  <c:v>2.6081496142703795E-3</c:v>
                </c:pt>
                <c:pt idx="281">
                  <c:v>5.9791363331155632E-5</c:v>
                </c:pt>
                <c:pt idx="282">
                  <c:v>2.7840872544229174E-3</c:v>
                </c:pt>
                <c:pt idx="283">
                  <c:v>8.6480649705323858E-3</c:v>
                </c:pt>
                <c:pt idx="284">
                  <c:v>2.4233048375146105E-2</c:v>
                </c:pt>
                <c:pt idx="285">
                  <c:v>1.0408669964776605E-2</c:v>
                </c:pt>
                <c:pt idx="286">
                  <c:v>7.9886322704079071E-4</c:v>
                </c:pt>
                <c:pt idx="287">
                  <c:v>1.1561652689371987E-3</c:v>
                </c:pt>
                <c:pt idx="288">
                  <c:v>1.2884521281139791E-3</c:v>
                </c:pt>
                <c:pt idx="289">
                  <c:v>2.3692558271811966E-3</c:v>
                </c:pt>
                <c:pt idx="290">
                  <c:v>2.9410739419784601E-2</c:v>
                </c:pt>
                <c:pt idx="291">
                  <c:v>6.1917234297466242E-3</c:v>
                </c:pt>
                <c:pt idx="292">
                  <c:v>8.3440755919825162E-3</c:v>
                </c:pt>
                <c:pt idx="293">
                  <c:v>1.109988312338403E-2</c:v>
                </c:pt>
                <c:pt idx="294">
                  <c:v>1.1865822905394576E-3</c:v>
                </c:pt>
                <c:pt idx="295">
                  <c:v>2.2339976720497337E-3</c:v>
                </c:pt>
                <c:pt idx="296">
                  <c:v>4.3969814580537211E-3</c:v>
                </c:pt>
                <c:pt idx="297">
                  <c:v>1.6089968084683562E-2</c:v>
                </c:pt>
                <c:pt idx="298">
                  <c:v>2.5376491263383416E-3</c:v>
                </c:pt>
                <c:pt idx="299">
                  <c:v>1.7938660870895632E-2</c:v>
                </c:pt>
                <c:pt idx="300">
                  <c:v>4.7705623406767275E-4</c:v>
                </c:pt>
                <c:pt idx="301">
                  <c:v>9.3874906237808673E-3</c:v>
                </c:pt>
                <c:pt idx="302">
                  <c:v>1.2554237806884982E-2</c:v>
                </c:pt>
                <c:pt idx="303">
                  <c:v>1.7091455012181459E-2</c:v>
                </c:pt>
                <c:pt idx="304">
                  <c:v>2.145618752781743E-2</c:v>
                </c:pt>
                <c:pt idx="305">
                  <c:v>2.5751066990748635E-2</c:v>
                </c:pt>
                <c:pt idx="306">
                  <c:v>5.009227943113901E-3</c:v>
                </c:pt>
                <c:pt idx="307">
                  <c:v>1.0631275208023068E-2</c:v>
                </c:pt>
                <c:pt idx="308">
                  <c:v>1.8804121617228815E-3</c:v>
                </c:pt>
                <c:pt idx="309">
                  <c:v>5.8768267610507293E-3</c:v>
                </c:pt>
                <c:pt idx="310">
                  <c:v>0</c:v>
                </c:pt>
                <c:pt idx="311">
                  <c:v>2.4393172444644286E-3</c:v>
                </c:pt>
                <c:pt idx="312">
                  <c:v>6.0030605088783311E-3</c:v>
                </c:pt>
                <c:pt idx="313">
                  <c:v>6.595785510460442E-3</c:v>
                </c:pt>
                <c:pt idx="314">
                  <c:v>1.4880112118180412E-3</c:v>
                </c:pt>
                <c:pt idx="315">
                  <c:v>0</c:v>
                </c:pt>
                <c:pt idx="316">
                  <c:v>1.7048630022740065E-2</c:v>
                </c:pt>
                <c:pt idx="317">
                  <c:v>1.9154142834139011E-3</c:v>
                </c:pt>
                <c:pt idx="318">
                  <c:v>2.5056519884133575E-3</c:v>
                </c:pt>
                <c:pt idx="319">
                  <c:v>0</c:v>
                </c:pt>
                <c:pt idx="320">
                  <c:v>5.2299300038585158E-3</c:v>
                </c:pt>
                <c:pt idx="321">
                  <c:v>6.2209888592899853E-4</c:v>
                </c:pt>
                <c:pt idx="322">
                  <c:v>8.8021185873251064E-3</c:v>
                </c:pt>
                <c:pt idx="323">
                  <c:v>1.2486617107162831E-2</c:v>
                </c:pt>
                <c:pt idx="324">
                  <c:v>1.1595646890907594E-3</c:v>
                </c:pt>
                <c:pt idx="325">
                  <c:v>8.7043666091922173E-3</c:v>
                </c:pt>
                <c:pt idx="326">
                  <c:v>1.6749889567675101E-3</c:v>
                </c:pt>
                <c:pt idx="327">
                  <c:v>1.7809357916415004E-2</c:v>
                </c:pt>
                <c:pt idx="328">
                  <c:v>6.7597421362206884E-3</c:v>
                </c:pt>
                <c:pt idx="329">
                  <c:v>5.4247840578837345E-3</c:v>
                </c:pt>
                <c:pt idx="330">
                  <c:v>2.1148790188186519E-2</c:v>
                </c:pt>
                <c:pt idx="331">
                  <c:v>3.9426212408935686E-2</c:v>
                </c:pt>
                <c:pt idx="332">
                  <c:v>9.8623994257573937E-3</c:v>
                </c:pt>
                <c:pt idx="333">
                  <c:v>1.4374779371591999E-2</c:v>
                </c:pt>
                <c:pt idx="334">
                  <c:v>4.9933764424899213E-3</c:v>
                </c:pt>
                <c:pt idx="335">
                  <c:v>9.1613058112420993E-3</c:v>
                </c:pt>
                <c:pt idx="336">
                  <c:v>4.2891558096298235E-3</c:v>
                </c:pt>
                <c:pt idx="337">
                  <c:v>1.3662969035282751E-2</c:v>
                </c:pt>
                <c:pt idx="338">
                  <c:v>1.7372425721996532E-2</c:v>
                </c:pt>
                <c:pt idx="339">
                  <c:v>1.7734418990340574E-3</c:v>
                </c:pt>
                <c:pt idx="340">
                  <c:v>9.7213215248026768E-3</c:v>
                </c:pt>
                <c:pt idx="341">
                  <c:v>6.5996059848302043E-4</c:v>
                </c:pt>
                <c:pt idx="342">
                  <c:v>5.4866028957544551E-3</c:v>
                </c:pt>
                <c:pt idx="343">
                  <c:v>2.5345515027314432E-3</c:v>
                </c:pt>
                <c:pt idx="344">
                  <c:v>5.7594174933004111E-3</c:v>
                </c:pt>
                <c:pt idx="345">
                  <c:v>6.5433713435155442E-3</c:v>
                </c:pt>
                <c:pt idx="346">
                  <c:v>3.2578931609971475E-2</c:v>
                </c:pt>
                <c:pt idx="347">
                  <c:v>2.4623640595552058E-2</c:v>
                </c:pt>
                <c:pt idx="348">
                  <c:v>7.2353133110005614E-4</c:v>
                </c:pt>
                <c:pt idx="349">
                  <c:v>2.2215228648417591E-2</c:v>
                </c:pt>
                <c:pt idx="350">
                  <c:v>4.9303200347330647E-3</c:v>
                </c:pt>
                <c:pt idx="351">
                  <c:v>2.8745659141823834E-2</c:v>
                </c:pt>
                <c:pt idx="352">
                  <c:v>8.0905778390675184E-3</c:v>
                </c:pt>
                <c:pt idx="353">
                  <c:v>1.7211498629123977E-2</c:v>
                </c:pt>
                <c:pt idx="354">
                  <c:v>0.1249448900386749</c:v>
                </c:pt>
                <c:pt idx="355">
                  <c:v>7.1558917471024691E-2</c:v>
                </c:pt>
                <c:pt idx="356">
                  <c:v>4.4701668910375981E-3</c:v>
                </c:pt>
                <c:pt idx="357">
                  <c:v>2.9450081474169311E-2</c:v>
                </c:pt>
                <c:pt idx="358">
                  <c:v>1.8710129926567021E-3</c:v>
                </c:pt>
                <c:pt idx="359">
                  <c:v>7.7084112017822043E-4</c:v>
                </c:pt>
                <c:pt idx="360">
                  <c:v>4.9197984208485014E-2</c:v>
                </c:pt>
                <c:pt idx="361">
                  <c:v>6.6815446067130958E-3</c:v>
                </c:pt>
                <c:pt idx="362">
                  <c:v>1.040918636069325E-2</c:v>
                </c:pt>
                <c:pt idx="363">
                  <c:v>4.7389036346491858E-2</c:v>
                </c:pt>
                <c:pt idx="364">
                  <c:v>6.3778084555627642E-3</c:v>
                </c:pt>
                <c:pt idx="365">
                  <c:v>1.0745485502765951E-2</c:v>
                </c:pt>
                <c:pt idx="366">
                  <c:v>2.6909929654694883E-3</c:v>
                </c:pt>
                <c:pt idx="367">
                  <c:v>2.3353482416770773E-3</c:v>
                </c:pt>
                <c:pt idx="368">
                  <c:v>3.9612038124724622E-2</c:v>
                </c:pt>
                <c:pt idx="369">
                  <c:v>1.9859221117761137E-2</c:v>
                </c:pt>
                <c:pt idx="370">
                  <c:v>3.7464512085712155E-3</c:v>
                </c:pt>
                <c:pt idx="371">
                  <c:v>1.0333242615686137E-3</c:v>
                </c:pt>
                <c:pt idx="372">
                  <c:v>7.5282824579121742E-3</c:v>
                </c:pt>
                <c:pt idx="373">
                  <c:v>4.4256854747710492E-3</c:v>
                </c:pt>
                <c:pt idx="374">
                  <c:v>1.3012672372704462E-2</c:v>
                </c:pt>
                <c:pt idx="375">
                  <c:v>4.7957511413077806E-3</c:v>
                </c:pt>
                <c:pt idx="376">
                  <c:v>2.0914826412905024E-3</c:v>
                </c:pt>
                <c:pt idx="377">
                  <c:v>4.6030265928370014E-3</c:v>
                </c:pt>
                <c:pt idx="378">
                  <c:v>2.3592844568169776E-3</c:v>
                </c:pt>
                <c:pt idx="379">
                  <c:v>3.5870599428050043E-3</c:v>
                </c:pt>
                <c:pt idx="380">
                  <c:v>7.0490826759771891E-3</c:v>
                </c:pt>
                <c:pt idx="381">
                  <c:v>5.8495997184759285E-3</c:v>
                </c:pt>
                <c:pt idx="382">
                  <c:v>4.9231544184193867E-3</c:v>
                </c:pt>
                <c:pt idx="383">
                  <c:v>1.6029945371840663E-2</c:v>
                </c:pt>
                <c:pt idx="384">
                  <c:v>8.1261992416186979E-3</c:v>
                </c:pt>
                <c:pt idx="385">
                  <c:v>1.6407243268863187E-3</c:v>
                </c:pt>
                <c:pt idx="386">
                  <c:v>2.3691943841091458E-3</c:v>
                </c:pt>
                <c:pt idx="387">
                  <c:v>2.3670708383399927E-3</c:v>
                </c:pt>
                <c:pt idx="388">
                  <c:v>3.5888501346958875E-3</c:v>
                </c:pt>
                <c:pt idx="389">
                  <c:v>4.4748155788490755E-3</c:v>
                </c:pt>
                <c:pt idx="390">
                  <c:v>0</c:v>
                </c:pt>
                <c:pt idx="391">
                  <c:v>0</c:v>
                </c:pt>
                <c:pt idx="392">
                  <c:v>1.0859427188280044E-3</c:v>
                </c:pt>
                <c:pt idx="393">
                  <c:v>4.7000481771760664E-3</c:v>
                </c:pt>
                <c:pt idx="394">
                  <c:v>2.7922348782905789E-3</c:v>
                </c:pt>
                <c:pt idx="395">
                  <c:v>1.4955635655719501E-2</c:v>
                </c:pt>
                <c:pt idx="396">
                  <c:v>1.9001832873774029E-2</c:v>
                </c:pt>
                <c:pt idx="397">
                  <c:v>7.3244468980532777E-3</c:v>
                </c:pt>
                <c:pt idx="398">
                  <c:v>2.8048924676890918E-2</c:v>
                </c:pt>
                <c:pt idx="399">
                  <c:v>8.920628764253544E-3</c:v>
                </c:pt>
                <c:pt idx="400">
                  <c:v>2.359658738336907E-3</c:v>
                </c:pt>
                <c:pt idx="401">
                  <c:v>1.1171526578663184E-2</c:v>
                </c:pt>
                <c:pt idx="402">
                  <c:v>0</c:v>
                </c:pt>
                <c:pt idx="403">
                  <c:v>1.7870750484010264E-3</c:v>
                </c:pt>
                <c:pt idx="404">
                  <c:v>1.5908772951510372E-2</c:v>
                </c:pt>
                <c:pt idx="405">
                  <c:v>9.967275216913379E-3</c:v>
                </c:pt>
                <c:pt idx="406">
                  <c:v>1.5512779104371311E-2</c:v>
                </c:pt>
                <c:pt idx="407">
                  <c:v>2.2293382798919889E-3</c:v>
                </c:pt>
                <c:pt idx="408">
                  <c:v>3.5627826394892385E-3</c:v>
                </c:pt>
                <c:pt idx="409">
                  <c:v>1.3728686414945597E-2</c:v>
                </c:pt>
                <c:pt idx="410">
                  <c:v>3.6033375665974469E-2</c:v>
                </c:pt>
                <c:pt idx="411">
                  <c:v>1.140054869854429E-2</c:v>
                </c:pt>
                <c:pt idx="412">
                  <c:v>1.2900403367529506E-2</c:v>
                </c:pt>
                <c:pt idx="413">
                  <c:v>1.2163960567882365E-3</c:v>
                </c:pt>
                <c:pt idx="414">
                  <c:v>1.516666031795077E-2</c:v>
                </c:pt>
                <c:pt idx="415">
                  <c:v>4.7702357001468804E-4</c:v>
                </c:pt>
                <c:pt idx="416">
                  <c:v>2.2471915679471065E-2</c:v>
                </c:pt>
                <c:pt idx="417">
                  <c:v>7.8769995855899281E-3</c:v>
                </c:pt>
                <c:pt idx="418">
                  <c:v>3.9711926410985025E-3</c:v>
                </c:pt>
                <c:pt idx="419">
                  <c:v>5.6838428297881034E-3</c:v>
                </c:pt>
                <c:pt idx="420">
                  <c:v>1.0341824807654268E-3</c:v>
                </c:pt>
                <c:pt idx="421">
                  <c:v>1.1601370561121014E-2</c:v>
                </c:pt>
                <c:pt idx="422">
                  <c:v>4.9108700727904606E-3</c:v>
                </c:pt>
                <c:pt idx="423">
                  <c:v>3.0121059600348838E-3</c:v>
                </c:pt>
                <c:pt idx="424">
                  <c:v>3.5719192084799466E-3</c:v>
                </c:pt>
                <c:pt idx="425">
                  <c:v>7.2732661666478887E-3</c:v>
                </c:pt>
                <c:pt idx="426">
                  <c:v>7.2964114752107137E-3</c:v>
                </c:pt>
                <c:pt idx="427">
                  <c:v>3.229312793493071E-3</c:v>
                </c:pt>
                <c:pt idx="428">
                  <c:v>1.8625235639334485E-2</c:v>
                </c:pt>
                <c:pt idx="429">
                  <c:v>1.0279327666073359E-2</c:v>
                </c:pt>
                <c:pt idx="430">
                  <c:v>1.4534058307032428E-2</c:v>
                </c:pt>
                <c:pt idx="431">
                  <c:v>3.155549308379639E-2</c:v>
                </c:pt>
                <c:pt idx="432">
                  <c:v>3.9195822153171231E-3</c:v>
                </c:pt>
                <c:pt idx="433">
                  <c:v>3.2035188306396589E-3</c:v>
                </c:pt>
                <c:pt idx="434">
                  <c:v>0</c:v>
                </c:pt>
                <c:pt idx="435">
                  <c:v>1.3089251507994205E-2</c:v>
                </c:pt>
                <c:pt idx="436">
                  <c:v>2.1486929968823638E-2</c:v>
                </c:pt>
                <c:pt idx="437">
                  <c:v>1.9521105087186165E-2</c:v>
                </c:pt>
                <c:pt idx="438">
                  <c:v>1.9627908594913725E-2</c:v>
                </c:pt>
                <c:pt idx="439">
                  <c:v>1.4662835858455275E-2</c:v>
                </c:pt>
                <c:pt idx="440">
                  <c:v>1.4754737235922862E-2</c:v>
                </c:pt>
                <c:pt idx="441">
                  <c:v>1.4731111051660332E-2</c:v>
                </c:pt>
                <c:pt idx="442">
                  <c:v>5.3113843386699035E-3</c:v>
                </c:pt>
                <c:pt idx="443">
                  <c:v>1.5580025291571905E-2</c:v>
                </c:pt>
                <c:pt idx="444">
                  <c:v>2.4967262323049973E-2</c:v>
                </c:pt>
                <c:pt idx="445">
                  <c:v>5.8748703503176789E-4</c:v>
                </c:pt>
                <c:pt idx="446">
                  <c:v>1.6660128693682334E-3</c:v>
                </c:pt>
                <c:pt idx="447">
                  <c:v>2.6276851458286715E-2</c:v>
                </c:pt>
                <c:pt idx="448">
                  <c:v>1.1295159117126238E-2</c:v>
                </c:pt>
                <c:pt idx="449">
                  <c:v>3.4906036156766657E-2</c:v>
                </c:pt>
                <c:pt idx="450">
                  <c:v>4.4500507798498762E-3</c:v>
                </c:pt>
                <c:pt idx="451">
                  <c:v>5.5796031002077579E-4</c:v>
                </c:pt>
                <c:pt idx="452">
                  <c:v>2.1457378293280545E-2</c:v>
                </c:pt>
                <c:pt idx="453">
                  <c:v>3.7226884382113323E-3</c:v>
                </c:pt>
                <c:pt idx="454">
                  <c:v>1.0486045601265761E-2</c:v>
                </c:pt>
                <c:pt idx="455">
                  <c:v>5.3704886153075268E-3</c:v>
                </c:pt>
                <c:pt idx="456">
                  <c:v>1.7172131461673474E-2</c:v>
                </c:pt>
                <c:pt idx="457">
                  <c:v>7.5298300656148637E-3</c:v>
                </c:pt>
                <c:pt idx="458">
                  <c:v>1.0571743486439356E-2</c:v>
                </c:pt>
                <c:pt idx="459">
                  <c:v>5.4591485805817784E-3</c:v>
                </c:pt>
                <c:pt idx="460">
                  <c:v>9.9657283946673839E-3</c:v>
                </c:pt>
                <c:pt idx="461">
                  <c:v>3.5893430977903163E-3</c:v>
                </c:pt>
                <c:pt idx="462">
                  <c:v>2.0202606723253858E-2</c:v>
                </c:pt>
                <c:pt idx="463">
                  <c:v>5.2496867883713664E-3</c:v>
                </c:pt>
                <c:pt idx="464">
                  <c:v>6.2375373136767248E-3</c:v>
                </c:pt>
                <c:pt idx="465">
                  <c:v>4.2069162617422884E-2</c:v>
                </c:pt>
                <c:pt idx="466">
                  <c:v>3.6440286766241171E-3</c:v>
                </c:pt>
                <c:pt idx="467">
                  <c:v>7.398768274399373E-3</c:v>
                </c:pt>
                <c:pt idx="468">
                  <c:v>2.2153197237155735E-2</c:v>
                </c:pt>
                <c:pt idx="469">
                  <c:v>1.6835786565187281E-2</c:v>
                </c:pt>
                <c:pt idx="470">
                  <c:v>7.9981196565110215E-4</c:v>
                </c:pt>
                <c:pt idx="471">
                  <c:v>1.5496427651072101E-2</c:v>
                </c:pt>
                <c:pt idx="472">
                  <c:v>1.7992986874480108E-3</c:v>
                </c:pt>
                <c:pt idx="473">
                  <c:v>8.3704523082666249E-5</c:v>
                </c:pt>
                <c:pt idx="474">
                  <c:v>9.1815724630841655E-3</c:v>
                </c:pt>
                <c:pt idx="475">
                  <c:v>2.085442314329299E-3</c:v>
                </c:pt>
                <c:pt idx="476">
                  <c:v>0</c:v>
                </c:pt>
                <c:pt idx="477">
                  <c:v>1.1877827432615198E-2</c:v>
                </c:pt>
                <c:pt idx="478">
                  <c:v>1.5388414903577069E-2</c:v>
                </c:pt>
                <c:pt idx="479">
                  <c:v>1.4200500116144411E-3</c:v>
                </c:pt>
                <c:pt idx="480">
                  <c:v>1.9743885589151727E-2</c:v>
                </c:pt>
                <c:pt idx="481">
                  <c:v>2.0975336969223934E-2</c:v>
                </c:pt>
                <c:pt idx="482">
                  <c:v>3.8910120699368706E-3</c:v>
                </c:pt>
                <c:pt idx="483">
                  <c:v>1.3687380245192199E-2</c:v>
                </c:pt>
                <c:pt idx="484">
                  <c:v>9.1947926679522788E-3</c:v>
                </c:pt>
                <c:pt idx="485">
                  <c:v>1.1770010720829137E-2</c:v>
                </c:pt>
                <c:pt idx="486">
                  <c:v>2.522449830445022E-2</c:v>
                </c:pt>
                <c:pt idx="487">
                  <c:v>1.702321045553817E-2</c:v>
                </c:pt>
                <c:pt idx="488">
                  <c:v>1.1202074601789635E-2</c:v>
                </c:pt>
                <c:pt idx="489">
                  <c:v>1.5958071794172284E-2</c:v>
                </c:pt>
                <c:pt idx="490">
                  <c:v>2.1217016174537754E-2</c:v>
                </c:pt>
                <c:pt idx="491">
                  <c:v>2.6785834283187624E-3</c:v>
                </c:pt>
                <c:pt idx="492">
                  <c:v>7.2942659541963906E-3</c:v>
                </c:pt>
                <c:pt idx="493">
                  <c:v>8.1777883206087584E-3</c:v>
                </c:pt>
                <c:pt idx="494">
                  <c:v>1.113189754060246E-2</c:v>
                </c:pt>
                <c:pt idx="495">
                  <c:v>1.9605173923240765E-2</c:v>
                </c:pt>
                <c:pt idx="496">
                  <c:v>3.9807173577953718E-4</c:v>
                </c:pt>
                <c:pt idx="497">
                  <c:v>2.3620672586412015E-2</c:v>
                </c:pt>
                <c:pt idx="498">
                  <c:v>4.0486037994909313E-4</c:v>
                </c:pt>
                <c:pt idx="499">
                  <c:v>1.5461848927816055E-3</c:v>
                </c:pt>
                <c:pt idx="500">
                  <c:v>3.4978137781514047E-2</c:v>
                </c:pt>
                <c:pt idx="501">
                  <c:v>1.2446622206439962E-2</c:v>
                </c:pt>
                <c:pt idx="502">
                  <c:v>1.4228326803529258E-2</c:v>
                </c:pt>
                <c:pt idx="503">
                  <c:v>4.2709650379018317E-3</c:v>
                </c:pt>
                <c:pt idx="504">
                  <c:v>6.7120496034037708E-3</c:v>
                </c:pt>
                <c:pt idx="505">
                  <c:v>2.6698583475561394E-2</c:v>
                </c:pt>
                <c:pt idx="506">
                  <c:v>2.2052137603824903E-2</c:v>
                </c:pt>
                <c:pt idx="507">
                  <c:v>8.3507618817119655E-3</c:v>
                </c:pt>
                <c:pt idx="508">
                  <c:v>4.1569765076096077E-3</c:v>
                </c:pt>
                <c:pt idx="509">
                  <c:v>3.0748305123955301E-2</c:v>
                </c:pt>
                <c:pt idx="510">
                  <c:v>1.3900371773561642E-2</c:v>
                </c:pt>
                <c:pt idx="511">
                  <c:v>1.3493202394572695E-2</c:v>
                </c:pt>
                <c:pt idx="512">
                  <c:v>3.0902260843956388E-2</c:v>
                </c:pt>
                <c:pt idx="513">
                  <c:v>2.3862005060637063E-2</c:v>
                </c:pt>
                <c:pt idx="514">
                  <c:v>1.1204860185616393E-2</c:v>
                </c:pt>
                <c:pt idx="515">
                  <c:v>9.0699407839911397E-3</c:v>
                </c:pt>
                <c:pt idx="516">
                  <c:v>2.0101682187530626E-2</c:v>
                </c:pt>
                <c:pt idx="517">
                  <c:v>8.8609448483129207E-3</c:v>
                </c:pt>
                <c:pt idx="518">
                  <c:v>2.5970349340842642E-3</c:v>
                </c:pt>
                <c:pt idx="519">
                  <c:v>5.8610104943213948E-4</c:v>
                </c:pt>
                <c:pt idx="520">
                  <c:v>4.4596733203656185E-3</c:v>
                </c:pt>
                <c:pt idx="521">
                  <c:v>9.6862299525394789E-3</c:v>
                </c:pt>
                <c:pt idx="522">
                  <c:v>1.254380869021593E-3</c:v>
                </c:pt>
                <c:pt idx="523">
                  <c:v>1.6053773069834597E-2</c:v>
                </c:pt>
                <c:pt idx="524">
                  <c:v>1.1521229556162676E-2</c:v>
                </c:pt>
                <c:pt idx="525">
                  <c:v>1.7348866166590125E-2</c:v>
                </c:pt>
                <c:pt idx="526">
                  <c:v>9.0908191259621816E-3</c:v>
                </c:pt>
                <c:pt idx="527">
                  <c:v>8.2083370157625922E-3</c:v>
                </c:pt>
                <c:pt idx="528">
                  <c:v>2.4678399649326901E-2</c:v>
                </c:pt>
                <c:pt idx="529">
                  <c:v>6.1003725563283937E-3</c:v>
                </c:pt>
                <c:pt idx="530">
                  <c:v>3.4780598046708893E-3</c:v>
                </c:pt>
                <c:pt idx="531">
                  <c:v>2.0325247912981081E-2</c:v>
                </c:pt>
                <c:pt idx="532">
                  <c:v>0</c:v>
                </c:pt>
                <c:pt idx="533">
                  <c:v>2.3351131542822048E-3</c:v>
                </c:pt>
                <c:pt idx="534">
                  <c:v>8.8546824235447436E-3</c:v>
                </c:pt>
                <c:pt idx="535">
                  <c:v>3.5760657714835907E-2</c:v>
                </c:pt>
                <c:pt idx="536">
                  <c:v>8.3081911597707072E-4</c:v>
                </c:pt>
                <c:pt idx="537">
                  <c:v>7.5010841947615952E-4</c:v>
                </c:pt>
                <c:pt idx="538">
                  <c:v>7.7806768536935438E-4</c:v>
                </c:pt>
                <c:pt idx="539">
                  <c:v>6.1169554357553991E-3</c:v>
                </c:pt>
                <c:pt idx="540">
                  <c:v>0</c:v>
                </c:pt>
                <c:pt idx="541">
                  <c:v>1.3850869748808418E-2</c:v>
                </c:pt>
                <c:pt idx="542">
                  <c:v>1.5159602570122164E-3</c:v>
                </c:pt>
                <c:pt idx="543">
                  <c:v>1.0689171756807217E-2</c:v>
                </c:pt>
                <c:pt idx="544">
                  <c:v>6.5205658492244771E-3</c:v>
                </c:pt>
                <c:pt idx="545">
                  <c:v>8.4757730915767469E-3</c:v>
                </c:pt>
                <c:pt idx="546">
                  <c:v>1.502124915378905E-2</c:v>
                </c:pt>
                <c:pt idx="547">
                  <c:v>1.6774155289012979E-2</c:v>
                </c:pt>
                <c:pt idx="548">
                  <c:v>7.4600157934765312E-4</c:v>
                </c:pt>
                <c:pt idx="549">
                  <c:v>8.5479687589772573E-3</c:v>
                </c:pt>
                <c:pt idx="550">
                  <c:v>1.0551815807258386E-2</c:v>
                </c:pt>
                <c:pt idx="551">
                  <c:v>2.6593437675304049E-3</c:v>
                </c:pt>
                <c:pt idx="552">
                  <c:v>4.1213918061077147E-3</c:v>
                </c:pt>
                <c:pt idx="553">
                  <c:v>5.2904366225872126E-3</c:v>
                </c:pt>
                <c:pt idx="554">
                  <c:v>1.0049581376859839E-2</c:v>
                </c:pt>
                <c:pt idx="555">
                  <c:v>4.7354036413978663E-3</c:v>
                </c:pt>
                <c:pt idx="556">
                  <c:v>6.3148456672443435E-3</c:v>
                </c:pt>
                <c:pt idx="557">
                  <c:v>2.3133651172101109E-2</c:v>
                </c:pt>
                <c:pt idx="558">
                  <c:v>3.1562880668481699E-3</c:v>
                </c:pt>
                <c:pt idx="559">
                  <c:v>5.3394548211978038E-3</c:v>
                </c:pt>
                <c:pt idx="560">
                  <c:v>1.3727619029121417E-3</c:v>
                </c:pt>
                <c:pt idx="561">
                  <c:v>9.0083716456242566E-3</c:v>
                </c:pt>
                <c:pt idx="562">
                  <c:v>1.5123901503815269E-2</c:v>
                </c:pt>
                <c:pt idx="563">
                  <c:v>2.8467141150432574E-4</c:v>
                </c:pt>
                <c:pt idx="564">
                  <c:v>2.1945780733736538E-2</c:v>
                </c:pt>
                <c:pt idx="565">
                  <c:v>4.8146529354460704E-3</c:v>
                </c:pt>
                <c:pt idx="566">
                  <c:v>3.5934120771199301E-3</c:v>
                </c:pt>
                <c:pt idx="567">
                  <c:v>1.2574955775986269E-2</c:v>
                </c:pt>
                <c:pt idx="568">
                  <c:v>8.9963779377389246E-3</c:v>
                </c:pt>
                <c:pt idx="569">
                  <c:v>4.8048256847992759E-3</c:v>
                </c:pt>
                <c:pt idx="570">
                  <c:v>4.7158191143354903E-3</c:v>
                </c:pt>
                <c:pt idx="571">
                  <c:v>0</c:v>
                </c:pt>
                <c:pt idx="572">
                  <c:v>7.5505871065452068E-3</c:v>
                </c:pt>
                <c:pt idx="573">
                  <c:v>5.4065212489458813E-5</c:v>
                </c:pt>
                <c:pt idx="574">
                  <c:v>1.4445678301139386E-2</c:v>
                </c:pt>
                <c:pt idx="575">
                  <c:v>6.2394561817172602E-3</c:v>
                </c:pt>
                <c:pt idx="576">
                  <c:v>1.0619051802320556E-2</c:v>
                </c:pt>
                <c:pt idx="577">
                  <c:v>2.4621333123623187E-2</c:v>
                </c:pt>
                <c:pt idx="578">
                  <c:v>1.9771506361340931E-2</c:v>
                </c:pt>
                <c:pt idx="579">
                  <c:v>1.8027784051349459E-3</c:v>
                </c:pt>
                <c:pt idx="580">
                  <c:v>0</c:v>
                </c:pt>
                <c:pt idx="581">
                  <c:v>1.1513612346674506E-2</c:v>
                </c:pt>
                <c:pt idx="582">
                  <c:v>1.4162347736269254E-4</c:v>
                </c:pt>
                <c:pt idx="583">
                  <c:v>1.2324069780235007E-2</c:v>
                </c:pt>
                <c:pt idx="584">
                  <c:v>7.4862901356343914E-3</c:v>
                </c:pt>
                <c:pt idx="585">
                  <c:v>4.5481224325337874E-3</c:v>
                </c:pt>
                <c:pt idx="586">
                  <c:v>1.3990123034484266E-3</c:v>
                </c:pt>
                <c:pt idx="587">
                  <c:v>1.5550779318383556E-2</c:v>
                </c:pt>
                <c:pt idx="588">
                  <c:v>3.8460699027477773E-3</c:v>
                </c:pt>
                <c:pt idx="589">
                  <c:v>3.6777213221243638E-3</c:v>
                </c:pt>
                <c:pt idx="590">
                  <c:v>9.9648631062584751E-3</c:v>
                </c:pt>
                <c:pt idx="591">
                  <c:v>7.8071621104473885E-3</c:v>
                </c:pt>
                <c:pt idx="592">
                  <c:v>2.0864575997525175E-3</c:v>
                </c:pt>
                <c:pt idx="593">
                  <c:v>1.742846621232871E-2</c:v>
                </c:pt>
                <c:pt idx="594">
                  <c:v>7.8780006185017234E-3</c:v>
                </c:pt>
                <c:pt idx="595">
                  <c:v>8.4772122421538927E-4</c:v>
                </c:pt>
                <c:pt idx="596">
                  <c:v>1.6759935352958173E-2</c:v>
                </c:pt>
                <c:pt idx="597">
                  <c:v>3.2548011626498147E-2</c:v>
                </c:pt>
                <c:pt idx="598">
                  <c:v>8.6044554449411122E-3</c:v>
                </c:pt>
                <c:pt idx="599">
                  <c:v>1.0710124546234708E-2</c:v>
                </c:pt>
                <c:pt idx="600">
                  <c:v>2.9495282041518884E-3</c:v>
                </c:pt>
                <c:pt idx="601">
                  <c:v>1.5419235663926407E-2</c:v>
                </c:pt>
                <c:pt idx="602">
                  <c:v>2.3126739522521308E-3</c:v>
                </c:pt>
                <c:pt idx="603">
                  <c:v>6.1433803572167279E-3</c:v>
                </c:pt>
                <c:pt idx="604">
                  <c:v>1.5547541829757303E-2</c:v>
                </c:pt>
                <c:pt idx="605">
                  <c:v>1.8513155194357599E-2</c:v>
                </c:pt>
                <c:pt idx="606">
                  <c:v>1.9926229411197259E-3</c:v>
                </c:pt>
                <c:pt idx="607">
                  <c:v>2.6847795145274983E-3</c:v>
                </c:pt>
                <c:pt idx="608">
                  <c:v>3.610108123121175E-3</c:v>
                </c:pt>
                <c:pt idx="609">
                  <c:v>9.4124608923390092E-3</c:v>
                </c:pt>
                <c:pt idx="610">
                  <c:v>2.2626326803758682E-3</c:v>
                </c:pt>
                <c:pt idx="611">
                  <c:v>7.0277237573341405E-4</c:v>
                </c:pt>
                <c:pt idx="612">
                  <c:v>1.460592374735516E-2</c:v>
                </c:pt>
                <c:pt idx="613">
                  <c:v>1.0118122415008949E-2</c:v>
                </c:pt>
                <c:pt idx="614">
                  <c:v>1.012269524417278E-2</c:v>
                </c:pt>
                <c:pt idx="615">
                  <c:v>1.8101871998385272E-3</c:v>
                </c:pt>
                <c:pt idx="616">
                  <c:v>3.9389734445365162E-4</c:v>
                </c:pt>
                <c:pt idx="617">
                  <c:v>1.2290559618367256E-2</c:v>
                </c:pt>
                <c:pt idx="618">
                  <c:v>9.337720333429736E-3</c:v>
                </c:pt>
                <c:pt idx="619">
                  <c:v>1.2935734886677026E-2</c:v>
                </c:pt>
                <c:pt idx="620">
                  <c:v>1.1076500135808607E-2</c:v>
                </c:pt>
                <c:pt idx="621">
                  <c:v>2.3900147387405066E-2</c:v>
                </c:pt>
                <c:pt idx="622">
                  <c:v>5.2858127844459214E-3</c:v>
                </c:pt>
                <c:pt idx="623">
                  <c:v>3.3345916099607464E-3</c:v>
                </c:pt>
                <c:pt idx="624">
                  <c:v>7.516342004910137E-3</c:v>
                </c:pt>
                <c:pt idx="625">
                  <c:v>1.3802997507474084E-2</c:v>
                </c:pt>
                <c:pt idx="626">
                  <c:v>1.8173853159176682E-2</c:v>
                </c:pt>
                <c:pt idx="627">
                  <c:v>6.4745976477716578E-3</c:v>
                </c:pt>
                <c:pt idx="628">
                  <c:v>2.9538846246945343E-2</c:v>
                </c:pt>
                <c:pt idx="629">
                  <c:v>8.3079555023733171E-3</c:v>
                </c:pt>
                <c:pt idx="630">
                  <c:v>1.9997608761759063E-3</c:v>
                </c:pt>
                <c:pt idx="631">
                  <c:v>3.0389576638845781E-3</c:v>
                </c:pt>
                <c:pt idx="632">
                  <c:v>5.7864699554742976E-3</c:v>
                </c:pt>
                <c:pt idx="633">
                  <c:v>5.7206036028225023E-3</c:v>
                </c:pt>
                <c:pt idx="634">
                  <c:v>2.0487742318743862E-3</c:v>
                </c:pt>
                <c:pt idx="635">
                  <c:v>1.0693802468898833E-2</c:v>
                </c:pt>
                <c:pt idx="636">
                  <c:v>3.0902238869140002E-3</c:v>
                </c:pt>
                <c:pt idx="637">
                  <c:v>6.6194202753040053E-3</c:v>
                </c:pt>
                <c:pt idx="638">
                  <c:v>2.4045986931413451E-4</c:v>
                </c:pt>
                <c:pt idx="639">
                  <c:v>2.0859457869933731E-2</c:v>
                </c:pt>
                <c:pt idx="640">
                  <c:v>5.241113545663412E-4</c:v>
                </c:pt>
                <c:pt idx="641">
                  <c:v>1.1285128377501578E-3</c:v>
                </c:pt>
                <c:pt idx="642">
                  <c:v>1.5524866775904239E-3</c:v>
                </c:pt>
                <c:pt idx="643">
                  <c:v>7.7284975328326998E-3</c:v>
                </c:pt>
                <c:pt idx="644">
                  <c:v>6.3496608195082942E-4</c:v>
                </c:pt>
                <c:pt idx="645">
                  <c:v>0</c:v>
                </c:pt>
                <c:pt idx="646">
                  <c:v>0</c:v>
                </c:pt>
                <c:pt idx="647">
                  <c:v>1.7494320208544977E-2</c:v>
                </c:pt>
                <c:pt idx="648">
                  <c:v>1.1977141576414252E-3</c:v>
                </c:pt>
                <c:pt idx="649">
                  <c:v>7.5272164181515114E-3</c:v>
                </c:pt>
                <c:pt idx="650">
                  <c:v>1.432854034084339E-3</c:v>
                </c:pt>
                <c:pt idx="651">
                  <c:v>1.0732128599348325E-2</c:v>
                </c:pt>
                <c:pt idx="652">
                  <c:v>4.9338526418845809E-3</c:v>
                </c:pt>
                <c:pt idx="653">
                  <c:v>6.2348138752907805E-3</c:v>
                </c:pt>
                <c:pt idx="654">
                  <c:v>1.5318223359483429E-3</c:v>
                </c:pt>
                <c:pt idx="655">
                  <c:v>8.8369016518639147E-3</c:v>
                </c:pt>
                <c:pt idx="656">
                  <c:v>1.4212536452344366E-3</c:v>
                </c:pt>
                <c:pt idx="657">
                  <c:v>2.5169097625074386E-3</c:v>
                </c:pt>
                <c:pt idx="658">
                  <c:v>7.9102750021497123E-3</c:v>
                </c:pt>
                <c:pt idx="659">
                  <c:v>1.6403938459168439E-2</c:v>
                </c:pt>
                <c:pt idx="660">
                  <c:v>3.8877801002056189E-3</c:v>
                </c:pt>
                <c:pt idx="661">
                  <c:v>0</c:v>
                </c:pt>
                <c:pt idx="662">
                  <c:v>4.3242156638726463E-3</c:v>
                </c:pt>
                <c:pt idx="663">
                  <c:v>0</c:v>
                </c:pt>
                <c:pt idx="664">
                  <c:v>1.1326845163927476E-2</c:v>
                </c:pt>
                <c:pt idx="665">
                  <c:v>7.3170789880030807E-3</c:v>
                </c:pt>
                <c:pt idx="666">
                  <c:v>1.6025461296814945E-2</c:v>
                </c:pt>
                <c:pt idx="667">
                  <c:v>5.2602203214925734E-3</c:v>
                </c:pt>
                <c:pt idx="668">
                  <c:v>6.8046385087816913E-3</c:v>
                </c:pt>
                <c:pt idx="669">
                  <c:v>8.0950790157264477E-3</c:v>
                </c:pt>
                <c:pt idx="670">
                  <c:v>3.750756316791263E-3</c:v>
                </c:pt>
                <c:pt idx="671">
                  <c:v>5.7167634399420022E-4</c:v>
                </c:pt>
                <c:pt idx="672">
                  <c:v>7.3862125256219475E-4</c:v>
                </c:pt>
                <c:pt idx="673">
                  <c:v>4.2787213690465963E-3</c:v>
                </c:pt>
                <c:pt idx="674">
                  <c:v>1.7618420642459345E-3</c:v>
                </c:pt>
                <c:pt idx="675">
                  <c:v>6.4535253065191815E-3</c:v>
                </c:pt>
                <c:pt idx="676">
                  <c:v>1.7824922202027839E-2</c:v>
                </c:pt>
                <c:pt idx="677">
                  <c:v>5.0422393652830471E-4</c:v>
                </c:pt>
                <c:pt idx="678">
                  <c:v>2.3136899255024008E-2</c:v>
                </c:pt>
                <c:pt idx="679">
                  <c:v>1.8697204417146833E-3</c:v>
                </c:pt>
                <c:pt idx="680">
                  <c:v>8.9574597163406457E-3</c:v>
                </c:pt>
                <c:pt idx="681">
                  <c:v>2.6608464362539047E-3</c:v>
                </c:pt>
                <c:pt idx="682">
                  <c:v>7.9864545914452266E-3</c:v>
                </c:pt>
                <c:pt idx="683">
                  <c:v>1.8667101293605826E-2</c:v>
                </c:pt>
                <c:pt idx="684">
                  <c:v>1.3344010769715264E-2</c:v>
                </c:pt>
                <c:pt idx="685">
                  <c:v>2.3718000685620914E-2</c:v>
                </c:pt>
                <c:pt idx="686">
                  <c:v>2.4746635414707456E-3</c:v>
                </c:pt>
                <c:pt idx="687">
                  <c:v>7.2412960603778472E-3</c:v>
                </c:pt>
                <c:pt idx="688">
                  <c:v>6.8592002176018057E-3</c:v>
                </c:pt>
                <c:pt idx="689">
                  <c:v>0</c:v>
                </c:pt>
                <c:pt idx="690">
                  <c:v>2.7997004531624056E-3</c:v>
                </c:pt>
                <c:pt idx="691">
                  <c:v>7.4734063828959616E-3</c:v>
                </c:pt>
                <c:pt idx="692">
                  <c:v>1.5837612586999415E-2</c:v>
                </c:pt>
                <c:pt idx="693">
                  <c:v>1.6180852627081018E-2</c:v>
                </c:pt>
                <c:pt idx="694">
                  <c:v>5.4355989309537306E-3</c:v>
                </c:pt>
                <c:pt idx="695">
                  <c:v>1.1462654933572368E-3</c:v>
                </c:pt>
                <c:pt idx="696">
                  <c:v>4.3569370947475067E-3</c:v>
                </c:pt>
                <c:pt idx="697">
                  <c:v>2.9751149225257403E-3</c:v>
                </c:pt>
                <c:pt idx="698">
                  <c:v>3.9655582795417709E-3</c:v>
                </c:pt>
                <c:pt idx="699">
                  <c:v>7.8445432530034297E-3</c:v>
                </c:pt>
                <c:pt idx="700">
                  <c:v>8.8771549036857789E-3</c:v>
                </c:pt>
                <c:pt idx="701">
                  <c:v>4.7475050176254375E-3</c:v>
                </c:pt>
                <c:pt idx="702">
                  <c:v>2.9190351561254107E-3</c:v>
                </c:pt>
                <c:pt idx="703">
                  <c:v>9.9409955212958565E-3</c:v>
                </c:pt>
                <c:pt idx="704">
                  <c:v>1.0177355573483678E-2</c:v>
                </c:pt>
                <c:pt idx="705">
                  <c:v>8.2267452194332571E-4</c:v>
                </c:pt>
                <c:pt idx="706">
                  <c:v>3.7172966845834179E-3</c:v>
                </c:pt>
                <c:pt idx="707">
                  <c:v>2.7354187952399337E-3</c:v>
                </c:pt>
                <c:pt idx="708">
                  <c:v>4.7106336844563342E-3</c:v>
                </c:pt>
                <c:pt idx="709">
                  <c:v>7.0974917647281428E-3</c:v>
                </c:pt>
                <c:pt idx="710">
                  <c:v>4.374385267393175E-3</c:v>
                </c:pt>
                <c:pt idx="711">
                  <c:v>1.425547655871804E-2</c:v>
                </c:pt>
                <c:pt idx="712">
                  <c:v>2.6992947765919024E-3</c:v>
                </c:pt>
                <c:pt idx="713">
                  <c:v>2.2973111099288228E-2</c:v>
                </c:pt>
                <c:pt idx="714">
                  <c:v>5.850749501459823E-3</c:v>
                </c:pt>
                <c:pt idx="715">
                  <c:v>1.5540114577545602E-2</c:v>
                </c:pt>
                <c:pt idx="716">
                  <c:v>1.7238928020309817E-2</c:v>
                </c:pt>
                <c:pt idx="717">
                  <c:v>8.5017418853057213E-3</c:v>
                </c:pt>
                <c:pt idx="718">
                  <c:v>3.243905917453434E-4</c:v>
                </c:pt>
                <c:pt idx="719">
                  <c:v>5.3185512554365603E-3</c:v>
                </c:pt>
                <c:pt idx="720">
                  <c:v>1.2913035888124744E-3</c:v>
                </c:pt>
                <c:pt idx="721">
                  <c:v>8.0163033741905408E-4</c:v>
                </c:pt>
                <c:pt idx="722">
                  <c:v>3.231910453682508E-3</c:v>
                </c:pt>
                <c:pt idx="723">
                  <c:v>1.057568183355352E-2</c:v>
                </c:pt>
                <c:pt idx="724">
                  <c:v>1.6138419270280507E-3</c:v>
                </c:pt>
                <c:pt idx="725">
                  <c:v>1.931327615306654E-3</c:v>
                </c:pt>
                <c:pt idx="726">
                  <c:v>1.4930470366317689E-2</c:v>
                </c:pt>
                <c:pt idx="727">
                  <c:v>3.131791339031023E-3</c:v>
                </c:pt>
                <c:pt idx="728">
                  <c:v>1.2968005601918239E-2</c:v>
                </c:pt>
                <c:pt idx="729">
                  <c:v>1.1897116067898137E-3</c:v>
                </c:pt>
                <c:pt idx="730">
                  <c:v>4.9377289503021206E-3</c:v>
                </c:pt>
                <c:pt idx="731">
                  <c:v>1.3783177556092705E-2</c:v>
                </c:pt>
                <c:pt idx="732">
                  <c:v>9.8927192334929102E-3</c:v>
                </c:pt>
                <c:pt idx="733">
                  <c:v>4.3636236024552936E-3</c:v>
                </c:pt>
                <c:pt idx="734">
                  <c:v>3.4933894216322187E-3</c:v>
                </c:pt>
                <c:pt idx="735">
                  <c:v>1.6140516603577522E-2</c:v>
                </c:pt>
                <c:pt idx="736">
                  <c:v>2.5051921184666534E-3</c:v>
                </c:pt>
                <c:pt idx="737">
                  <c:v>0</c:v>
                </c:pt>
                <c:pt idx="738">
                  <c:v>1.3342344980472123E-2</c:v>
                </c:pt>
                <c:pt idx="739">
                  <c:v>9.7573115827339935E-4</c:v>
                </c:pt>
                <c:pt idx="740">
                  <c:v>9.287852253551858E-4</c:v>
                </c:pt>
                <c:pt idx="741">
                  <c:v>6.6680789603107216E-3</c:v>
                </c:pt>
                <c:pt idx="742">
                  <c:v>2.9503606791988465E-4</c:v>
                </c:pt>
                <c:pt idx="743">
                  <c:v>5.2528627805226791E-3</c:v>
                </c:pt>
                <c:pt idx="744">
                  <c:v>3.4027168274250994E-3</c:v>
                </c:pt>
                <c:pt idx="745">
                  <c:v>8.0882333130211041E-3</c:v>
                </c:pt>
                <c:pt idx="746">
                  <c:v>6.9834572059946946E-3</c:v>
                </c:pt>
                <c:pt idx="747">
                  <c:v>3.5173943198248895E-4</c:v>
                </c:pt>
                <c:pt idx="748">
                  <c:v>6.2475912762723984E-4</c:v>
                </c:pt>
                <c:pt idx="749">
                  <c:v>1.8612104777247533E-3</c:v>
                </c:pt>
                <c:pt idx="750">
                  <c:v>1.8724015300942854E-3</c:v>
                </c:pt>
                <c:pt idx="751">
                  <c:v>5.3666231970825656E-3</c:v>
                </c:pt>
                <c:pt idx="752">
                  <c:v>5.6141167470946367E-3</c:v>
                </c:pt>
                <c:pt idx="753">
                  <c:v>1.3503006214793863E-2</c:v>
                </c:pt>
                <c:pt idx="754">
                  <c:v>7.120265186610077E-3</c:v>
                </c:pt>
                <c:pt idx="755">
                  <c:v>1.4321772080386303E-2</c:v>
                </c:pt>
                <c:pt idx="756">
                  <c:v>3.789403660945107E-3</c:v>
                </c:pt>
                <c:pt idx="757">
                  <c:v>6.5858411573695838E-3</c:v>
                </c:pt>
                <c:pt idx="758">
                  <c:v>6.5562722425760653E-3</c:v>
                </c:pt>
                <c:pt idx="759">
                  <c:v>5.5122769735320952E-3</c:v>
                </c:pt>
                <c:pt idx="760">
                  <c:v>1.7561472102655509E-3</c:v>
                </c:pt>
                <c:pt idx="761">
                  <c:v>1.0465201460824584E-2</c:v>
                </c:pt>
                <c:pt idx="762">
                  <c:v>1.1040246389567628E-3</c:v>
                </c:pt>
                <c:pt idx="763">
                  <c:v>6.6414639056740516E-3</c:v>
                </c:pt>
                <c:pt idx="764">
                  <c:v>7.0210056185852805E-3</c:v>
                </c:pt>
                <c:pt idx="765">
                  <c:v>1.4618853362941286E-3</c:v>
                </c:pt>
                <c:pt idx="766">
                  <c:v>1.1410210308899032E-2</c:v>
                </c:pt>
                <c:pt idx="767">
                  <c:v>3.6041744128861857E-3</c:v>
                </c:pt>
                <c:pt idx="768">
                  <c:v>1.1600176414004413E-2</c:v>
                </c:pt>
                <c:pt idx="769">
                  <c:v>4.5728695105068228E-3</c:v>
                </c:pt>
                <c:pt idx="770">
                  <c:v>1.3577347093450477E-2</c:v>
                </c:pt>
                <c:pt idx="771">
                  <c:v>1.0780331758582742E-2</c:v>
                </c:pt>
                <c:pt idx="772">
                  <c:v>1.2385303150234745E-2</c:v>
                </c:pt>
                <c:pt idx="773">
                  <c:v>1.2000255290992594E-2</c:v>
                </c:pt>
                <c:pt idx="774">
                  <c:v>1.1492437476816717E-2</c:v>
                </c:pt>
                <c:pt idx="775">
                  <c:v>1.9123954737205533E-3</c:v>
                </c:pt>
                <c:pt idx="776">
                  <c:v>1.5766036664942983E-2</c:v>
                </c:pt>
                <c:pt idx="777">
                  <c:v>2.2533392659148364E-2</c:v>
                </c:pt>
                <c:pt idx="778">
                  <c:v>4.5156074254110966E-3</c:v>
                </c:pt>
                <c:pt idx="779">
                  <c:v>1.3127536020115244E-4</c:v>
                </c:pt>
                <c:pt idx="780">
                  <c:v>4.324427611059418E-3</c:v>
                </c:pt>
                <c:pt idx="781">
                  <c:v>2.6834266476797011E-2</c:v>
                </c:pt>
                <c:pt idx="782">
                  <c:v>1.9558551298413256E-2</c:v>
                </c:pt>
                <c:pt idx="783">
                  <c:v>1.2163644839443485E-2</c:v>
                </c:pt>
                <c:pt idx="784">
                  <c:v>1.7096610986719118E-2</c:v>
                </c:pt>
                <c:pt idx="785">
                  <c:v>1.8020133627212907E-2</c:v>
                </c:pt>
                <c:pt idx="786">
                  <c:v>1.9423279711693112E-3</c:v>
                </c:pt>
                <c:pt idx="787">
                  <c:v>1.138967625119504E-2</c:v>
                </c:pt>
                <c:pt idx="788">
                  <c:v>1.1717545930496514E-2</c:v>
                </c:pt>
                <c:pt idx="789">
                  <c:v>6.8913508512635487E-4</c:v>
                </c:pt>
                <c:pt idx="790">
                  <c:v>8.4087039071401842E-3</c:v>
                </c:pt>
                <c:pt idx="791">
                  <c:v>1.2108926478690026E-2</c:v>
                </c:pt>
                <c:pt idx="792">
                  <c:v>2.825093817709301E-4</c:v>
                </c:pt>
                <c:pt idx="793">
                  <c:v>0</c:v>
                </c:pt>
                <c:pt idx="794">
                  <c:v>1.0908965387879011E-3</c:v>
                </c:pt>
                <c:pt idx="795">
                  <c:v>1.3733154055761716E-2</c:v>
                </c:pt>
                <c:pt idx="796">
                  <c:v>8.9352324607841135E-3</c:v>
                </c:pt>
                <c:pt idx="797">
                  <c:v>7.5137762389414324E-3</c:v>
                </c:pt>
                <c:pt idx="798">
                  <c:v>3.8211710114219189E-3</c:v>
                </c:pt>
                <c:pt idx="799">
                  <c:v>9.3486539085696138E-3</c:v>
                </c:pt>
                <c:pt idx="800">
                  <c:v>9.4958404945940014E-3</c:v>
                </c:pt>
                <c:pt idx="801">
                  <c:v>1.0005789496304278E-2</c:v>
                </c:pt>
                <c:pt idx="802">
                  <c:v>3.4631864961441682E-2</c:v>
                </c:pt>
                <c:pt idx="803">
                  <c:v>5.2736129879820733E-3</c:v>
                </c:pt>
                <c:pt idx="804">
                  <c:v>6.9284989120620985E-3</c:v>
                </c:pt>
                <c:pt idx="805">
                  <c:v>4.7240657156620812E-3</c:v>
                </c:pt>
                <c:pt idx="806">
                  <c:v>1.0224067008451451E-2</c:v>
                </c:pt>
                <c:pt idx="807">
                  <c:v>7.9754491530058813E-3</c:v>
                </c:pt>
                <c:pt idx="808">
                  <c:v>2.2395693101732905E-3</c:v>
                </c:pt>
                <c:pt idx="809">
                  <c:v>5.0027001490315637E-3</c:v>
                </c:pt>
                <c:pt idx="810">
                  <c:v>2.5435041327388818E-3</c:v>
                </c:pt>
                <c:pt idx="811">
                  <c:v>1.5716646834453441E-3</c:v>
                </c:pt>
                <c:pt idx="812">
                  <c:v>1.7564013108509538E-2</c:v>
                </c:pt>
                <c:pt idx="813">
                  <c:v>6.8400062050394473E-3</c:v>
                </c:pt>
                <c:pt idx="814">
                  <c:v>5.9784856018529637E-3</c:v>
                </c:pt>
                <c:pt idx="815">
                  <c:v>1.8969120259923034E-2</c:v>
                </c:pt>
                <c:pt idx="816">
                  <c:v>7.5699706778402567E-3</c:v>
                </c:pt>
                <c:pt idx="817">
                  <c:v>7.2512898814695373E-3</c:v>
                </c:pt>
                <c:pt idx="818">
                  <c:v>1.3440261983158606E-4</c:v>
                </c:pt>
                <c:pt idx="819">
                  <c:v>9.0874251768671768E-3</c:v>
                </c:pt>
                <c:pt idx="820">
                  <c:v>1.0482748280963759E-2</c:v>
                </c:pt>
                <c:pt idx="821">
                  <c:v>5.4579026317911426E-3</c:v>
                </c:pt>
                <c:pt idx="822">
                  <c:v>5.6740502544858715E-3</c:v>
                </c:pt>
                <c:pt idx="823">
                  <c:v>3.0169938171298663E-3</c:v>
                </c:pt>
                <c:pt idx="824">
                  <c:v>7.0099179980947562E-3</c:v>
                </c:pt>
                <c:pt idx="825">
                  <c:v>8.334215954788745E-5</c:v>
                </c:pt>
                <c:pt idx="826">
                  <c:v>1.3126128492069247E-2</c:v>
                </c:pt>
                <c:pt idx="827">
                  <c:v>7.4808633441430976E-3</c:v>
                </c:pt>
                <c:pt idx="828">
                  <c:v>8.4664509208952669E-4</c:v>
                </c:pt>
                <c:pt idx="829">
                  <c:v>6.3576683438706265E-4</c:v>
                </c:pt>
                <c:pt idx="830">
                  <c:v>2.7431869652574281E-3</c:v>
                </c:pt>
                <c:pt idx="831">
                  <c:v>0</c:v>
                </c:pt>
                <c:pt idx="832">
                  <c:v>0</c:v>
                </c:pt>
                <c:pt idx="833">
                  <c:v>3.000397579019389E-3</c:v>
                </c:pt>
                <c:pt idx="834">
                  <c:v>2.0867185571308693E-4</c:v>
                </c:pt>
                <c:pt idx="835">
                  <c:v>1.0434189462730207E-2</c:v>
                </c:pt>
                <c:pt idx="836">
                  <c:v>0</c:v>
                </c:pt>
                <c:pt idx="837">
                  <c:v>5.7309627999803364E-3</c:v>
                </c:pt>
                <c:pt idx="838">
                  <c:v>1.2288014124369822E-2</c:v>
                </c:pt>
                <c:pt idx="839">
                  <c:v>6.2249746600969496E-3</c:v>
                </c:pt>
                <c:pt idx="840">
                  <c:v>3.3357541452037191E-3</c:v>
                </c:pt>
                <c:pt idx="841">
                  <c:v>9.9792775477623979E-3</c:v>
                </c:pt>
                <c:pt idx="842">
                  <c:v>8.5154750653259007E-3</c:v>
                </c:pt>
                <c:pt idx="843">
                  <c:v>3.0521783604395003E-3</c:v>
                </c:pt>
                <c:pt idx="844">
                  <c:v>1.527236372638381E-2</c:v>
                </c:pt>
                <c:pt idx="845">
                  <c:v>7.1912669550605406E-4</c:v>
                </c:pt>
                <c:pt idx="846">
                  <c:v>1.1228049553345621E-2</c:v>
                </c:pt>
                <c:pt idx="847">
                  <c:v>2.6597371649229295E-5</c:v>
                </c:pt>
                <c:pt idx="848">
                  <c:v>1.9068586768050243E-2</c:v>
                </c:pt>
                <c:pt idx="849">
                  <c:v>1.3882792759156472E-2</c:v>
                </c:pt>
                <c:pt idx="850">
                  <c:v>9.2204978885356819E-3</c:v>
                </c:pt>
                <c:pt idx="851">
                  <c:v>4.9995083498218587E-3</c:v>
                </c:pt>
                <c:pt idx="852">
                  <c:v>8.2702628043992022E-3</c:v>
                </c:pt>
                <c:pt idx="853">
                  <c:v>5.2097533639170216E-3</c:v>
                </c:pt>
                <c:pt idx="854">
                  <c:v>3.6525222044923884E-3</c:v>
                </c:pt>
                <c:pt idx="855">
                  <c:v>2.3610483774002874E-3</c:v>
                </c:pt>
                <c:pt idx="856">
                  <c:v>6.5230977816572817E-3</c:v>
                </c:pt>
                <c:pt idx="857">
                  <c:v>1.1943250486001953E-2</c:v>
                </c:pt>
                <c:pt idx="858">
                  <c:v>1.8759575125466721E-2</c:v>
                </c:pt>
                <c:pt idx="859">
                  <c:v>2.0978015176741985E-2</c:v>
                </c:pt>
                <c:pt idx="860">
                  <c:v>3.4723040759781988E-3</c:v>
                </c:pt>
                <c:pt idx="861">
                  <c:v>5.6215698446585895E-3</c:v>
                </c:pt>
                <c:pt idx="862">
                  <c:v>5.8368333639135187E-3</c:v>
                </c:pt>
                <c:pt idx="863">
                  <c:v>1.8236965293896845E-3</c:v>
                </c:pt>
                <c:pt idx="864">
                  <c:v>5.10966591803099E-3</c:v>
                </c:pt>
                <c:pt idx="865">
                  <c:v>2.1276371164126017E-3</c:v>
                </c:pt>
                <c:pt idx="866">
                  <c:v>6.8795218756627051E-3</c:v>
                </c:pt>
                <c:pt idx="867">
                  <c:v>1.4729434227802108E-2</c:v>
                </c:pt>
                <c:pt idx="868">
                  <c:v>1.5663742719502667E-2</c:v>
                </c:pt>
                <c:pt idx="869">
                  <c:v>3.0317402006577918E-3</c:v>
                </c:pt>
                <c:pt idx="870">
                  <c:v>9.7102145773967918E-3</c:v>
                </c:pt>
                <c:pt idx="871">
                  <c:v>1.3768179373866016E-2</c:v>
                </c:pt>
                <c:pt idx="872">
                  <c:v>6.3469693057802458E-3</c:v>
                </c:pt>
                <c:pt idx="873">
                  <c:v>3.4066920372386781E-3</c:v>
                </c:pt>
                <c:pt idx="874">
                  <c:v>7.2085891215678821E-3</c:v>
                </c:pt>
                <c:pt idx="875">
                  <c:v>2.6908900618620316E-3</c:v>
                </c:pt>
                <c:pt idx="876">
                  <c:v>9.1525648245132322E-3</c:v>
                </c:pt>
                <c:pt idx="877">
                  <c:v>3.1366230149585013E-3</c:v>
                </c:pt>
                <c:pt idx="878">
                  <c:v>1.0706840048414438E-2</c:v>
                </c:pt>
                <c:pt idx="879">
                  <c:v>6.5561457068489658E-3</c:v>
                </c:pt>
                <c:pt idx="880">
                  <c:v>1.8735443481291054E-3</c:v>
                </c:pt>
                <c:pt idx="881">
                  <c:v>1.5417325037444776E-2</c:v>
                </c:pt>
                <c:pt idx="882">
                  <c:v>1.9071755325750777E-3</c:v>
                </c:pt>
                <c:pt idx="883">
                  <c:v>5.5820897588807292E-3</c:v>
                </c:pt>
                <c:pt idx="884">
                  <c:v>2.1605898816873625E-4</c:v>
                </c:pt>
                <c:pt idx="885">
                  <c:v>3.4609403300730262E-3</c:v>
                </c:pt>
                <c:pt idx="886">
                  <c:v>1.6874437337752637E-2</c:v>
                </c:pt>
                <c:pt idx="887">
                  <c:v>1.2301814791545204E-2</c:v>
                </c:pt>
                <c:pt idx="888">
                  <c:v>6.2359502794690335E-3</c:v>
                </c:pt>
                <c:pt idx="889">
                  <c:v>2.5683500269199812E-4</c:v>
                </c:pt>
                <c:pt idx="890">
                  <c:v>3.8199183731623568E-3</c:v>
                </c:pt>
                <c:pt idx="891">
                  <c:v>1.0523281127934605E-2</c:v>
                </c:pt>
                <c:pt idx="892">
                  <c:v>3.9043285851307701E-3</c:v>
                </c:pt>
                <c:pt idx="893">
                  <c:v>7.9309107455728077E-3</c:v>
                </c:pt>
                <c:pt idx="894">
                  <c:v>2.6828321469248129E-2</c:v>
                </c:pt>
                <c:pt idx="895">
                  <c:v>2.7703403803390797E-3</c:v>
                </c:pt>
                <c:pt idx="896">
                  <c:v>2.0614751184020851E-3</c:v>
                </c:pt>
                <c:pt idx="897">
                  <c:v>5.4179444382613682E-3</c:v>
                </c:pt>
                <c:pt idx="898">
                  <c:v>4.7053874439104051E-3</c:v>
                </c:pt>
                <c:pt idx="899">
                  <c:v>8.0716759881474306E-3</c:v>
                </c:pt>
                <c:pt idx="900">
                  <c:v>0</c:v>
                </c:pt>
                <c:pt idx="901">
                  <c:v>0</c:v>
                </c:pt>
                <c:pt idx="902">
                  <c:v>1.1327349448985204E-2</c:v>
                </c:pt>
                <c:pt idx="903">
                  <c:v>7.5201198007869075E-4</c:v>
                </c:pt>
                <c:pt idx="904">
                  <c:v>9.2536026597968158E-3</c:v>
                </c:pt>
                <c:pt idx="905">
                  <c:v>1.4118579240612652E-2</c:v>
                </c:pt>
                <c:pt idx="906">
                  <c:v>6.2356844447421884E-3</c:v>
                </c:pt>
                <c:pt idx="907">
                  <c:v>1.4158239566141657E-2</c:v>
                </c:pt>
                <c:pt idx="908">
                  <c:v>3.2422475490663794E-3</c:v>
                </c:pt>
                <c:pt idx="909">
                  <c:v>1.0602300870984304E-2</c:v>
                </c:pt>
                <c:pt idx="910">
                  <c:v>4.807074763254952E-3</c:v>
                </c:pt>
                <c:pt idx="911">
                  <c:v>7.6675364748086186E-3</c:v>
                </c:pt>
                <c:pt idx="912">
                  <c:v>3.3140818000835001E-2</c:v>
                </c:pt>
                <c:pt idx="913">
                  <c:v>1.0083315863464956E-2</c:v>
                </c:pt>
                <c:pt idx="914">
                  <c:v>6.0993072708124627E-3</c:v>
                </c:pt>
                <c:pt idx="915">
                  <c:v>3.2633808408737792E-3</c:v>
                </c:pt>
                <c:pt idx="916">
                  <c:v>6.2709019048290222E-3</c:v>
                </c:pt>
                <c:pt idx="917">
                  <c:v>7.4642508688151053E-3</c:v>
                </c:pt>
                <c:pt idx="918">
                  <c:v>3.717926771186287E-3</c:v>
                </c:pt>
                <c:pt idx="919">
                  <c:v>4.4485084038482408E-3</c:v>
                </c:pt>
                <c:pt idx="920">
                  <c:v>4.6606912355169668E-3</c:v>
                </c:pt>
                <c:pt idx="921">
                  <c:v>1.1240553873144781E-2</c:v>
                </c:pt>
                <c:pt idx="922">
                  <c:v>1.0685868321256811E-3</c:v>
                </c:pt>
                <c:pt idx="923">
                  <c:v>0</c:v>
                </c:pt>
                <c:pt idx="924">
                  <c:v>3.6740164331420006E-3</c:v>
                </c:pt>
                <c:pt idx="925">
                  <c:v>0</c:v>
                </c:pt>
                <c:pt idx="926">
                  <c:v>1.6904442504085435E-2</c:v>
                </c:pt>
                <c:pt idx="927">
                  <c:v>6.7911125642424845E-3</c:v>
                </c:pt>
                <c:pt idx="928">
                  <c:v>3.7372979797328657E-3</c:v>
                </c:pt>
                <c:pt idx="929">
                  <c:v>4.5403293115438767E-3</c:v>
                </c:pt>
                <c:pt idx="930">
                  <c:v>3.9515188338909209E-3</c:v>
                </c:pt>
                <c:pt idx="931">
                  <c:v>1.2726526066643986E-2</c:v>
                </c:pt>
                <c:pt idx="932">
                  <c:v>4.7177521848792269E-3</c:v>
                </c:pt>
                <c:pt idx="933">
                  <c:v>1.5656356084719195E-3</c:v>
                </c:pt>
                <c:pt idx="934">
                  <c:v>2.9476263385289094E-3</c:v>
                </c:pt>
                <c:pt idx="935">
                  <c:v>2.7575378526273738E-4</c:v>
                </c:pt>
                <c:pt idx="936">
                  <c:v>9.6724283873266745E-3</c:v>
                </c:pt>
                <c:pt idx="937">
                  <c:v>3.864642330183935E-3</c:v>
                </c:pt>
                <c:pt idx="938">
                  <c:v>1.3505362601664826E-3</c:v>
                </c:pt>
                <c:pt idx="939">
                  <c:v>4.8868537009715968E-3</c:v>
                </c:pt>
                <c:pt idx="940">
                  <c:v>2.3865771284864146E-3</c:v>
                </c:pt>
                <c:pt idx="941">
                  <c:v>1.9439524956216636E-3</c:v>
                </c:pt>
                <c:pt idx="942">
                  <c:v>8.2248620078188926E-3</c:v>
                </c:pt>
                <c:pt idx="943">
                  <c:v>1.2361476576005193E-2</c:v>
                </c:pt>
                <c:pt idx="944">
                  <c:v>0</c:v>
                </c:pt>
                <c:pt idx="945">
                  <c:v>2.5843776539082662E-3</c:v>
                </c:pt>
                <c:pt idx="946">
                  <c:v>9.9524163453194175E-3</c:v>
                </c:pt>
                <c:pt idx="947">
                  <c:v>1.7018327856818592E-2</c:v>
                </c:pt>
                <c:pt idx="948">
                  <c:v>5.9373095827334561E-3</c:v>
                </c:pt>
                <c:pt idx="949">
                  <c:v>1.8716534021011664E-3</c:v>
                </c:pt>
                <c:pt idx="950">
                  <c:v>2.7766764945696978E-3</c:v>
                </c:pt>
                <c:pt idx="951">
                  <c:v>3.1709779693882118E-3</c:v>
                </c:pt>
                <c:pt idx="952">
                  <c:v>1.6824775979516884E-2</c:v>
                </c:pt>
                <c:pt idx="953">
                  <c:v>1.2440877874602232E-2</c:v>
                </c:pt>
                <c:pt idx="954">
                  <c:v>1.7059202485615731E-2</c:v>
                </c:pt>
                <c:pt idx="955">
                  <c:v>1.0681771107632913E-2</c:v>
                </c:pt>
                <c:pt idx="956">
                  <c:v>1.5491998812853661E-2</c:v>
                </c:pt>
                <c:pt idx="957">
                  <c:v>2.5847597781778467E-3</c:v>
                </c:pt>
                <c:pt idx="958">
                  <c:v>1.1261003902518879E-2</c:v>
                </c:pt>
                <c:pt idx="959">
                  <c:v>3.9249349726534219E-3</c:v>
                </c:pt>
                <c:pt idx="960">
                  <c:v>3.2583095533825607E-3</c:v>
                </c:pt>
                <c:pt idx="961">
                  <c:v>8.935697254794121E-3</c:v>
                </c:pt>
                <c:pt idx="962">
                  <c:v>6.9030362081396275E-3</c:v>
                </c:pt>
                <c:pt idx="963">
                  <c:v>4.1191542856425633E-3</c:v>
                </c:pt>
                <c:pt idx="964">
                  <c:v>4.0959560357175934E-3</c:v>
                </c:pt>
                <c:pt idx="965">
                  <c:v>7.9762338637441726E-3</c:v>
                </c:pt>
                <c:pt idx="966">
                  <c:v>2.6055323893663545E-3</c:v>
                </c:pt>
                <c:pt idx="967">
                  <c:v>1.5502383860975839E-2</c:v>
                </c:pt>
                <c:pt idx="968">
                  <c:v>2.7194174149593494E-3</c:v>
                </c:pt>
                <c:pt idx="969">
                  <c:v>5.6615650573602202E-3</c:v>
                </c:pt>
                <c:pt idx="970">
                  <c:v>8.8232159303462728E-3</c:v>
                </c:pt>
                <c:pt idx="971">
                  <c:v>5.5613196191919819E-3</c:v>
                </c:pt>
                <c:pt idx="972">
                  <c:v>4.3086601106670386E-3</c:v>
                </c:pt>
                <c:pt idx="973">
                  <c:v>5.6276096218682856E-3</c:v>
                </c:pt>
                <c:pt idx="974">
                  <c:v>1.5101150230384835E-3</c:v>
                </c:pt>
                <c:pt idx="975">
                  <c:v>4.3248591355946452E-3</c:v>
                </c:pt>
                <c:pt idx="976">
                  <c:v>7.3239921493235801E-3</c:v>
                </c:pt>
                <c:pt idx="977">
                  <c:v>2.6703381874013402E-2</c:v>
                </c:pt>
                <c:pt idx="978">
                  <c:v>5.5246098748771492E-4</c:v>
                </c:pt>
                <c:pt idx="979">
                  <c:v>1.3099665062813647E-2</c:v>
                </c:pt>
                <c:pt idx="980">
                  <c:v>5.16081093449229E-3</c:v>
                </c:pt>
                <c:pt idx="981">
                  <c:v>6.8304621410447451E-3</c:v>
                </c:pt>
                <c:pt idx="982">
                  <c:v>1.6183083906446922E-2</c:v>
                </c:pt>
                <c:pt idx="983">
                  <c:v>4.3161614166201895E-3</c:v>
                </c:pt>
                <c:pt idx="984">
                  <c:v>4.2442685856397362E-3</c:v>
                </c:pt>
                <c:pt idx="985">
                  <c:v>1.6612778818010819E-3</c:v>
                </c:pt>
                <c:pt idx="986">
                  <c:v>4.522366868864763E-3</c:v>
                </c:pt>
                <c:pt idx="987">
                  <c:v>9.3933091688647445E-4</c:v>
                </c:pt>
                <c:pt idx="988">
                  <c:v>1.2241913206096588E-2</c:v>
                </c:pt>
                <c:pt idx="989">
                  <c:v>1.3502195579176144E-2</c:v>
                </c:pt>
                <c:pt idx="990">
                  <c:v>1.7779870037879321E-2</c:v>
                </c:pt>
                <c:pt idx="991">
                  <c:v>3.8630451608957526E-2</c:v>
                </c:pt>
                <c:pt idx="992">
                  <c:v>3.0683673252035397E-3</c:v>
                </c:pt>
                <c:pt idx="993">
                  <c:v>1.1988528717993359E-2</c:v>
                </c:pt>
                <c:pt idx="994">
                  <c:v>4.2649903719718012E-3</c:v>
                </c:pt>
                <c:pt idx="995">
                  <c:v>1.3166957033992693E-4</c:v>
                </c:pt>
                <c:pt idx="996">
                  <c:v>2.7808790827930866E-2</c:v>
                </c:pt>
                <c:pt idx="997">
                  <c:v>4.4750059527599714E-3</c:v>
                </c:pt>
                <c:pt idx="998">
                  <c:v>1.804313368785332E-3</c:v>
                </c:pt>
                <c:pt idx="999">
                  <c:v>0</c:v>
                </c:pt>
                <c:pt idx="1000">
                  <c:v>2.0267177794370025E-2</c:v>
                </c:pt>
                <c:pt idx="1001">
                  <c:v>2.7411383221992705E-3</c:v>
                </c:pt>
                <c:pt idx="1002">
                  <c:v>1.1745238687761039E-2</c:v>
                </c:pt>
                <c:pt idx="1003">
                  <c:v>2.1190050381526613E-3</c:v>
                </c:pt>
                <c:pt idx="1004">
                  <c:v>3.6224913637463829E-4</c:v>
                </c:pt>
                <c:pt idx="1005">
                  <c:v>1.9842315761716099E-3</c:v>
                </c:pt>
                <c:pt idx="1006">
                  <c:v>9.9924701578810952E-4</c:v>
                </c:pt>
                <c:pt idx="1007">
                  <c:v>7.4821502364130739E-3</c:v>
                </c:pt>
                <c:pt idx="1008">
                  <c:v>4.0012164635187114E-3</c:v>
                </c:pt>
                <c:pt idx="1009">
                  <c:v>1.2676111194142763E-2</c:v>
                </c:pt>
                <c:pt idx="1010">
                  <c:v>8.2346805834627168E-3</c:v>
                </c:pt>
                <c:pt idx="1011">
                  <c:v>1.2673801689718175E-2</c:v>
                </c:pt>
                <c:pt idx="1012">
                  <c:v>1.4363317708583416E-2</c:v>
                </c:pt>
                <c:pt idx="1013">
                  <c:v>2.1352990615971183E-3</c:v>
                </c:pt>
                <c:pt idx="1014">
                  <c:v>1.6067690081342012E-2</c:v>
                </c:pt>
                <c:pt idx="1015">
                  <c:v>1.9363073717610813E-2</c:v>
                </c:pt>
                <c:pt idx="1016">
                  <c:v>5.4952012243642667E-3</c:v>
                </c:pt>
                <c:pt idx="1017">
                  <c:v>7.6360689159874085E-3</c:v>
                </c:pt>
                <c:pt idx="1018">
                  <c:v>1.233694305764153E-2</c:v>
                </c:pt>
                <c:pt idx="1019">
                  <c:v>2.5497719895195767E-2</c:v>
                </c:pt>
                <c:pt idx="1020">
                  <c:v>6.765144191249301E-3</c:v>
                </c:pt>
                <c:pt idx="1021">
                  <c:v>1.265900290020022E-3</c:v>
                </c:pt>
                <c:pt idx="1022">
                  <c:v>8.4625685937847091E-3</c:v>
                </c:pt>
                <c:pt idx="1023">
                  <c:v>4.0072618333179422E-3</c:v>
                </c:pt>
                <c:pt idx="1024">
                  <c:v>6.3601364381310412E-4</c:v>
                </c:pt>
                <c:pt idx="1025">
                  <c:v>1.273370240966271E-2</c:v>
                </c:pt>
                <c:pt idx="1026">
                  <c:v>7.9212090394260371E-4</c:v>
                </c:pt>
                <c:pt idx="1027">
                  <c:v>5.5496995020473585E-3</c:v>
                </c:pt>
                <c:pt idx="1028">
                  <c:v>1.4225462020449836E-2</c:v>
                </c:pt>
                <c:pt idx="1029">
                  <c:v>5.4076604012414306E-3</c:v>
                </c:pt>
                <c:pt idx="1030">
                  <c:v>4.6846958459865274E-3</c:v>
                </c:pt>
                <c:pt idx="1031">
                  <c:v>1.0469603411466352E-2</c:v>
                </c:pt>
                <c:pt idx="1032">
                  <c:v>9.2531155418378516E-3</c:v>
                </c:pt>
                <c:pt idx="1033">
                  <c:v>4.1374161963621744E-3</c:v>
                </c:pt>
                <c:pt idx="1034">
                  <c:v>7.2905687824226968E-3</c:v>
                </c:pt>
                <c:pt idx="1035">
                  <c:v>5.8257317960217587E-4</c:v>
                </c:pt>
                <c:pt idx="1036">
                  <c:v>1.837652661753118E-3</c:v>
                </c:pt>
                <c:pt idx="1037">
                  <c:v>2.5321714227497186E-3</c:v>
                </c:pt>
                <c:pt idx="1038">
                  <c:v>7.5430464249673663E-3</c:v>
                </c:pt>
                <c:pt idx="1039">
                  <c:v>1.9392853251353158E-3</c:v>
                </c:pt>
                <c:pt idx="1040">
                  <c:v>8.4978365657231332E-3</c:v>
                </c:pt>
                <c:pt idx="1041">
                  <c:v>1.7187446069729135E-3</c:v>
                </c:pt>
                <c:pt idx="1042">
                  <c:v>5.2311902692984864E-3</c:v>
                </c:pt>
                <c:pt idx="1043">
                  <c:v>2.5844756043045124E-3</c:v>
                </c:pt>
                <c:pt idx="1044">
                  <c:v>2.0709394057773653E-2</c:v>
                </c:pt>
                <c:pt idx="1045">
                  <c:v>1.0064807742521919E-2</c:v>
                </c:pt>
                <c:pt idx="1046">
                  <c:v>7.0105752879084798E-3</c:v>
                </c:pt>
                <c:pt idx="1047">
                  <c:v>2.3265610550239849E-2</c:v>
                </c:pt>
                <c:pt idx="1048">
                  <c:v>1.7829255213585609E-4</c:v>
                </c:pt>
                <c:pt idx="1049">
                  <c:v>3.0392855697637948E-3</c:v>
                </c:pt>
                <c:pt idx="1050">
                  <c:v>4.5342949132569548E-3</c:v>
                </c:pt>
                <c:pt idx="1051">
                  <c:v>3.6552393620456914E-3</c:v>
                </c:pt>
                <c:pt idx="1052">
                  <c:v>1.0824057023136639E-3</c:v>
                </c:pt>
                <c:pt idx="1053">
                  <c:v>9.5934723573245905E-3</c:v>
                </c:pt>
                <c:pt idx="1054">
                  <c:v>6.3539699779297822E-4</c:v>
                </c:pt>
                <c:pt idx="1055">
                  <c:v>0</c:v>
                </c:pt>
                <c:pt idx="1056">
                  <c:v>6.5766467079594014E-3</c:v>
                </c:pt>
                <c:pt idx="1057">
                  <c:v>9.9476835216561373E-3</c:v>
                </c:pt>
                <c:pt idx="1058">
                  <c:v>6.8426554547054525E-3</c:v>
                </c:pt>
                <c:pt idx="1059">
                  <c:v>1.3007485173861145E-2</c:v>
                </c:pt>
                <c:pt idx="1060">
                  <c:v>7.135824033118179E-4</c:v>
                </c:pt>
                <c:pt idx="1061">
                  <c:v>0</c:v>
                </c:pt>
                <c:pt idx="1062">
                  <c:v>6.3511164289973181E-3</c:v>
                </c:pt>
                <c:pt idx="1063">
                  <c:v>6.9508267113437957E-3</c:v>
                </c:pt>
                <c:pt idx="1064">
                  <c:v>1.7211826895289606E-2</c:v>
                </c:pt>
                <c:pt idx="1065">
                  <c:v>6.4930589320666742E-3</c:v>
                </c:pt>
                <c:pt idx="1066">
                  <c:v>1.1336876632539799E-3</c:v>
                </c:pt>
                <c:pt idx="1067">
                  <c:v>1.9637220530242548E-2</c:v>
                </c:pt>
                <c:pt idx="1068">
                  <c:v>4.1465206138069418E-3</c:v>
                </c:pt>
                <c:pt idx="1069">
                  <c:v>1.4752947645318143E-2</c:v>
                </c:pt>
                <c:pt idx="1070">
                  <c:v>2.7464418475138387E-3</c:v>
                </c:pt>
                <c:pt idx="1071">
                  <c:v>6.9151942262925276E-3</c:v>
                </c:pt>
                <c:pt idx="1072">
                  <c:v>4.4864248269507813E-5</c:v>
                </c:pt>
                <c:pt idx="1073">
                  <c:v>1.5414921267702373E-3</c:v>
                </c:pt>
                <c:pt idx="1074">
                  <c:v>2.3633933778546406E-4</c:v>
                </c:pt>
                <c:pt idx="1075">
                  <c:v>9.528993506390972E-3</c:v>
                </c:pt>
                <c:pt idx="1076">
                  <c:v>1.4166010661627652E-2</c:v>
                </c:pt>
                <c:pt idx="1077">
                  <c:v>2.0894262169682473E-3</c:v>
                </c:pt>
                <c:pt idx="1078">
                  <c:v>4.9009748905364525E-3</c:v>
                </c:pt>
                <c:pt idx="1079">
                  <c:v>3.5792744720200345E-3</c:v>
                </c:pt>
                <c:pt idx="1080">
                  <c:v>4.4690164799258266E-3</c:v>
                </c:pt>
                <c:pt idx="1081">
                  <c:v>5.4903597319321349E-3</c:v>
                </c:pt>
                <c:pt idx="1082">
                  <c:v>1.4692012487083845E-3</c:v>
                </c:pt>
                <c:pt idx="1083">
                  <c:v>1.9709518002670812E-3</c:v>
                </c:pt>
                <c:pt idx="1084">
                  <c:v>5.4467588402069703E-3</c:v>
                </c:pt>
                <c:pt idx="1085">
                  <c:v>3.4251602820541545E-4</c:v>
                </c:pt>
                <c:pt idx="1086">
                  <c:v>4.5378484809271528E-3</c:v>
                </c:pt>
                <c:pt idx="1087">
                  <c:v>1.860698649178524E-2</c:v>
                </c:pt>
                <c:pt idx="1088">
                  <c:v>4.9789183901018143E-3</c:v>
                </c:pt>
                <c:pt idx="1089">
                  <c:v>1.479981063277013E-3</c:v>
                </c:pt>
                <c:pt idx="1090">
                  <c:v>5.0706255157200713E-3</c:v>
                </c:pt>
                <c:pt idx="1091">
                  <c:v>5.4008556200984522E-3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6.3027121574844511E-3</c:v>
                </c:pt>
                <c:pt idx="1096">
                  <c:v>6.2701659729343117E-4</c:v>
                </c:pt>
                <c:pt idx="1097">
                  <c:v>0</c:v>
                </c:pt>
                <c:pt idx="1098">
                  <c:v>0</c:v>
                </c:pt>
                <c:pt idx="1099">
                  <c:v>1.8229450196652085E-2</c:v>
                </c:pt>
                <c:pt idx="1100">
                  <c:v>1.2026921445616122E-2</c:v>
                </c:pt>
                <c:pt idx="1101">
                  <c:v>0</c:v>
                </c:pt>
                <c:pt idx="1102">
                  <c:v>1.1826049442978286E-2</c:v>
                </c:pt>
                <c:pt idx="1103">
                  <c:v>9.3411789603107375E-3</c:v>
                </c:pt>
                <c:pt idx="1104">
                  <c:v>6.8323418382667811E-3</c:v>
                </c:pt>
                <c:pt idx="1105">
                  <c:v>6.834316964714795E-3</c:v>
                </c:pt>
                <c:pt idx="1106">
                  <c:v>1.6495465744798044E-2</c:v>
                </c:pt>
                <c:pt idx="1107">
                  <c:v>3.0548293980306646E-3</c:v>
                </c:pt>
                <c:pt idx="1108">
                  <c:v>1.0598678418694045E-2</c:v>
                </c:pt>
                <c:pt idx="1109">
                  <c:v>1.8484799915444254E-3</c:v>
                </c:pt>
                <c:pt idx="1110">
                  <c:v>1.2218392480647626E-2</c:v>
                </c:pt>
                <c:pt idx="1111">
                  <c:v>6.1190391237499319E-3</c:v>
                </c:pt>
                <c:pt idx="1112">
                  <c:v>1.8367146301810154E-3</c:v>
                </c:pt>
                <c:pt idx="1113">
                  <c:v>7.6417809421883334E-3</c:v>
                </c:pt>
                <c:pt idx="1114">
                  <c:v>4.1897619155320705E-3</c:v>
                </c:pt>
                <c:pt idx="1115">
                  <c:v>8.08179138338775E-3</c:v>
                </c:pt>
                <c:pt idx="1116">
                  <c:v>1.0107869756107987E-2</c:v>
                </c:pt>
                <c:pt idx="1117">
                  <c:v>2.7537262601067458E-3</c:v>
                </c:pt>
                <c:pt idx="1118">
                  <c:v>4.6036806426035147E-6</c:v>
                </c:pt>
                <c:pt idx="1119">
                  <c:v>1.7593013959522456E-2</c:v>
                </c:pt>
                <c:pt idx="1120">
                  <c:v>3.3544331905800222E-3</c:v>
                </c:pt>
                <c:pt idx="1121">
                  <c:v>1.4344470786144776E-2</c:v>
                </c:pt>
                <c:pt idx="1122">
                  <c:v>8.8239574178395428E-3</c:v>
                </c:pt>
                <c:pt idx="1123">
                  <c:v>9.0526567260616718E-3</c:v>
                </c:pt>
                <c:pt idx="1124">
                  <c:v>2.7102537238547216E-2</c:v>
                </c:pt>
                <c:pt idx="1125">
                  <c:v>1.9492950801054856E-3</c:v>
                </c:pt>
                <c:pt idx="1126">
                  <c:v>1.027597576777685E-2</c:v>
                </c:pt>
                <c:pt idx="1127">
                  <c:v>1.7707707303006488E-2</c:v>
                </c:pt>
                <c:pt idx="1128">
                  <c:v>1.552669161038306E-3</c:v>
                </c:pt>
                <c:pt idx="1129">
                  <c:v>4.5922818428502689E-3</c:v>
                </c:pt>
                <c:pt idx="1130">
                  <c:v>4.842135813844504E-3</c:v>
                </c:pt>
                <c:pt idx="1131">
                  <c:v>4.957382598915084E-3</c:v>
                </c:pt>
                <c:pt idx="1132">
                  <c:v>1.6152709763983544E-2</c:v>
                </c:pt>
                <c:pt idx="1133">
                  <c:v>9.2577498530714807E-3</c:v>
                </c:pt>
                <c:pt idx="1134">
                  <c:v>1.4599188257106625E-3</c:v>
                </c:pt>
                <c:pt idx="1135">
                  <c:v>8.8684978934936126E-4</c:v>
                </c:pt>
                <c:pt idx="1136">
                  <c:v>1.3997163586345311E-2</c:v>
                </c:pt>
                <c:pt idx="1137">
                  <c:v>1.6391154802434735E-3</c:v>
                </c:pt>
                <c:pt idx="1138">
                  <c:v>1.3672800952203912E-2</c:v>
                </c:pt>
                <c:pt idx="1139">
                  <c:v>5.317525643704934E-3</c:v>
                </c:pt>
                <c:pt idx="1140">
                  <c:v>5.5643743825875818E-3</c:v>
                </c:pt>
                <c:pt idx="1141">
                  <c:v>1.1720811353937788E-3</c:v>
                </c:pt>
                <c:pt idx="1142">
                  <c:v>2.9852874192405777E-2</c:v>
                </c:pt>
                <c:pt idx="1143">
                  <c:v>1.9096472427066243E-2</c:v>
                </c:pt>
                <c:pt idx="1144">
                  <c:v>8.8023263098312588E-3</c:v>
                </c:pt>
                <c:pt idx="1145">
                  <c:v>4.2705067257095162E-3</c:v>
                </c:pt>
                <c:pt idx="1146">
                  <c:v>4.1278622887846311E-3</c:v>
                </c:pt>
                <c:pt idx="1147">
                  <c:v>3.3671255730439759E-3</c:v>
                </c:pt>
                <c:pt idx="1148">
                  <c:v>1.5731896724227104E-2</c:v>
                </c:pt>
                <c:pt idx="1149">
                  <c:v>4.6036187116782054E-3</c:v>
                </c:pt>
                <c:pt idx="1150">
                  <c:v>1.5618347064273839E-2</c:v>
                </c:pt>
                <c:pt idx="1151">
                  <c:v>1.6510005397395902E-2</c:v>
                </c:pt>
                <c:pt idx="1152">
                  <c:v>7.2508763978003854E-3</c:v>
                </c:pt>
                <c:pt idx="1153">
                  <c:v>3.9395196747153147E-3</c:v>
                </c:pt>
                <c:pt idx="1154">
                  <c:v>6.3747913881042079E-3</c:v>
                </c:pt>
                <c:pt idx="1155">
                  <c:v>9.7577166880775175E-4</c:v>
                </c:pt>
                <c:pt idx="1156">
                  <c:v>1.2556275953158277E-2</c:v>
                </c:pt>
                <c:pt idx="1157">
                  <c:v>1.6179038384516536E-2</c:v>
                </c:pt>
                <c:pt idx="1158">
                  <c:v>4.6889008603234455E-3</c:v>
                </c:pt>
                <c:pt idx="1159">
                  <c:v>4.1475606619503676E-3</c:v>
                </c:pt>
                <c:pt idx="1160">
                  <c:v>3.5239105404450957E-3</c:v>
                </c:pt>
                <c:pt idx="1161">
                  <c:v>1.4406255315772545E-2</c:v>
                </c:pt>
                <c:pt idx="1162">
                  <c:v>1.4070061588176343E-2</c:v>
                </c:pt>
                <c:pt idx="1163">
                  <c:v>4.7497311549082044E-3</c:v>
                </c:pt>
                <c:pt idx="1164">
                  <c:v>2.306013698468273E-2</c:v>
                </c:pt>
                <c:pt idx="1165">
                  <c:v>5.1666800532889988E-2</c:v>
                </c:pt>
                <c:pt idx="1166">
                  <c:v>1.291831540974161E-2</c:v>
                </c:pt>
                <c:pt idx="1167">
                  <c:v>3.0985445998689642E-2</c:v>
                </c:pt>
                <c:pt idx="1168">
                  <c:v>2.1219079724443396E-2</c:v>
                </c:pt>
                <c:pt idx="1169">
                  <c:v>2.3033076299246721E-2</c:v>
                </c:pt>
                <c:pt idx="1170">
                  <c:v>3.0011685724245611E-3</c:v>
                </c:pt>
                <c:pt idx="1171">
                  <c:v>2.5411494476807177E-2</c:v>
                </c:pt>
                <c:pt idx="1172">
                  <c:v>4.332846089844535E-3</c:v>
                </c:pt>
                <c:pt idx="1173">
                  <c:v>1.5670080405708812E-3</c:v>
                </c:pt>
                <c:pt idx="1174">
                  <c:v>1.2528307852492478E-2</c:v>
                </c:pt>
                <c:pt idx="1175">
                  <c:v>0</c:v>
                </c:pt>
                <c:pt idx="1176">
                  <c:v>0</c:v>
                </c:pt>
                <c:pt idx="1177">
                  <c:v>1.8267771611469672E-2</c:v>
                </c:pt>
                <c:pt idx="1178">
                  <c:v>1.8936840096179321E-2</c:v>
                </c:pt>
                <c:pt idx="1179">
                  <c:v>3.4856299552183017E-3</c:v>
                </c:pt>
                <c:pt idx="1180">
                  <c:v>5.685687173187925E-3</c:v>
                </c:pt>
                <c:pt idx="1181">
                  <c:v>3.5880144930659595E-4</c:v>
                </c:pt>
                <c:pt idx="1182">
                  <c:v>5.8932213973577523E-3</c:v>
                </c:pt>
                <c:pt idx="1183">
                  <c:v>7.3897355095415684E-3</c:v>
                </c:pt>
                <c:pt idx="1184">
                  <c:v>0</c:v>
                </c:pt>
                <c:pt idx="1185">
                  <c:v>2.2751199893668101E-2</c:v>
                </c:pt>
                <c:pt idx="1186">
                  <c:v>1.2099648505792017E-2</c:v>
                </c:pt>
                <c:pt idx="1187">
                  <c:v>8.1896727690813423E-3</c:v>
                </c:pt>
                <c:pt idx="1188">
                  <c:v>1.6396766211079928E-2</c:v>
                </c:pt>
                <c:pt idx="1189">
                  <c:v>5.2706474726604158E-3</c:v>
                </c:pt>
                <c:pt idx="1190">
                  <c:v>1.3260473384018126E-2</c:v>
                </c:pt>
                <c:pt idx="1191">
                  <c:v>6.8463174708340924E-3</c:v>
                </c:pt>
                <c:pt idx="1192">
                  <c:v>1.5007076499674688E-2</c:v>
                </c:pt>
                <c:pt idx="1193">
                  <c:v>3.2947567187729542E-3</c:v>
                </c:pt>
                <c:pt idx="1194">
                  <c:v>4.5524640060743953E-3</c:v>
                </c:pt>
                <c:pt idx="1195">
                  <c:v>1.0582692477215056E-3</c:v>
                </c:pt>
                <c:pt idx="1196">
                  <c:v>8.4447844538736144E-3</c:v>
                </c:pt>
                <c:pt idx="1197">
                  <c:v>2.0359403965795899E-3</c:v>
                </c:pt>
                <c:pt idx="1198">
                  <c:v>2.172875795856362E-3</c:v>
                </c:pt>
                <c:pt idx="1199">
                  <c:v>9.2367027208229667E-3</c:v>
                </c:pt>
                <c:pt idx="1200">
                  <c:v>1.0261184730413644E-2</c:v>
                </c:pt>
                <c:pt idx="1201">
                  <c:v>1.3364420381913282E-2</c:v>
                </c:pt>
                <c:pt idx="1202">
                  <c:v>5.9930784709234172E-3</c:v>
                </c:pt>
                <c:pt idx="1203">
                  <c:v>1.2986281569591676E-2</c:v>
                </c:pt>
                <c:pt idx="1204">
                  <c:v>2.6217763700619973E-2</c:v>
                </c:pt>
                <c:pt idx="1205">
                  <c:v>5.2520676929437302E-3</c:v>
                </c:pt>
                <c:pt idx="1206">
                  <c:v>6.791221722669695E-3</c:v>
                </c:pt>
                <c:pt idx="1207">
                  <c:v>1.2162524612675335E-2</c:v>
                </c:pt>
                <c:pt idx="1208">
                  <c:v>1.4110358798263443E-2</c:v>
                </c:pt>
                <c:pt idx="1209">
                  <c:v>1.0508451715065063E-2</c:v>
                </c:pt>
                <c:pt idx="1210">
                  <c:v>3.8028317312221198E-3</c:v>
                </c:pt>
                <c:pt idx="1211">
                  <c:v>1.1021215967558593E-2</c:v>
                </c:pt>
                <c:pt idx="1212">
                  <c:v>5.2935538777701841E-3</c:v>
                </c:pt>
                <c:pt idx="1213">
                  <c:v>6.4605367799888499E-6</c:v>
                </c:pt>
                <c:pt idx="1214">
                  <c:v>6.9992104031375325E-3</c:v>
                </c:pt>
                <c:pt idx="1215">
                  <c:v>1.9325885019733317E-2</c:v>
                </c:pt>
                <c:pt idx="1216">
                  <c:v>2.046128708184664E-3</c:v>
                </c:pt>
                <c:pt idx="1217">
                  <c:v>5.6330070408130836E-3</c:v>
                </c:pt>
                <c:pt idx="1218">
                  <c:v>3.4496197860470478E-4</c:v>
                </c:pt>
                <c:pt idx="1219">
                  <c:v>0</c:v>
                </c:pt>
                <c:pt idx="1220">
                  <c:v>6.6260805207531115E-4</c:v>
                </c:pt>
                <c:pt idx="1221">
                  <c:v>1.0680524771914992E-2</c:v>
                </c:pt>
                <c:pt idx="1222">
                  <c:v>2.1709653263613956E-2</c:v>
                </c:pt>
                <c:pt idx="1223">
                  <c:v>6.4526033232798147E-3</c:v>
                </c:pt>
                <c:pt idx="1224">
                  <c:v>2.07314097615038E-2</c:v>
                </c:pt>
                <c:pt idx="1225">
                  <c:v>3.5273762459512065E-3</c:v>
                </c:pt>
                <c:pt idx="1226">
                  <c:v>8.3897142908775854E-3</c:v>
                </c:pt>
                <c:pt idx="1227">
                  <c:v>1.7368431020880226E-3</c:v>
                </c:pt>
                <c:pt idx="1228">
                  <c:v>3.2024138467846722E-4</c:v>
                </c:pt>
                <c:pt idx="1229">
                  <c:v>1.3855600322520919E-2</c:v>
                </c:pt>
                <c:pt idx="1230">
                  <c:v>6.3940601202443935E-3</c:v>
                </c:pt>
                <c:pt idx="1231">
                  <c:v>1.7228819424072624E-3</c:v>
                </c:pt>
                <c:pt idx="1232">
                  <c:v>9.2832356942281861E-3</c:v>
                </c:pt>
                <c:pt idx="1233">
                  <c:v>2.8903234323674342E-3</c:v>
                </c:pt>
                <c:pt idx="1234">
                  <c:v>9.9928881346892148E-3</c:v>
                </c:pt>
                <c:pt idx="1235">
                  <c:v>3.6297130782657139E-3</c:v>
                </c:pt>
                <c:pt idx="1236">
                  <c:v>3.2872901984752106E-5</c:v>
                </c:pt>
                <c:pt idx="1237">
                  <c:v>4.5236102978683029E-3</c:v>
                </c:pt>
                <c:pt idx="1238">
                  <c:v>6.0179912049970633E-4</c:v>
                </c:pt>
                <c:pt idx="1239">
                  <c:v>9.3884927460180408E-3</c:v>
                </c:pt>
                <c:pt idx="1240">
                  <c:v>8.7311847564431888E-3</c:v>
                </c:pt>
                <c:pt idx="1241">
                  <c:v>4.1020741364582499E-3</c:v>
                </c:pt>
                <c:pt idx="1242">
                  <c:v>3.9793197836172226E-3</c:v>
                </c:pt>
                <c:pt idx="1243">
                  <c:v>3.9048064488004714E-3</c:v>
                </c:pt>
                <c:pt idx="1244">
                  <c:v>6.9344637662471925E-3</c:v>
                </c:pt>
                <c:pt idx="1245">
                  <c:v>8.0940693155109043E-4</c:v>
                </c:pt>
                <c:pt idx="1246">
                  <c:v>1.2482819887761312E-2</c:v>
                </c:pt>
                <c:pt idx="1247">
                  <c:v>4.6909395934002915E-3</c:v>
                </c:pt>
                <c:pt idx="1248">
                  <c:v>1.3935603863630896E-3</c:v>
                </c:pt>
                <c:pt idx="1249">
                  <c:v>6.7659037478480233E-3</c:v>
                </c:pt>
                <c:pt idx="1250">
                  <c:v>1.8189639769071276E-2</c:v>
                </c:pt>
                <c:pt idx="1251">
                  <c:v>8.6817241088953893E-3</c:v>
                </c:pt>
                <c:pt idx="1252">
                  <c:v>1.4521604700727219E-4</c:v>
                </c:pt>
                <c:pt idx="1253">
                  <c:v>1.3927658517800359E-2</c:v>
                </c:pt>
                <c:pt idx="1254">
                  <c:v>1.612024582861072E-2</c:v>
                </c:pt>
                <c:pt idx="1255">
                  <c:v>5.5667936069455195E-3</c:v>
                </c:pt>
                <c:pt idx="1256">
                  <c:v>5.2336928328587384E-3</c:v>
                </c:pt>
                <c:pt idx="1257">
                  <c:v>2.2025759233991653E-3</c:v>
                </c:pt>
                <c:pt idx="1258">
                  <c:v>5.3266634473532644E-3</c:v>
                </c:pt>
                <c:pt idx="1259">
                  <c:v>6.975612493783174E-3</c:v>
                </c:pt>
                <c:pt idx="1260">
                  <c:v>0</c:v>
                </c:pt>
                <c:pt idx="1261">
                  <c:v>8.810552845454532E-3</c:v>
                </c:pt>
                <c:pt idx="1262">
                  <c:v>1.433338024999313E-2</c:v>
                </c:pt>
                <c:pt idx="1263">
                  <c:v>5.4854315426653951E-3</c:v>
                </c:pt>
                <c:pt idx="1264">
                  <c:v>7.3190403495377422E-3</c:v>
                </c:pt>
                <c:pt idx="1265">
                  <c:v>2.8778822013154085E-2</c:v>
                </c:pt>
                <c:pt idx="1266">
                  <c:v>8.0281220025255218E-3</c:v>
                </c:pt>
                <c:pt idx="1267">
                  <c:v>2.8275713097191814E-3</c:v>
                </c:pt>
                <c:pt idx="1268">
                  <c:v>1.1543865888840942E-2</c:v>
                </c:pt>
                <c:pt idx="1269">
                  <c:v>2.3932736545743349E-3</c:v>
                </c:pt>
                <c:pt idx="1270">
                  <c:v>1.3697271372409467E-2</c:v>
                </c:pt>
                <c:pt idx="1271">
                  <c:v>1.0342982919661896E-2</c:v>
                </c:pt>
                <c:pt idx="1272">
                  <c:v>4.5988457116043595E-3</c:v>
                </c:pt>
                <c:pt idx="1273">
                  <c:v>8.6338383460599008E-3</c:v>
                </c:pt>
                <c:pt idx="1274">
                  <c:v>1.8137037467696671E-2</c:v>
                </c:pt>
                <c:pt idx="1275">
                  <c:v>7.0020988687094221E-3</c:v>
                </c:pt>
                <c:pt idx="1276">
                  <c:v>1.5026813777931089E-2</c:v>
                </c:pt>
                <c:pt idx="1277">
                  <c:v>1.0473678970331421E-2</c:v>
                </c:pt>
                <c:pt idx="1278">
                  <c:v>9.8124630677793364E-3</c:v>
                </c:pt>
                <c:pt idx="1279">
                  <c:v>8.1634033675018099E-3</c:v>
                </c:pt>
                <c:pt idx="1280">
                  <c:v>9.2208799771342984E-3</c:v>
                </c:pt>
                <c:pt idx="1281">
                  <c:v>1.2295758777268607E-2</c:v>
                </c:pt>
                <c:pt idx="1282">
                  <c:v>1.1344739974325647E-2</c:v>
                </c:pt>
                <c:pt idx="1283">
                  <c:v>7.9273797616687316E-3</c:v>
                </c:pt>
                <c:pt idx="1284">
                  <c:v>1.2830736284689054E-3</c:v>
                </c:pt>
                <c:pt idx="1285">
                  <c:v>3.9822583485992083E-3</c:v>
                </c:pt>
                <c:pt idx="1286">
                  <c:v>2.8966043543677089E-3</c:v>
                </c:pt>
                <c:pt idx="1287">
                  <c:v>4.7752914132778582E-3</c:v>
                </c:pt>
                <c:pt idx="1288">
                  <c:v>3.4683433485302485E-3</c:v>
                </c:pt>
                <c:pt idx="1289">
                  <c:v>4.8538040803677079E-3</c:v>
                </c:pt>
                <c:pt idx="1290">
                  <c:v>3.3772641021782086E-3</c:v>
                </c:pt>
                <c:pt idx="1291">
                  <c:v>2.6503953150928232E-3</c:v>
                </c:pt>
                <c:pt idx="1292">
                  <c:v>6.8303548769426553E-4</c:v>
                </c:pt>
                <c:pt idx="1293">
                  <c:v>3.9782407474946765E-3</c:v>
                </c:pt>
                <c:pt idx="1294">
                  <c:v>1.2925003283691599E-2</c:v>
                </c:pt>
                <c:pt idx="1295">
                  <c:v>1.1021475464722893E-2</c:v>
                </c:pt>
                <c:pt idx="1296">
                  <c:v>8.483205429033058E-3</c:v>
                </c:pt>
                <c:pt idx="1297">
                  <c:v>9.2088142949966448E-4</c:v>
                </c:pt>
                <c:pt idx="1298">
                  <c:v>4.6727906512374958E-3</c:v>
                </c:pt>
                <c:pt idx="1299">
                  <c:v>9.9691121109018854E-3</c:v>
                </c:pt>
                <c:pt idx="1300">
                  <c:v>1.2208327238001939E-3</c:v>
                </c:pt>
                <c:pt idx="1301">
                  <c:v>4.9802171636184629E-3</c:v>
                </c:pt>
                <c:pt idx="1302">
                  <c:v>1.1083405491271134E-2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7-42FF-9EDB-AE8CA3BEE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159007"/>
        <c:axId val="346155647"/>
      </c:lineChart>
      <c:catAx>
        <c:axId val="34615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6155647"/>
        <c:crosses val="autoZero"/>
        <c:auto val="1"/>
        <c:lblAlgn val="ctr"/>
        <c:lblOffset val="100"/>
        <c:noMultiLvlLbl val="0"/>
      </c:catAx>
      <c:valAx>
        <c:axId val="34615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615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'Wykresy mWIG40'!$E$1</c:f>
              <c:strCache>
                <c:ptCount val="1"/>
                <c:pt idx="0">
                  <c:v>lrmWIG40^2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'Wykresy mWIG40'!$E$2:$E$1305</c:f>
              <c:numCache>
                <c:formatCode>0.0000</c:formatCode>
                <c:ptCount val="1304"/>
                <c:pt idx="0">
                  <c:v>1.933079468211364E-4</c:v>
                </c:pt>
                <c:pt idx="1">
                  <c:v>4.4243475355976538E-7</c:v>
                </c:pt>
                <c:pt idx="2">
                  <c:v>9.2311759627786391E-5</c:v>
                </c:pt>
                <c:pt idx="3">
                  <c:v>1.8396168330763355E-4</c:v>
                </c:pt>
                <c:pt idx="4">
                  <c:v>7.2404297281902373E-6</c:v>
                </c:pt>
                <c:pt idx="5">
                  <c:v>1.2798694374989094E-4</c:v>
                </c:pt>
                <c:pt idx="6">
                  <c:v>1.6240036312082951E-4</c:v>
                </c:pt>
                <c:pt idx="7">
                  <c:v>3.7031410592009507E-5</c:v>
                </c:pt>
                <c:pt idx="8">
                  <c:v>2.7333825759790261E-3</c:v>
                </c:pt>
                <c:pt idx="9">
                  <c:v>5.6420231253149481E-7</c:v>
                </c:pt>
                <c:pt idx="10">
                  <c:v>4.1910020338715954E-4</c:v>
                </c:pt>
                <c:pt idx="11">
                  <c:v>2.9255689868130669E-4</c:v>
                </c:pt>
                <c:pt idx="12">
                  <c:v>1.0863306707003569E-3</c:v>
                </c:pt>
                <c:pt idx="13">
                  <c:v>1.8354590291924869E-5</c:v>
                </c:pt>
                <c:pt idx="14">
                  <c:v>1.1145670610167749E-3</c:v>
                </c:pt>
                <c:pt idx="15">
                  <c:v>4.1334383012861669E-5</c:v>
                </c:pt>
                <c:pt idx="16">
                  <c:v>9.6781358005193312E-4</c:v>
                </c:pt>
                <c:pt idx="17">
                  <c:v>1.699734497446546E-4</c:v>
                </c:pt>
                <c:pt idx="18">
                  <c:v>0</c:v>
                </c:pt>
                <c:pt idx="19">
                  <c:v>2.1145939926926098E-5</c:v>
                </c:pt>
                <c:pt idx="20">
                  <c:v>1.7292921391920231E-4</c:v>
                </c:pt>
                <c:pt idx="21">
                  <c:v>3.7917843353249005E-4</c:v>
                </c:pt>
                <c:pt idx="22">
                  <c:v>1.2598855281843495E-5</c:v>
                </c:pt>
                <c:pt idx="23">
                  <c:v>5.4212718087617243E-5</c:v>
                </c:pt>
                <c:pt idx="24">
                  <c:v>1.8715657258243495E-4</c:v>
                </c:pt>
                <c:pt idx="25">
                  <c:v>1.2203188519158026E-5</c:v>
                </c:pt>
                <c:pt idx="26">
                  <c:v>1.051509602076112E-4</c:v>
                </c:pt>
                <c:pt idx="27">
                  <c:v>1.1654370635272718E-6</c:v>
                </c:pt>
                <c:pt idx="28">
                  <c:v>6.7968251040740398E-5</c:v>
                </c:pt>
                <c:pt idx="29">
                  <c:v>1.2158121481243181E-6</c:v>
                </c:pt>
                <c:pt idx="30">
                  <c:v>1.1696565122699036E-5</c:v>
                </c:pt>
                <c:pt idx="31">
                  <c:v>1.1872118981164816E-4</c:v>
                </c:pt>
                <c:pt idx="32">
                  <c:v>2.6236394385783005E-4</c:v>
                </c:pt>
                <c:pt idx="33">
                  <c:v>1.1266763899929847E-4</c:v>
                </c:pt>
                <c:pt idx="34">
                  <c:v>1.509654562330331E-4</c:v>
                </c:pt>
                <c:pt idx="35">
                  <c:v>2.647651732478157E-4</c:v>
                </c:pt>
                <c:pt idx="36">
                  <c:v>8.2313409576694028E-7</c:v>
                </c:pt>
                <c:pt idx="37">
                  <c:v>1.3852450511075718E-4</c:v>
                </c:pt>
                <c:pt idx="38">
                  <c:v>4.8949304175882312E-5</c:v>
                </c:pt>
                <c:pt idx="39">
                  <c:v>3.8192238109121309E-4</c:v>
                </c:pt>
                <c:pt idx="40">
                  <c:v>9.4407600055223072E-5</c:v>
                </c:pt>
                <c:pt idx="41">
                  <c:v>1.2887348257665062E-4</c:v>
                </c:pt>
                <c:pt idx="42">
                  <c:v>1.070604761081283E-4</c:v>
                </c:pt>
                <c:pt idx="43">
                  <c:v>5.7234739674261886E-4</c:v>
                </c:pt>
                <c:pt idx="44">
                  <c:v>9.6044354361885529E-5</c:v>
                </c:pt>
                <c:pt idx="45">
                  <c:v>1.6821758582654162E-4</c:v>
                </c:pt>
                <c:pt idx="46">
                  <c:v>5.6533442521116426E-5</c:v>
                </c:pt>
                <c:pt idx="47">
                  <c:v>1.0995244899046938E-4</c:v>
                </c:pt>
                <c:pt idx="48">
                  <c:v>2.2526308568145739E-4</c:v>
                </c:pt>
                <c:pt idx="49">
                  <c:v>0</c:v>
                </c:pt>
                <c:pt idx="50">
                  <c:v>0</c:v>
                </c:pt>
                <c:pt idx="51">
                  <c:v>6.0949935571032578E-4</c:v>
                </c:pt>
                <c:pt idx="52">
                  <c:v>2.5607414420823743E-4</c:v>
                </c:pt>
                <c:pt idx="53">
                  <c:v>3.6630491514590225E-5</c:v>
                </c:pt>
                <c:pt idx="54">
                  <c:v>0</c:v>
                </c:pt>
                <c:pt idx="55">
                  <c:v>0</c:v>
                </c:pt>
                <c:pt idx="56">
                  <c:v>6.4806799507722602E-4</c:v>
                </c:pt>
                <c:pt idx="57">
                  <c:v>1.4212695157234124E-6</c:v>
                </c:pt>
                <c:pt idx="58">
                  <c:v>0</c:v>
                </c:pt>
                <c:pt idx="59">
                  <c:v>3.5580851122931479E-4</c:v>
                </c:pt>
                <c:pt idx="60">
                  <c:v>1.6078620361696753E-4</c:v>
                </c:pt>
                <c:pt idx="61">
                  <c:v>3.1459298058780373E-5</c:v>
                </c:pt>
                <c:pt idx="62">
                  <c:v>9.6763466246681002E-5</c:v>
                </c:pt>
                <c:pt idx="63">
                  <c:v>2.8910553575525185E-4</c:v>
                </c:pt>
                <c:pt idx="64">
                  <c:v>3.6127777401781075E-4</c:v>
                </c:pt>
                <c:pt idx="65">
                  <c:v>1.3475393654144668E-4</c:v>
                </c:pt>
                <c:pt idx="66">
                  <c:v>1.435233690473448E-4</c:v>
                </c:pt>
                <c:pt idx="67">
                  <c:v>1.6035293394223892E-5</c:v>
                </c:pt>
                <c:pt idx="68">
                  <c:v>2.7301539297915056E-5</c:v>
                </c:pt>
                <c:pt idx="69">
                  <c:v>2.7051042616180497E-4</c:v>
                </c:pt>
                <c:pt idx="70">
                  <c:v>7.1887826411253447E-5</c:v>
                </c:pt>
                <c:pt idx="71">
                  <c:v>1.6030326496868159E-4</c:v>
                </c:pt>
                <c:pt idx="72">
                  <c:v>2.5187870282916365E-5</c:v>
                </c:pt>
                <c:pt idx="73">
                  <c:v>2.1636686399750742E-4</c:v>
                </c:pt>
                <c:pt idx="74">
                  <c:v>7.0217732016921548E-5</c:v>
                </c:pt>
                <c:pt idx="75">
                  <c:v>4.0956082229801467E-8</c:v>
                </c:pt>
                <c:pt idx="76">
                  <c:v>2.8356256213399405E-5</c:v>
                </c:pt>
                <c:pt idx="77">
                  <c:v>2.4258541432817648E-5</c:v>
                </c:pt>
                <c:pt idx="78">
                  <c:v>1.5513978445398195E-5</c:v>
                </c:pt>
                <c:pt idx="79">
                  <c:v>2.1843187915476954E-8</c:v>
                </c:pt>
                <c:pt idx="80">
                  <c:v>5.3368349957440313E-5</c:v>
                </c:pt>
                <c:pt idx="81">
                  <c:v>7.8577680712014578E-6</c:v>
                </c:pt>
                <c:pt idx="82">
                  <c:v>8.9685709369523886E-7</c:v>
                </c:pt>
                <c:pt idx="83">
                  <c:v>4.4565604741684666E-6</c:v>
                </c:pt>
                <c:pt idx="84">
                  <c:v>3.153708937344334E-4</c:v>
                </c:pt>
                <c:pt idx="85">
                  <c:v>1.054267557080348E-6</c:v>
                </c:pt>
                <c:pt idx="86">
                  <c:v>1.5548088018488979E-4</c:v>
                </c:pt>
                <c:pt idx="87">
                  <c:v>1.0080214977037619E-3</c:v>
                </c:pt>
                <c:pt idx="88">
                  <c:v>3.3476630621727922E-7</c:v>
                </c:pt>
                <c:pt idx="89">
                  <c:v>2.0664277049687528E-4</c:v>
                </c:pt>
                <c:pt idx="90">
                  <c:v>2.4185531333892879E-5</c:v>
                </c:pt>
                <c:pt idx="91">
                  <c:v>2.5372918453239437E-5</c:v>
                </c:pt>
                <c:pt idx="92">
                  <c:v>4.7791597592846785E-4</c:v>
                </c:pt>
                <c:pt idx="93">
                  <c:v>2.851742198500491E-4</c:v>
                </c:pt>
                <c:pt idx="94">
                  <c:v>8.1231635685078085E-5</c:v>
                </c:pt>
                <c:pt idx="95">
                  <c:v>3.9133211312836742E-5</c:v>
                </c:pt>
                <c:pt idx="96">
                  <c:v>5.430761241795218E-5</c:v>
                </c:pt>
                <c:pt idx="97">
                  <c:v>4.3397666839375905E-5</c:v>
                </c:pt>
                <c:pt idx="98">
                  <c:v>2.8055030180557706E-6</c:v>
                </c:pt>
                <c:pt idx="99">
                  <c:v>6.461040122193908E-6</c:v>
                </c:pt>
                <c:pt idx="100">
                  <c:v>1.4679079173890355E-4</c:v>
                </c:pt>
                <c:pt idx="101">
                  <c:v>8.4825169066381678E-5</c:v>
                </c:pt>
                <c:pt idx="102">
                  <c:v>2.5186290492654205E-5</c:v>
                </c:pt>
                <c:pt idx="103">
                  <c:v>1.5451962435422399E-4</c:v>
                </c:pt>
                <c:pt idx="104">
                  <c:v>8.4531113413871401E-5</c:v>
                </c:pt>
                <c:pt idx="105">
                  <c:v>1.0380172583443309E-4</c:v>
                </c:pt>
                <c:pt idx="106">
                  <c:v>9.4090850562238645E-5</c:v>
                </c:pt>
                <c:pt idx="107">
                  <c:v>7.7293682210965752E-7</c:v>
                </c:pt>
                <c:pt idx="108">
                  <c:v>3.6335172687152888E-4</c:v>
                </c:pt>
                <c:pt idx="109">
                  <c:v>1.1109222800588849E-5</c:v>
                </c:pt>
                <c:pt idx="110">
                  <c:v>2.518781374556979E-4</c:v>
                </c:pt>
                <c:pt idx="111">
                  <c:v>8.7921078813826844E-5</c:v>
                </c:pt>
                <c:pt idx="112">
                  <c:v>1.7478515243864173E-5</c:v>
                </c:pt>
                <c:pt idx="113">
                  <c:v>6.8393168705935175E-5</c:v>
                </c:pt>
                <c:pt idx="114">
                  <c:v>7.3133250734435512E-5</c:v>
                </c:pt>
                <c:pt idx="115">
                  <c:v>1.4132200905658427E-4</c:v>
                </c:pt>
                <c:pt idx="116">
                  <c:v>1.6263404860024567E-4</c:v>
                </c:pt>
                <c:pt idx="117">
                  <c:v>2.0704143991746141E-6</c:v>
                </c:pt>
                <c:pt idx="118">
                  <c:v>4.0414308764669258E-5</c:v>
                </c:pt>
                <c:pt idx="119">
                  <c:v>2.3344479115866327E-5</c:v>
                </c:pt>
                <c:pt idx="120">
                  <c:v>0</c:v>
                </c:pt>
                <c:pt idx="121">
                  <c:v>0</c:v>
                </c:pt>
                <c:pt idx="122">
                  <c:v>3.7309756965294978E-4</c:v>
                </c:pt>
                <c:pt idx="123">
                  <c:v>2.5952826934713313E-5</c:v>
                </c:pt>
                <c:pt idx="124">
                  <c:v>2.3460908437436159E-5</c:v>
                </c:pt>
                <c:pt idx="125">
                  <c:v>8.3446744154657698E-6</c:v>
                </c:pt>
                <c:pt idx="126">
                  <c:v>2.0569098504641505E-5</c:v>
                </c:pt>
                <c:pt idx="127">
                  <c:v>2.6609216659880292E-5</c:v>
                </c:pt>
                <c:pt idx="128">
                  <c:v>2.125027359754203E-6</c:v>
                </c:pt>
                <c:pt idx="129">
                  <c:v>9.5560382547140688E-7</c:v>
                </c:pt>
                <c:pt idx="130">
                  <c:v>3.4730108444074757E-7</c:v>
                </c:pt>
                <c:pt idx="131">
                  <c:v>2.9640801923840484E-5</c:v>
                </c:pt>
                <c:pt idx="132">
                  <c:v>9.0257440368914186E-5</c:v>
                </c:pt>
                <c:pt idx="133">
                  <c:v>1.5108339343670232E-4</c:v>
                </c:pt>
                <c:pt idx="134">
                  <c:v>5.9127041108912794E-5</c:v>
                </c:pt>
                <c:pt idx="135">
                  <c:v>7.9915926876160489E-6</c:v>
                </c:pt>
                <c:pt idx="136">
                  <c:v>7.3641293014256332E-7</c:v>
                </c:pt>
                <c:pt idx="137">
                  <c:v>6.5003335309243659E-6</c:v>
                </c:pt>
                <c:pt idx="138">
                  <c:v>1.3428552766605697E-4</c:v>
                </c:pt>
                <c:pt idx="139">
                  <c:v>1.0543404150990767E-4</c:v>
                </c:pt>
                <c:pt idx="140">
                  <c:v>7.401997604718055E-7</c:v>
                </c:pt>
                <c:pt idx="141">
                  <c:v>0</c:v>
                </c:pt>
                <c:pt idx="142">
                  <c:v>1.1969728650519163E-4</c:v>
                </c:pt>
                <c:pt idx="143">
                  <c:v>3.3701483217698895E-5</c:v>
                </c:pt>
                <c:pt idx="144">
                  <c:v>8.2839071591781236E-7</c:v>
                </c:pt>
                <c:pt idx="145">
                  <c:v>1.1476991433316044E-4</c:v>
                </c:pt>
                <c:pt idx="146">
                  <c:v>2.2028507536060409E-4</c:v>
                </c:pt>
                <c:pt idx="147">
                  <c:v>2.122816932427746E-5</c:v>
                </c:pt>
                <c:pt idx="148">
                  <c:v>1.819699680752927E-5</c:v>
                </c:pt>
                <c:pt idx="149">
                  <c:v>1.8125677899432947E-4</c:v>
                </c:pt>
                <c:pt idx="150">
                  <c:v>9.7121015888781143E-5</c:v>
                </c:pt>
                <c:pt idx="151">
                  <c:v>7.3531069709613256E-5</c:v>
                </c:pt>
                <c:pt idx="152">
                  <c:v>5.1091264132866232E-6</c:v>
                </c:pt>
                <c:pt idx="153">
                  <c:v>1.9955858388438849E-5</c:v>
                </c:pt>
                <c:pt idx="154">
                  <c:v>6.1037096603810202E-5</c:v>
                </c:pt>
                <c:pt idx="155">
                  <c:v>2.3422879342254691E-4</c:v>
                </c:pt>
                <c:pt idx="156">
                  <c:v>5.6124863470926711E-5</c:v>
                </c:pt>
                <c:pt idx="157">
                  <c:v>2.3262307104368813E-5</c:v>
                </c:pt>
                <c:pt idx="158">
                  <c:v>1.1190591868852736E-4</c:v>
                </c:pt>
                <c:pt idx="159">
                  <c:v>3.5542646076521451E-5</c:v>
                </c:pt>
                <c:pt idx="160">
                  <c:v>4.8987221915726948E-5</c:v>
                </c:pt>
                <c:pt idx="161">
                  <c:v>1.2268671346422385E-5</c:v>
                </c:pt>
                <c:pt idx="162">
                  <c:v>5.207424817769039E-6</c:v>
                </c:pt>
                <c:pt idx="163">
                  <c:v>3.0046446037967739E-6</c:v>
                </c:pt>
                <c:pt idx="164">
                  <c:v>0</c:v>
                </c:pt>
                <c:pt idx="165">
                  <c:v>1.3048572449933867E-5</c:v>
                </c:pt>
                <c:pt idx="166">
                  <c:v>1.3173034838385246E-6</c:v>
                </c:pt>
                <c:pt idx="167">
                  <c:v>5.3992221458065083E-5</c:v>
                </c:pt>
                <c:pt idx="168">
                  <c:v>4.017177185467378E-7</c:v>
                </c:pt>
                <c:pt idx="169">
                  <c:v>1.3795831755238598E-6</c:v>
                </c:pt>
                <c:pt idx="170">
                  <c:v>4.6488259397475604E-6</c:v>
                </c:pt>
                <c:pt idx="171">
                  <c:v>6.6428255610255884E-5</c:v>
                </c:pt>
                <c:pt idx="172">
                  <c:v>6.4738388043790909E-5</c:v>
                </c:pt>
                <c:pt idx="173">
                  <c:v>6.608272325888658E-6</c:v>
                </c:pt>
                <c:pt idx="174">
                  <c:v>1.2678275396095974E-5</c:v>
                </c:pt>
                <c:pt idx="175">
                  <c:v>4.1506444983444371E-5</c:v>
                </c:pt>
                <c:pt idx="176">
                  <c:v>9.5109533954278816E-7</c:v>
                </c:pt>
                <c:pt idx="177">
                  <c:v>1.2949773245665702E-4</c:v>
                </c:pt>
                <c:pt idx="178">
                  <c:v>2.0426233958127283E-4</c:v>
                </c:pt>
                <c:pt idx="179">
                  <c:v>8.2956049857493117E-5</c:v>
                </c:pt>
                <c:pt idx="180">
                  <c:v>2.7006825448987501E-9</c:v>
                </c:pt>
                <c:pt idx="181">
                  <c:v>1.8118361262997945E-6</c:v>
                </c:pt>
                <c:pt idx="182">
                  <c:v>1.5318923471096846E-4</c:v>
                </c:pt>
                <c:pt idx="183">
                  <c:v>5.0738966984536138E-4</c:v>
                </c:pt>
                <c:pt idx="184">
                  <c:v>1.4143052286359573E-5</c:v>
                </c:pt>
                <c:pt idx="185">
                  <c:v>5.8137226347686189E-5</c:v>
                </c:pt>
                <c:pt idx="186">
                  <c:v>1.3764570005337807E-5</c:v>
                </c:pt>
                <c:pt idx="187">
                  <c:v>1.7967890188173886E-5</c:v>
                </c:pt>
                <c:pt idx="188">
                  <c:v>3.5404474238115651E-5</c:v>
                </c:pt>
                <c:pt idx="189">
                  <c:v>2.2213101469216839E-4</c:v>
                </c:pt>
                <c:pt idx="190">
                  <c:v>1.2503583910891653E-4</c:v>
                </c:pt>
                <c:pt idx="191">
                  <c:v>1.7702245655990722E-6</c:v>
                </c:pt>
                <c:pt idx="192">
                  <c:v>1.3693960600240801E-5</c:v>
                </c:pt>
                <c:pt idx="193">
                  <c:v>4.2817770645968752E-5</c:v>
                </c:pt>
                <c:pt idx="194">
                  <c:v>1.189381784879357E-4</c:v>
                </c:pt>
                <c:pt idx="195">
                  <c:v>1.917107146773464E-6</c:v>
                </c:pt>
                <c:pt idx="196">
                  <c:v>6.4993363319054481E-4</c:v>
                </c:pt>
                <c:pt idx="197">
                  <c:v>1.7004117014196427E-5</c:v>
                </c:pt>
                <c:pt idx="198">
                  <c:v>4.2361302811531702E-4</c:v>
                </c:pt>
                <c:pt idx="199">
                  <c:v>3.698939948955487E-6</c:v>
                </c:pt>
                <c:pt idx="200">
                  <c:v>8.2204757003811918E-6</c:v>
                </c:pt>
                <c:pt idx="201">
                  <c:v>1.1654308294109466E-5</c:v>
                </c:pt>
                <c:pt idx="202">
                  <c:v>2.0927557319336552E-4</c:v>
                </c:pt>
                <c:pt idx="203">
                  <c:v>2.165356173492768E-4</c:v>
                </c:pt>
                <c:pt idx="204">
                  <c:v>1.7230278567084008E-5</c:v>
                </c:pt>
                <c:pt idx="205">
                  <c:v>1.380196246059673E-5</c:v>
                </c:pt>
                <c:pt idx="206">
                  <c:v>1.0380509949452135E-4</c:v>
                </c:pt>
                <c:pt idx="207">
                  <c:v>5.7765084315437682E-5</c:v>
                </c:pt>
                <c:pt idx="208">
                  <c:v>1.0118993523719343E-5</c:v>
                </c:pt>
                <c:pt idx="209">
                  <c:v>3.7773075161389014E-5</c:v>
                </c:pt>
                <c:pt idx="210">
                  <c:v>1.6304983238304125E-5</c:v>
                </c:pt>
                <c:pt idx="211">
                  <c:v>3.3260798639103069E-5</c:v>
                </c:pt>
                <c:pt idx="212">
                  <c:v>3.7766249506016214E-5</c:v>
                </c:pt>
                <c:pt idx="213">
                  <c:v>8.2836944845644423E-6</c:v>
                </c:pt>
                <c:pt idx="214">
                  <c:v>1.9046233549590113E-6</c:v>
                </c:pt>
                <c:pt idx="215">
                  <c:v>5.986430982184E-6</c:v>
                </c:pt>
                <c:pt idx="216">
                  <c:v>3.5459518806646921E-6</c:v>
                </c:pt>
                <c:pt idx="217">
                  <c:v>1.3525606686088613E-6</c:v>
                </c:pt>
                <c:pt idx="218">
                  <c:v>6.8526473652221996E-6</c:v>
                </c:pt>
                <c:pt idx="219">
                  <c:v>1.9420439610513517E-4</c:v>
                </c:pt>
                <c:pt idx="220">
                  <c:v>9.3468970468524907E-7</c:v>
                </c:pt>
                <c:pt idx="221">
                  <c:v>7.9153540331231112E-5</c:v>
                </c:pt>
                <c:pt idx="222">
                  <c:v>3.2014681464310805E-6</c:v>
                </c:pt>
                <c:pt idx="223">
                  <c:v>8.7107800444925231E-5</c:v>
                </c:pt>
                <c:pt idx="224">
                  <c:v>1.8222759041298483E-5</c:v>
                </c:pt>
                <c:pt idx="225">
                  <c:v>7.41162401235306E-6</c:v>
                </c:pt>
                <c:pt idx="226">
                  <c:v>1.9073558704013323E-4</c:v>
                </c:pt>
                <c:pt idx="227">
                  <c:v>1.3033932621734111E-5</c:v>
                </c:pt>
                <c:pt idx="228">
                  <c:v>9.1172270378782143E-9</c:v>
                </c:pt>
                <c:pt idx="229">
                  <c:v>1.5151864640325662E-6</c:v>
                </c:pt>
                <c:pt idx="230">
                  <c:v>3.0441225665737612E-6</c:v>
                </c:pt>
                <c:pt idx="231">
                  <c:v>2.379260126614417E-4</c:v>
                </c:pt>
                <c:pt idx="232">
                  <c:v>3.4485537328051914E-6</c:v>
                </c:pt>
                <c:pt idx="233">
                  <c:v>1.6899768366873311E-4</c:v>
                </c:pt>
                <c:pt idx="234">
                  <c:v>3.4398451688985841E-5</c:v>
                </c:pt>
                <c:pt idx="235">
                  <c:v>7.2173145537427991E-7</c:v>
                </c:pt>
                <c:pt idx="236">
                  <c:v>7.9083682987801435E-5</c:v>
                </c:pt>
                <c:pt idx="237">
                  <c:v>7.4093339708040163E-7</c:v>
                </c:pt>
                <c:pt idx="238">
                  <c:v>4.4584881041834797E-5</c:v>
                </c:pt>
                <c:pt idx="239">
                  <c:v>5.2234515900902225E-7</c:v>
                </c:pt>
                <c:pt idx="240">
                  <c:v>1.0293255518259464E-5</c:v>
                </c:pt>
                <c:pt idx="241">
                  <c:v>1.1306137002837057E-3</c:v>
                </c:pt>
                <c:pt idx="242">
                  <c:v>3.9280628165249258E-5</c:v>
                </c:pt>
                <c:pt idx="243">
                  <c:v>3.283039210861273E-4</c:v>
                </c:pt>
                <c:pt idx="244">
                  <c:v>2.6939280029996316E-8</c:v>
                </c:pt>
                <c:pt idx="245">
                  <c:v>1.499828119896498E-5</c:v>
                </c:pt>
                <c:pt idx="246">
                  <c:v>2.595239434539567E-6</c:v>
                </c:pt>
                <c:pt idx="247">
                  <c:v>1.8196695514494384E-4</c:v>
                </c:pt>
                <c:pt idx="248">
                  <c:v>4.2226789781144602E-5</c:v>
                </c:pt>
                <c:pt idx="249">
                  <c:v>1.5258042474129711E-5</c:v>
                </c:pt>
                <c:pt idx="250">
                  <c:v>1.3504686498097816E-5</c:v>
                </c:pt>
                <c:pt idx="251">
                  <c:v>2.5467901255166528E-4</c:v>
                </c:pt>
                <c:pt idx="252">
                  <c:v>3.8796216753403054E-5</c:v>
                </c:pt>
                <c:pt idx="253">
                  <c:v>2.2035204908285816E-4</c:v>
                </c:pt>
                <c:pt idx="254">
                  <c:v>2.793578410383573E-5</c:v>
                </c:pt>
                <c:pt idx="255">
                  <c:v>2.9399388879780426E-5</c:v>
                </c:pt>
                <c:pt idx="256">
                  <c:v>8.251333721976573E-5</c:v>
                </c:pt>
                <c:pt idx="257">
                  <c:v>2.8571219249432441E-6</c:v>
                </c:pt>
                <c:pt idx="258">
                  <c:v>5.493657245007545E-7</c:v>
                </c:pt>
                <c:pt idx="259">
                  <c:v>2.3366247620786265E-5</c:v>
                </c:pt>
                <c:pt idx="260">
                  <c:v>7.8363638335333991E-6</c:v>
                </c:pt>
                <c:pt idx="261">
                  <c:v>4.6876173303284886E-5</c:v>
                </c:pt>
                <c:pt idx="262">
                  <c:v>1.6213948324332617E-5</c:v>
                </c:pt>
                <c:pt idx="263">
                  <c:v>3.1302712352635155E-7</c:v>
                </c:pt>
                <c:pt idx="264">
                  <c:v>1.2720234430713017E-5</c:v>
                </c:pt>
                <c:pt idx="265">
                  <c:v>1.5763355234771638E-6</c:v>
                </c:pt>
                <c:pt idx="266">
                  <c:v>1.4772901191042767E-7</c:v>
                </c:pt>
                <c:pt idx="267">
                  <c:v>5.6953851928959956E-5</c:v>
                </c:pt>
                <c:pt idx="268">
                  <c:v>3.4296265530819512E-5</c:v>
                </c:pt>
                <c:pt idx="269">
                  <c:v>3.3412713779229561E-5</c:v>
                </c:pt>
                <c:pt idx="270">
                  <c:v>5.4521959287241915E-5</c:v>
                </c:pt>
                <c:pt idx="271">
                  <c:v>0</c:v>
                </c:pt>
                <c:pt idx="272">
                  <c:v>5.4339548127883268E-5</c:v>
                </c:pt>
                <c:pt idx="273">
                  <c:v>1.8136554472897504E-4</c:v>
                </c:pt>
                <c:pt idx="274">
                  <c:v>5.4610705435549048E-4</c:v>
                </c:pt>
                <c:pt idx="275">
                  <c:v>7.202459204024036E-5</c:v>
                </c:pt>
                <c:pt idx="276">
                  <c:v>1.7389168402818321E-5</c:v>
                </c:pt>
                <c:pt idx="277">
                  <c:v>2.0784429328332555E-4</c:v>
                </c:pt>
                <c:pt idx="278">
                  <c:v>6.1677401054591554E-5</c:v>
                </c:pt>
                <c:pt idx="279">
                  <c:v>0</c:v>
                </c:pt>
                <c:pt idx="280">
                  <c:v>6.8024444104187293E-6</c:v>
                </c:pt>
                <c:pt idx="281">
                  <c:v>3.5750071289982622E-9</c:v>
                </c:pt>
                <c:pt idx="282">
                  <c:v>7.7511418402401376E-6</c:v>
                </c:pt>
                <c:pt idx="283">
                  <c:v>7.4789027734549309E-5</c:v>
                </c:pt>
                <c:pt idx="284">
                  <c:v>5.8724063355217128E-4</c:v>
                </c:pt>
                <c:pt idx="285">
                  <c:v>1.0834041043564261E-4</c:v>
                </c:pt>
                <c:pt idx="286">
                  <c:v>6.3818245551802595E-7</c:v>
                </c:pt>
                <c:pt idx="287">
                  <c:v>1.3367181290966249E-6</c:v>
                </c:pt>
                <c:pt idx="288">
                  <c:v>1.6601088864414416E-6</c:v>
                </c:pt>
                <c:pt idx="289">
                  <c:v>5.6133731746320558E-6</c:v>
                </c:pt>
                <c:pt idx="290">
                  <c:v>8.6499159321847181E-4</c:v>
                </c:pt>
                <c:pt idx="291">
                  <c:v>3.8337439030473301E-5</c:v>
                </c:pt>
                <c:pt idx="292">
                  <c:v>6.9623597484718379E-5</c:v>
                </c:pt>
                <c:pt idx="293">
                  <c:v>1.2320740535278561E-4</c:v>
                </c:pt>
                <c:pt idx="294">
                  <c:v>1.4079775322218656E-6</c:v>
                </c:pt>
                <c:pt idx="295">
                  <c:v>4.9907455987236295E-6</c:v>
                </c:pt>
                <c:pt idx="296">
                  <c:v>1.9333445942468227E-5</c:v>
                </c:pt>
                <c:pt idx="297">
                  <c:v>2.5888707296613559E-4</c:v>
                </c:pt>
                <c:pt idx="298">
                  <c:v>6.4396630884057486E-6</c:v>
                </c:pt>
                <c:pt idx="299">
                  <c:v>3.2179555384100202E-4</c:v>
                </c:pt>
                <c:pt idx="300">
                  <c:v>2.2758265046283017E-7</c:v>
                </c:pt>
                <c:pt idx="301">
                  <c:v>8.8124980211573691E-5</c:v>
                </c:pt>
                <c:pt idx="302">
                  <c:v>1.5760888691182024E-4</c:v>
                </c:pt>
                <c:pt idx="303">
                  <c:v>2.9211783443342274E-4</c:v>
                </c:pt>
                <c:pt idx="304">
                  <c:v>4.6036798322886827E-4</c:v>
                </c:pt>
                <c:pt idx="305">
                  <c:v>6.6311745116202393E-4</c:v>
                </c:pt>
                <c:pt idx="306">
                  <c:v>2.5092364586073123E-5</c:v>
                </c:pt>
                <c:pt idx="307">
                  <c:v>1.1302401254872594E-4</c:v>
                </c:pt>
                <c:pt idx="308">
                  <c:v>3.5359498979553205E-6</c:v>
                </c:pt>
                <c:pt idx="309">
                  <c:v>3.4537092779402005E-5</c:v>
                </c:pt>
                <c:pt idx="310">
                  <c:v>0</c:v>
                </c:pt>
                <c:pt idx="311">
                  <c:v>5.9502686191415326E-6</c:v>
                </c:pt>
                <c:pt idx="312">
                  <c:v>3.6036735473254569E-5</c:v>
                </c:pt>
                <c:pt idx="313">
                  <c:v>4.3504386499999915E-5</c:v>
                </c:pt>
                <c:pt idx="314">
                  <c:v>2.2141773664961955E-6</c:v>
                </c:pt>
                <c:pt idx="315">
                  <c:v>0</c:v>
                </c:pt>
                <c:pt idx="316">
                  <c:v>2.9065578565227394E-4</c:v>
                </c:pt>
                <c:pt idx="317">
                  <c:v>3.6688118771059885E-6</c:v>
                </c:pt>
                <c:pt idx="318">
                  <c:v>6.2782918870398118E-6</c:v>
                </c:pt>
                <c:pt idx="319">
                  <c:v>0</c:v>
                </c:pt>
                <c:pt idx="320">
                  <c:v>2.7352167845259533E-5</c:v>
                </c:pt>
                <c:pt idx="321">
                  <c:v>3.8700702387410113E-7</c:v>
                </c:pt>
                <c:pt idx="322">
                  <c:v>7.7477291625334128E-5</c:v>
                </c:pt>
                <c:pt idx="323">
                  <c:v>1.5591560678089147E-4</c:v>
                </c:pt>
                <c:pt idx="324">
                  <c:v>1.3445902681861493E-6</c:v>
                </c:pt>
                <c:pt idx="325">
                  <c:v>7.5765998067220413E-5</c:v>
                </c:pt>
                <c:pt idx="326">
                  <c:v>2.8055880052931118E-6</c:v>
                </c:pt>
                <c:pt idx="327">
                  <c:v>3.1717322939497379E-4</c:v>
                </c:pt>
                <c:pt idx="328">
                  <c:v>4.5694113748197439E-5</c:v>
                </c:pt>
                <c:pt idx="329">
                  <c:v>2.9428282074669517E-5</c:v>
                </c:pt>
                <c:pt idx="330">
                  <c:v>4.4727132642393439E-4</c:v>
                </c:pt>
                <c:pt idx="331">
                  <c:v>1.5544262249145143E-3</c:v>
                </c:pt>
                <c:pt idx="332">
                  <c:v>9.7266922433179767E-5</c:v>
                </c:pt>
                <c:pt idx="333">
                  <c:v>2.0663428198194688E-4</c:v>
                </c:pt>
                <c:pt idx="334">
                  <c:v>2.4933808296413302E-5</c:v>
                </c:pt>
                <c:pt idx="335">
                  <c:v>8.3929524167098264E-5</c:v>
                </c:pt>
                <c:pt idx="336">
                  <c:v>1.8396857559281268E-5</c:v>
                </c:pt>
                <c:pt idx="337">
                  <c:v>1.8667672285909527E-4</c:v>
                </c:pt>
                <c:pt idx="338">
                  <c:v>3.0180117546628672E-4</c:v>
                </c:pt>
                <c:pt idx="339">
                  <c:v>3.1450961692495238E-6</c:v>
                </c:pt>
                <c:pt idx="340">
                  <c:v>9.4504092188591845E-5</c:v>
                </c:pt>
                <c:pt idx="341">
                  <c:v>4.355479915500665E-7</c:v>
                </c:pt>
                <c:pt idx="342">
                  <c:v>3.0102811335701172E-5</c:v>
                </c:pt>
                <c:pt idx="343">
                  <c:v>6.4239513199982173E-6</c:v>
                </c:pt>
                <c:pt idx="344">
                  <c:v>3.3170889862134794E-5</c:v>
                </c:pt>
                <c:pt idx="345">
                  <c:v>4.2815708539140421E-5</c:v>
                </c:pt>
                <c:pt idx="346">
                  <c:v>1.0613867848471986E-3</c:v>
                </c:pt>
                <c:pt idx="347">
                  <c:v>6.0632367617891926E-4</c:v>
                </c:pt>
                <c:pt idx="348">
                  <c:v>5.2349758708341906E-7</c:v>
                </c:pt>
                <c:pt idx="349">
                  <c:v>4.9351638390147359E-4</c:v>
                </c:pt>
                <c:pt idx="350">
                  <c:v>2.4308055644890248E-5</c:v>
                </c:pt>
                <c:pt idx="351">
                  <c:v>8.2631291949792013E-4</c:v>
                </c:pt>
                <c:pt idx="352">
                  <c:v>6.5457449770010441E-5</c:v>
                </c:pt>
                <c:pt idx="353">
                  <c:v>2.9623568506033653E-4</c:v>
                </c:pt>
                <c:pt idx="354">
                  <c:v>1.5611225546776563E-2</c:v>
                </c:pt>
                <c:pt idx="355">
                  <c:v>5.1206786696249224E-3</c:v>
                </c:pt>
                <c:pt idx="356">
                  <c:v>1.9982392033728745E-5</c:v>
                </c:pt>
                <c:pt idx="357">
                  <c:v>8.6730729883521048E-4</c:v>
                </c:pt>
                <c:pt idx="358">
                  <c:v>3.5006896186901883E-6</c:v>
                </c:pt>
                <c:pt idx="359">
                  <c:v>5.9419603255761372E-7</c:v>
                </c:pt>
                <c:pt idx="360">
                  <c:v>2.420441650178341E-3</c:v>
                </c:pt>
                <c:pt idx="361">
                  <c:v>4.4643038331496857E-5</c:v>
                </c:pt>
                <c:pt idx="362">
                  <c:v>1.083511606916424E-4</c:v>
                </c:pt>
                <c:pt idx="363">
                  <c:v>2.2457207658491264E-3</c:v>
                </c:pt>
                <c:pt idx="364">
                  <c:v>4.0676440695847892E-5</c:v>
                </c:pt>
                <c:pt idx="365">
                  <c:v>1.1546545869015322E-4</c:v>
                </c:pt>
                <c:pt idx="366">
                  <c:v>7.2414431402062712E-6</c:v>
                </c:pt>
                <c:pt idx="367">
                  <c:v>5.4538514099042168E-6</c:v>
                </c:pt>
                <c:pt idx="368">
                  <c:v>1.5691135643946369E-3</c:v>
                </c:pt>
                <c:pt idx="369">
                  <c:v>3.9438866340412994E-4</c:v>
                </c:pt>
                <c:pt idx="370">
                  <c:v>1.403589665820472E-5</c:v>
                </c:pt>
                <c:pt idx="371">
                  <c:v>1.0677590295463209E-6</c:v>
                </c:pt>
                <c:pt idx="372">
                  <c:v>5.6675036766108165E-5</c:v>
                </c:pt>
                <c:pt idx="373">
                  <c:v>1.9586691921599448E-5</c:v>
                </c:pt>
                <c:pt idx="374">
                  <c:v>1.6932964227934599E-4</c:v>
                </c:pt>
                <c:pt idx="375">
                  <c:v>2.299922900935488E-5</c:v>
                </c:pt>
                <c:pt idx="376">
                  <c:v>4.3742996388194963E-6</c:v>
                </c:pt>
                <c:pt idx="377">
                  <c:v>2.1187853814364613E-5</c:v>
                </c:pt>
                <c:pt idx="378">
                  <c:v>5.5662231481781809E-6</c:v>
                </c:pt>
                <c:pt idx="379">
                  <c:v>1.2866999033276241E-5</c:v>
                </c:pt>
                <c:pt idx="380">
                  <c:v>4.9689566572761727E-5</c:v>
                </c:pt>
                <c:pt idx="381">
                  <c:v>3.4217816866393661E-5</c:v>
                </c:pt>
                <c:pt idx="382">
                  <c:v>2.423744942760233E-5</c:v>
                </c:pt>
                <c:pt idx="383">
                  <c:v>2.5695914862419587E-4</c:v>
                </c:pt>
                <c:pt idx="384">
                  <c:v>6.6035114114484301E-5</c:v>
                </c:pt>
                <c:pt idx="385">
                  <c:v>2.6919763168365635E-6</c:v>
                </c:pt>
                <c:pt idx="386">
                  <c:v>5.6130820296943142E-6</c:v>
                </c:pt>
                <c:pt idx="387">
                  <c:v>5.6030243537195961E-6</c:v>
                </c:pt>
                <c:pt idx="388">
                  <c:v>1.287984528930669E-5</c:v>
                </c:pt>
                <c:pt idx="389">
                  <c:v>2.0023974464710385E-5</c:v>
                </c:pt>
                <c:pt idx="390">
                  <c:v>0</c:v>
                </c:pt>
                <c:pt idx="391">
                  <c:v>0</c:v>
                </c:pt>
                <c:pt idx="392">
                  <c:v>1.1792715885755582E-6</c:v>
                </c:pt>
                <c:pt idx="393">
                  <c:v>2.2090452867776066E-5</c:v>
                </c:pt>
                <c:pt idx="394">
                  <c:v>7.7965756155424045E-6</c:v>
                </c:pt>
                <c:pt idx="395">
                  <c:v>2.2367103786662847E-4</c:v>
                </c:pt>
                <c:pt idx="396">
                  <c:v>3.6106965256283937E-4</c:v>
                </c:pt>
                <c:pt idx="397">
                  <c:v>5.3647522362402278E-5</c:v>
                </c:pt>
                <c:pt idx="398">
                  <c:v>7.8674217552990029E-4</c:v>
                </c:pt>
                <c:pt idx="399">
                  <c:v>7.9577617549627714E-5</c:v>
                </c:pt>
                <c:pt idx="400">
                  <c:v>5.567989361409724E-6</c:v>
                </c:pt>
                <c:pt idx="401">
                  <c:v>1.2480300609777795E-4</c:v>
                </c:pt>
                <c:pt idx="402">
                  <c:v>0</c:v>
                </c:pt>
                <c:pt idx="403">
                  <c:v>3.1936372286175308E-6</c:v>
                </c:pt>
                <c:pt idx="404">
                  <c:v>2.5308905682270801E-4</c:v>
                </c:pt>
                <c:pt idx="405">
                  <c:v>9.934657524969565E-5</c:v>
                </c:pt>
                <c:pt idx="406">
                  <c:v>2.4064631554101916E-4</c:v>
                </c:pt>
                <c:pt idx="407">
                  <c:v>4.969949166191772E-6</c:v>
                </c:pt>
                <c:pt idx="408">
                  <c:v>1.2693420136245904E-5</c:v>
                </c:pt>
                <c:pt idx="409">
                  <c:v>1.8847683067991179E-4</c:v>
                </c:pt>
                <c:pt idx="410">
                  <c:v>1.2984041618852411E-3</c:v>
                </c:pt>
                <c:pt idx="411">
                  <c:v>1.2997251062787991E-4</c:v>
                </c:pt>
                <c:pt idx="412">
                  <c:v>1.6642040704496663E-4</c:v>
                </c:pt>
                <c:pt idx="413">
                  <c:v>1.4796193669699706E-6</c:v>
                </c:pt>
                <c:pt idx="414">
                  <c:v>2.3002758520010257E-4</c:v>
                </c:pt>
                <c:pt idx="415">
                  <c:v>2.2755148634955799E-7</c:v>
                </c:pt>
                <c:pt idx="416">
                  <c:v>5.0498699430525751E-4</c:v>
                </c:pt>
                <c:pt idx="417">
                  <c:v>6.2047122471383902E-5</c:v>
                </c:pt>
                <c:pt idx="418">
                  <c:v>1.5770370992714901E-5</c:v>
                </c:pt>
                <c:pt idx="419">
                  <c:v>3.2306069313733632E-5</c:v>
                </c:pt>
                <c:pt idx="420">
                  <c:v>1.0695334035221325E-6</c:v>
                </c:pt>
                <c:pt idx="421">
                  <c:v>1.3459179889644532E-4</c:v>
                </c:pt>
                <c:pt idx="422">
                  <c:v>2.4116644871828986E-5</c:v>
                </c:pt>
                <c:pt idx="423">
                  <c:v>9.0727823144776696E-6</c:v>
                </c:pt>
                <c:pt idx="424">
                  <c:v>1.2758606831908008E-5</c:v>
                </c:pt>
                <c:pt idx="425">
                  <c:v>5.2900400730904872E-5</c:v>
                </c:pt>
                <c:pt idx="426">
                  <c:v>5.3237620415586586E-5</c:v>
                </c:pt>
                <c:pt idx="427">
                  <c:v>1.0428461118218022E-5</c:v>
                </c:pt>
                <c:pt idx="428">
                  <c:v>3.4689940262073548E-4</c:v>
                </c:pt>
                <c:pt idx="429">
                  <c:v>1.0566457726650117E-4</c:v>
                </c:pt>
                <c:pt idx="430">
                  <c:v>2.1123885087221832E-4</c:v>
                </c:pt>
                <c:pt idx="431">
                  <c:v>9.9574914376152177E-4</c:v>
                </c:pt>
                <c:pt idx="432">
                  <c:v>1.5363124742630286E-5</c:v>
                </c:pt>
                <c:pt idx="433">
                  <c:v>1.0262532898262887E-5</c:v>
                </c:pt>
                <c:pt idx="434">
                  <c:v>0</c:v>
                </c:pt>
                <c:pt idx="435">
                  <c:v>1.7132850503952859E-4</c:v>
                </c:pt>
                <c:pt idx="436">
                  <c:v>4.6168815948513135E-4</c:v>
                </c:pt>
                <c:pt idx="437">
                  <c:v>3.8107354382496558E-4</c:v>
                </c:pt>
                <c:pt idx="438">
                  <c:v>3.8525479581028808E-4</c:v>
                </c:pt>
                <c:pt idx="439">
                  <c:v>2.1499875541200182E-4</c:v>
                </c:pt>
                <c:pt idx="440">
                  <c:v>2.1770227090112861E-4</c:v>
                </c:pt>
                <c:pt idx="441">
                  <c:v>2.1700563281634917E-4</c:v>
                </c:pt>
                <c:pt idx="442">
                  <c:v>2.8210803593067929E-5</c:v>
                </c:pt>
                <c:pt idx="443">
                  <c:v>2.4273718808602021E-4</c:v>
                </c:pt>
                <c:pt idx="444">
                  <c:v>6.2336418790799077E-4</c:v>
                </c:pt>
                <c:pt idx="445">
                  <c:v>3.4514101633041766E-7</c:v>
                </c:pt>
                <c:pt idx="446">
                  <c:v>2.7755988809005742E-6</c:v>
                </c:pt>
                <c:pt idx="447">
                  <c:v>6.9047292256086464E-4</c:v>
                </c:pt>
                <c:pt idx="448">
                  <c:v>1.2758061948119997E-4</c:v>
                </c:pt>
                <c:pt idx="449">
                  <c:v>1.2184313601775012E-3</c:v>
                </c:pt>
                <c:pt idx="450">
                  <c:v>1.9802951943242493E-5</c:v>
                </c:pt>
                <c:pt idx="451">
                  <c:v>3.1131970755848022E-7</c:v>
                </c:pt>
                <c:pt idx="452">
                  <c:v>4.6041908322094711E-4</c:v>
                </c:pt>
                <c:pt idx="453">
                  <c:v>1.3858409207992329E-5</c:v>
                </c:pt>
                <c:pt idx="454">
                  <c:v>1.0995715235182501E-4</c:v>
                </c:pt>
                <c:pt idx="455">
                  <c:v>2.8842147967147757E-5</c:v>
                </c:pt>
                <c:pt idx="456">
                  <c:v>2.9488209893699597E-4</c:v>
                </c:pt>
                <c:pt idx="457">
                  <c:v>5.669834081703754E-5</c:v>
                </c:pt>
                <c:pt idx="458">
                  <c:v>1.1176176034307294E-4</c:v>
                </c:pt>
                <c:pt idx="459">
                  <c:v>2.9802303224868046E-5</c:v>
                </c:pt>
                <c:pt idx="460">
                  <c:v>9.9315742436279752E-5</c:v>
                </c:pt>
                <c:pt idx="461">
                  <c:v>1.2883383873654984E-5</c:v>
                </c:pt>
                <c:pt idx="462">
                  <c:v>4.0814531841446196E-4</c:v>
                </c:pt>
                <c:pt idx="463">
                  <c:v>2.7559211376000872E-5</c:v>
                </c:pt>
                <c:pt idx="464">
                  <c:v>3.8906871739509452E-5</c:v>
                </c:pt>
                <c:pt idx="465">
                  <c:v>1.769814443331171E-3</c:v>
                </c:pt>
                <c:pt idx="466">
                  <c:v>1.3278944996058914E-5</c:v>
                </c:pt>
                <c:pt idx="467">
                  <c:v>5.4741771978258678E-5</c:v>
                </c:pt>
                <c:pt idx="468">
                  <c:v>4.9076414782832454E-4</c:v>
                </c:pt>
                <c:pt idx="469">
                  <c:v>2.8344370926854052E-4</c:v>
                </c:pt>
                <c:pt idx="470">
                  <c:v>6.3969918039867975E-7</c:v>
                </c:pt>
                <c:pt idx="471">
                  <c:v>2.4013926994491199E-4</c:v>
                </c:pt>
                <c:pt idx="472">
                  <c:v>3.2374757666521344E-6</c:v>
                </c:pt>
                <c:pt idx="473">
                  <c:v>7.0064471844966065E-9</c:v>
                </c:pt>
                <c:pt idx="474">
                  <c:v>8.4301272894865429E-5</c:v>
                </c:pt>
                <c:pt idx="475">
                  <c:v>4.3490696463951424E-6</c:v>
                </c:pt>
                <c:pt idx="476">
                  <c:v>0</c:v>
                </c:pt>
                <c:pt idx="477">
                  <c:v>1.4108278451898613E-4</c:v>
                </c:pt>
                <c:pt idx="478">
                  <c:v>2.3680331324463284E-4</c:v>
                </c:pt>
                <c:pt idx="479">
                  <c:v>2.0165420354861743E-6</c:v>
                </c:pt>
                <c:pt idx="480">
                  <c:v>3.8982101815751325E-4</c:v>
                </c:pt>
                <c:pt idx="481">
                  <c:v>4.3996476097249231E-4</c:v>
                </c:pt>
                <c:pt idx="482">
                  <c:v>1.513997492839441E-5</c:v>
                </c:pt>
                <c:pt idx="483">
                  <c:v>1.8734437797647766E-4</c:v>
                </c:pt>
                <c:pt idx="484">
                  <c:v>8.4544212206628987E-5</c:v>
                </c:pt>
                <c:pt idx="485">
                  <c:v>1.3853315236843282E-4</c:v>
                </c:pt>
                <c:pt idx="486">
                  <c:v>6.3627531471121201E-4</c:v>
                </c:pt>
                <c:pt idx="487">
                  <c:v>2.8978969421354406E-4</c:v>
                </c:pt>
                <c:pt idx="488">
                  <c:v>1.2548647538406042E-4</c:v>
                </c:pt>
                <c:pt idx="489">
                  <c:v>2.54660055387957E-4</c:v>
                </c:pt>
                <c:pt idx="490">
                  <c:v>4.5016177535059669E-4</c:v>
                </c:pt>
                <c:pt idx="491">
                  <c:v>7.1748091824638945E-6</c:v>
                </c:pt>
                <c:pt idx="492">
                  <c:v>5.3206315810548582E-5</c:v>
                </c:pt>
                <c:pt idx="493">
                  <c:v>6.6876221816685016E-5</c:v>
                </c:pt>
                <c:pt idx="494">
                  <c:v>1.2391914285447109E-4</c:v>
                </c:pt>
                <c:pt idx="495">
                  <c:v>3.8436284456051968E-4</c:v>
                </c:pt>
                <c:pt idx="496">
                  <c:v>1.5846110682653366E-7</c:v>
                </c:pt>
                <c:pt idx="497">
                  <c:v>5.5793617343447607E-4</c:v>
                </c:pt>
                <c:pt idx="498">
                  <c:v>1.6391192725252405E-7</c:v>
                </c:pt>
                <c:pt idx="499">
                  <c:v>2.3906877226660648E-6</c:v>
                </c:pt>
                <c:pt idx="500">
                  <c:v>1.2234701226625803E-3</c:v>
                </c:pt>
                <c:pt idx="501">
                  <c:v>1.5491840434984439E-4</c:v>
                </c:pt>
                <c:pt idx="502">
                  <c:v>2.0244528362802912E-4</c:v>
                </c:pt>
                <c:pt idx="503">
                  <c:v>1.8241142354979794E-5</c:v>
                </c:pt>
                <c:pt idx="504">
                  <c:v>4.5051609878552716E-5</c:v>
                </c:pt>
                <c:pt idx="505">
                  <c:v>7.1281435960151988E-4</c:v>
                </c:pt>
                <c:pt idx="506">
                  <c:v>4.8629677289802834E-4</c:v>
                </c:pt>
                <c:pt idx="507">
                  <c:v>6.973522400505357E-5</c:v>
                </c:pt>
                <c:pt idx="508">
                  <c:v>1.7280453684818172E-5</c:v>
                </c:pt>
                <c:pt idx="509">
                  <c:v>9.454582679958558E-4</c:v>
                </c:pt>
                <c:pt idx="510">
                  <c:v>1.9322033544322923E-4</c:v>
                </c:pt>
                <c:pt idx="511">
                  <c:v>1.8206651086090232E-4</c:v>
                </c:pt>
                <c:pt idx="512">
                  <c:v>9.5494972526792023E-4</c:v>
                </c:pt>
                <c:pt idx="513">
                  <c:v>5.6939528551386883E-4</c:v>
                </c:pt>
                <c:pt idx="514">
                  <c:v>1.2554889177921141E-4</c:v>
                </c:pt>
                <c:pt idx="515">
                  <c:v>8.2263825825105804E-5</c:v>
                </c:pt>
                <c:pt idx="516">
                  <c:v>4.0407762676848604E-4</c:v>
                </c:pt>
                <c:pt idx="517">
                  <c:v>7.8516343604843287E-5</c:v>
                </c:pt>
                <c:pt idx="518">
                  <c:v>6.7445904488540581E-6</c:v>
                </c:pt>
                <c:pt idx="519">
                  <c:v>3.4351444014545519E-7</c:v>
                </c:pt>
                <c:pt idx="520">
                  <c:v>1.98886861243809E-5</c:v>
                </c:pt>
                <c:pt idx="521">
                  <c:v>9.3823050693472951E-5</c:v>
                </c:pt>
                <c:pt idx="522">
                  <c:v>1.573471364567367E-6</c:v>
                </c:pt>
                <c:pt idx="523">
                  <c:v>2.5772362977774651E-4</c:v>
                </c:pt>
                <c:pt idx="524">
                  <c:v>1.3273873048579642E-4</c:v>
                </c:pt>
                <c:pt idx="525">
                  <c:v>3.0098315726625552E-4</c:v>
                </c:pt>
                <c:pt idx="526">
                  <c:v>8.264299238095981E-5</c:v>
                </c:pt>
                <c:pt idx="527">
                  <c:v>6.7376796564338335E-5</c:v>
                </c:pt>
                <c:pt idx="528">
                  <c:v>6.0902340925189809E-4</c:v>
                </c:pt>
                <c:pt idx="529">
                  <c:v>3.7214545326004622E-5</c:v>
                </c:pt>
                <c:pt idx="530">
                  <c:v>1.2096900004867305E-5</c:v>
                </c:pt>
                <c:pt idx="531">
                  <c:v>4.1311570272414177E-4</c:v>
                </c:pt>
                <c:pt idx="532">
                  <c:v>0</c:v>
                </c:pt>
                <c:pt idx="533">
                  <c:v>5.452753443301788E-6</c:v>
                </c:pt>
                <c:pt idx="534">
                  <c:v>7.8405400821832219E-5</c:v>
                </c:pt>
                <c:pt idx="535">
                  <c:v>1.2788246401976529E-3</c:v>
                </c:pt>
                <c:pt idx="536">
                  <c:v>6.9026040347292128E-7</c:v>
                </c:pt>
                <c:pt idx="537">
                  <c:v>5.6266264096902213E-7</c:v>
                </c:pt>
                <c:pt idx="538">
                  <c:v>6.0538932301602467E-7</c:v>
                </c:pt>
                <c:pt idx="539">
                  <c:v>3.7417143803017526E-5</c:v>
                </c:pt>
                <c:pt idx="540">
                  <c:v>0</c:v>
                </c:pt>
                <c:pt idx="541">
                  <c:v>1.9184659279845618E-4</c:v>
                </c:pt>
                <c:pt idx="542">
                  <c:v>2.2981355008405452E-6</c:v>
                </c:pt>
                <c:pt idx="543">
                  <c:v>1.1425839284652507E-4</c:v>
                </c:pt>
                <c:pt idx="544">
                  <c:v>4.2517778994072528E-5</c:v>
                </c:pt>
                <c:pt idx="545">
                  <c:v>7.1838729499896443E-5</c:v>
                </c:pt>
                <c:pt idx="546">
                  <c:v>2.2563792614020825E-4</c:v>
                </c:pt>
                <c:pt idx="547">
                  <c:v>2.813722856599221E-4</c:v>
                </c:pt>
                <c:pt idx="548">
                  <c:v>5.5651835638919277E-7</c:v>
                </c:pt>
                <c:pt idx="549">
                  <c:v>7.3067769904451197E-5</c:v>
                </c:pt>
                <c:pt idx="550">
                  <c:v>1.1134081683030794E-4</c:v>
                </c:pt>
                <c:pt idx="551">
                  <c:v>7.072109273902808E-6</c:v>
                </c:pt>
                <c:pt idx="552">
                  <c:v>1.6985870419451811E-5</c:v>
                </c:pt>
                <c:pt idx="553">
                  <c:v>2.7988719657611993E-5</c:v>
                </c:pt>
                <c:pt idx="554">
                  <c:v>1.0099408585012809E-4</c:v>
                </c:pt>
                <c:pt idx="555">
                  <c:v>2.2424047646964171E-5</c:v>
                </c:pt>
                <c:pt idx="556">
                  <c:v>3.9877275801114658E-5</c:v>
                </c:pt>
                <c:pt idx="557">
                  <c:v>5.3516581655245498E-4</c:v>
                </c:pt>
                <c:pt idx="558">
                  <c:v>9.9621543609281572E-6</c:v>
                </c:pt>
                <c:pt idx="559">
                  <c:v>2.8509777787612471E-5</c:v>
                </c:pt>
                <c:pt idx="560">
                  <c:v>1.8844752420869643E-6</c:v>
                </c:pt>
                <c:pt idx="561">
                  <c:v>8.1150759705687079E-5</c:v>
                </c:pt>
                <c:pt idx="562">
                  <c:v>2.2873239669710577E-4</c:v>
                </c:pt>
                <c:pt idx="563">
                  <c:v>8.1037812527865169E-8</c:v>
                </c:pt>
                <c:pt idx="564">
                  <c:v>4.8161729201324181E-4</c:v>
                </c:pt>
                <c:pt idx="565">
                  <c:v>2.3180882888799462E-5</c:v>
                </c:pt>
                <c:pt idx="566">
                  <c:v>1.2912610355991371E-5</c:v>
                </c:pt>
                <c:pt idx="567">
                  <c:v>1.5812951276801042E-4</c:v>
                </c:pt>
                <c:pt idx="568">
                  <c:v>8.0934815998635667E-5</c:v>
                </c:pt>
                <c:pt idx="569">
                  <c:v>2.3086349861306832E-5</c:v>
                </c:pt>
                <c:pt idx="570">
                  <c:v>2.2238949919131967E-5</c:v>
                </c:pt>
                <c:pt idx="571">
                  <c:v>0</c:v>
                </c:pt>
                <c:pt idx="572">
                  <c:v>5.7011365653526717E-5</c:v>
                </c:pt>
                <c:pt idx="573">
                  <c:v>2.9230472015303334E-9</c:v>
                </c:pt>
                <c:pt idx="574">
                  <c:v>2.086776215800093E-4</c:v>
                </c:pt>
                <c:pt idx="575">
                  <c:v>3.8930813443569734E-5</c:v>
                </c:pt>
                <c:pt idx="576">
                  <c:v>1.1276426118036746E-4</c:v>
                </c:pt>
                <c:pt idx="577">
                  <c:v>6.0621004478442436E-4</c:v>
                </c:pt>
                <c:pt idx="578">
                  <c:v>3.9091246379654488E-4</c:v>
                </c:pt>
                <c:pt idx="579">
                  <c:v>3.2500099780208991E-6</c:v>
                </c:pt>
                <c:pt idx="580">
                  <c:v>0</c:v>
                </c:pt>
                <c:pt idx="581">
                  <c:v>1.3256326926949563E-4</c:v>
                </c:pt>
                <c:pt idx="582">
                  <c:v>2.0057209340301088E-8</c:v>
                </c:pt>
                <c:pt idx="583">
                  <c:v>1.5188269594810174E-4</c:v>
                </c:pt>
                <c:pt idx="584">
                  <c:v>5.6044539994896794E-5</c:v>
                </c:pt>
                <c:pt idx="585">
                  <c:v>2.0685417661317054E-5</c:v>
                </c:pt>
                <c:pt idx="586">
                  <c:v>1.9572354252000723E-6</c:v>
                </c:pt>
                <c:pt idx="587">
                  <c:v>2.4182673740906575E-4</c:v>
                </c:pt>
                <c:pt idx="588">
                  <c:v>1.4792253696822297E-5</c:v>
                </c:pt>
                <c:pt idx="589">
                  <c:v>1.3525634123208179E-5</c:v>
                </c:pt>
                <c:pt idx="590">
                  <c:v>9.9298496726471299E-5</c:v>
                </c:pt>
                <c:pt idx="591">
                  <c:v>6.0951780218805321E-5</c:v>
                </c:pt>
                <c:pt idx="592">
                  <c:v>4.3533053155650364E-6</c:v>
                </c:pt>
                <c:pt idx="593">
                  <c:v>3.0375143451428344E-4</c:v>
                </c:pt>
                <c:pt idx="594">
                  <c:v>6.2062893745113538E-5</c:v>
                </c:pt>
                <c:pt idx="595">
                  <c:v>7.1863127398523827E-7</c:v>
                </c:pt>
                <c:pt idx="596">
                  <c:v>2.8089543303533722E-4</c:v>
                </c:pt>
                <c:pt idx="597">
                  <c:v>1.0593730608386585E-3</c:v>
                </c:pt>
                <c:pt idx="598">
                  <c:v>7.4036653503976757E-5</c:v>
                </c:pt>
                <c:pt idx="599">
                  <c:v>1.1470676779585921E-4</c:v>
                </c:pt>
                <c:pt idx="600">
                  <c:v>8.699716627087464E-6</c:v>
                </c:pt>
                <c:pt idx="601">
                  <c:v>2.3775282845970002E-4</c:v>
                </c:pt>
                <c:pt idx="602">
                  <c:v>5.3484608094254911E-6</c:v>
                </c:pt>
                <c:pt idx="603">
                  <c:v>3.7741122213436335E-5</c:v>
                </c:pt>
                <c:pt idx="604">
                  <c:v>2.4172605694805304E-4</c:v>
                </c:pt>
                <c:pt idx="605">
                  <c:v>3.4273691525036975E-4</c:v>
                </c:pt>
                <c:pt idx="606">
                  <c:v>3.9705461854766268E-6</c:v>
                </c:pt>
                <c:pt idx="607">
                  <c:v>7.2080410416265092E-6</c:v>
                </c:pt>
                <c:pt idx="608">
                  <c:v>1.3032880660625494E-5</c:v>
                </c:pt>
                <c:pt idx="609">
                  <c:v>8.8594420049811258E-5</c:v>
                </c:pt>
                <c:pt idx="610">
                  <c:v>5.1195066463048857E-6</c:v>
                </c:pt>
                <c:pt idx="611">
                  <c:v>4.9388901209398688E-7</c:v>
                </c:pt>
                <c:pt idx="612">
                  <c:v>2.133330085135534E-4</c:v>
                </c:pt>
                <c:pt idx="613">
                  <c:v>1.0237640120510653E-4</c:v>
                </c:pt>
                <c:pt idx="614">
                  <c:v>1.0246895900639823E-4</c:v>
                </c:pt>
                <c:pt idx="615">
                  <c:v>3.276777698459248E-6</c:v>
                </c:pt>
                <c:pt idx="616">
                  <c:v>1.5515511796763868E-7</c:v>
                </c:pt>
                <c:pt idx="617">
                  <c:v>1.5105785573263987E-4</c:v>
                </c:pt>
                <c:pt idx="618">
                  <c:v>8.7193021025347143E-5</c:v>
                </c:pt>
                <c:pt idx="619">
                  <c:v>1.673332370583931E-4</c:v>
                </c:pt>
                <c:pt idx="620">
                  <c:v>1.226888552585681E-4</c:v>
                </c:pt>
                <c:pt idx="621">
                  <c:v>5.7121704513968523E-4</c:v>
                </c:pt>
                <c:pt idx="622">
                  <c:v>2.7939816792211945E-5</c:v>
                </c:pt>
                <c:pt idx="623">
                  <c:v>1.1119501205220603E-5</c:v>
                </c:pt>
                <c:pt idx="624">
                  <c:v>5.6495397134776542E-5</c:v>
                </c:pt>
                <c:pt idx="625">
                  <c:v>1.9052274019133579E-4</c:v>
                </c:pt>
                <c:pt idx="626">
                  <c:v>3.3028893865131627E-4</c:v>
                </c:pt>
                <c:pt idx="627">
                  <c:v>4.1920414700530282E-5</c:v>
                </c:pt>
                <c:pt idx="628">
                  <c:v>8.7254343760067698E-4</c:v>
                </c:pt>
                <c:pt idx="629">
                  <c:v>6.9022124629415082E-5</c:v>
                </c:pt>
                <c:pt idx="630">
                  <c:v>3.9990435618838282E-6</c:v>
                </c:pt>
                <c:pt idx="631">
                  <c:v>9.2352636828828121E-6</c:v>
                </c:pt>
                <c:pt idx="632">
                  <c:v>3.3483234545606716E-5</c:v>
                </c:pt>
                <c:pt idx="633">
                  <c:v>3.2725305580625795E-5</c:v>
                </c:pt>
                <c:pt idx="634">
                  <c:v>4.1974758531924811E-6</c:v>
                </c:pt>
                <c:pt idx="635">
                  <c:v>1.1435741124382678E-4</c:v>
                </c:pt>
                <c:pt idx="636">
                  <c:v>9.5494836712538706E-6</c:v>
                </c:pt>
                <c:pt idx="637">
                  <c:v>4.3816724781105753E-5</c:v>
                </c:pt>
                <c:pt idx="638">
                  <c:v>5.7820948750570647E-8</c:v>
                </c:pt>
                <c:pt idx="639">
                  <c:v>4.3511698262754025E-4</c:v>
                </c:pt>
                <c:pt idx="640">
                  <c:v>2.7469271198536504E-7</c:v>
                </c:pt>
                <c:pt idx="641">
                  <c:v>1.2735412249669139E-6</c:v>
                </c:pt>
                <c:pt idx="642">
                  <c:v>2.4102148840957529E-6</c:v>
                </c:pt>
                <c:pt idx="643">
                  <c:v>5.9729674115001129E-5</c:v>
                </c:pt>
                <c:pt idx="644">
                  <c:v>4.0318192522798742E-7</c:v>
                </c:pt>
                <c:pt idx="645">
                  <c:v>0</c:v>
                </c:pt>
                <c:pt idx="646">
                  <c:v>0</c:v>
                </c:pt>
                <c:pt idx="647">
                  <c:v>3.0605123955910519E-4</c:v>
                </c:pt>
                <c:pt idx="648">
                  <c:v>1.4345192034147087E-6</c:v>
                </c:pt>
                <c:pt idx="649">
                  <c:v>5.6658987005689668E-5</c:v>
                </c:pt>
                <c:pt idx="650">
                  <c:v>2.0530706829917642E-6</c:v>
                </c:pt>
                <c:pt idx="651">
                  <c:v>1.1517858427295024E-4</c:v>
                </c:pt>
                <c:pt idx="652">
                  <c:v>2.4342901891831459E-5</c:v>
                </c:pt>
                <c:pt idx="653">
                  <c:v>3.887290405951844E-5</c:v>
                </c:pt>
                <c:pt idx="654">
                  <c:v>2.346479668910238E-6</c:v>
                </c:pt>
                <c:pt idx="655">
                  <c:v>7.8090830804715191E-5</c:v>
                </c:pt>
                <c:pt idx="656">
                  <c:v>2.0199619240921738E-6</c:v>
                </c:pt>
                <c:pt idx="657">
                  <c:v>6.3348347526052514E-6</c:v>
                </c:pt>
                <c:pt idx="658">
                  <c:v>6.2572450609634631E-5</c:v>
                </c:pt>
                <c:pt idx="659">
                  <c:v>2.6908919697218544E-4</c:v>
                </c:pt>
                <c:pt idx="660">
                  <c:v>1.5114834107554813E-5</c:v>
                </c:pt>
                <c:pt idx="661">
                  <c:v>0</c:v>
                </c:pt>
                <c:pt idx="662">
                  <c:v>1.869884110768155E-5</c:v>
                </c:pt>
                <c:pt idx="663">
                  <c:v>0</c:v>
                </c:pt>
                <c:pt idx="664">
                  <c:v>1.2829742136758726E-4</c:v>
                </c:pt>
                <c:pt idx="665">
                  <c:v>5.3539644916676184E-5</c:v>
                </c:pt>
                <c:pt idx="666">
                  <c:v>2.5681540977571377E-4</c:v>
                </c:pt>
                <c:pt idx="667">
                  <c:v>2.7669917830643433E-5</c:v>
                </c:pt>
                <c:pt idx="668">
                  <c:v>4.6303105235194718E-5</c:v>
                </c:pt>
                <c:pt idx="669">
                  <c:v>6.5530304270854678E-5</c:v>
                </c:pt>
                <c:pt idx="670">
                  <c:v>1.4068172947949561E-5</c:v>
                </c:pt>
                <c:pt idx="671">
                  <c:v>3.2681384228257513E-7</c:v>
                </c:pt>
                <c:pt idx="672">
                  <c:v>5.4556135473654545E-7</c:v>
                </c:pt>
                <c:pt idx="673">
                  <c:v>1.830745655393598E-5</c:v>
                </c:pt>
                <c:pt idx="674">
                  <c:v>3.1040874593463759E-6</c:v>
                </c:pt>
                <c:pt idx="675">
                  <c:v>4.1647988881883493E-5</c:v>
                </c:pt>
                <c:pt idx="676">
                  <c:v>3.1772785150834497E-4</c:v>
                </c:pt>
                <c:pt idx="677">
                  <c:v>2.5424177816809985E-7</c:v>
                </c:pt>
                <c:pt idx="678">
                  <c:v>5.3531610713713053E-4</c:v>
                </c:pt>
                <c:pt idx="679">
                  <c:v>3.4958545301657507E-6</c:v>
                </c:pt>
                <c:pt idx="680">
                  <c:v>8.0236084569865443E-5</c:v>
                </c:pt>
                <c:pt idx="681">
                  <c:v>7.080103757325105E-6</c:v>
                </c:pt>
                <c:pt idx="682">
                  <c:v>6.3783456941216536E-5</c:v>
                </c:pt>
                <c:pt idx="683">
                  <c:v>3.4846067070574028E-4</c:v>
                </c:pt>
                <c:pt idx="684">
                  <c:v>1.7806262342227695E-4</c:v>
                </c:pt>
                <c:pt idx="685">
                  <c:v>5.6254355652311414E-4</c:v>
                </c:pt>
                <c:pt idx="686">
                  <c:v>6.1239596434845329E-6</c:v>
                </c:pt>
                <c:pt idx="687">
                  <c:v>5.2436368634043732E-5</c:v>
                </c:pt>
                <c:pt idx="688">
                  <c:v>4.7048627625148658E-5</c:v>
                </c:pt>
                <c:pt idx="689">
                  <c:v>0</c:v>
                </c:pt>
                <c:pt idx="690">
                  <c:v>7.8383226274377797E-6</c:v>
                </c:pt>
                <c:pt idx="691">
                  <c:v>5.5851802963910102E-5</c:v>
                </c:pt>
                <c:pt idx="692">
                  <c:v>2.5082997245588231E-4</c:v>
                </c:pt>
                <c:pt idx="693">
                  <c:v>2.6181999173931469E-4</c:v>
                </c:pt>
                <c:pt idx="694">
                  <c:v>2.9545735738185337E-5</c:v>
                </c:pt>
                <c:pt idx="695">
                  <c:v>1.3139245812615095E-6</c:v>
                </c:pt>
                <c:pt idx="696">
                  <c:v>1.8982900847586843E-5</c:v>
                </c:pt>
                <c:pt idx="697">
                  <c:v>8.8513088022353411E-6</c:v>
                </c:pt>
                <c:pt idx="698">
                  <c:v>1.5725652468442291E-5</c:v>
                </c:pt>
                <c:pt idx="699">
                  <c:v>6.1536858848241632E-5</c:v>
                </c:pt>
                <c:pt idx="700">
                  <c:v>7.8803879184032472E-5</c:v>
                </c:pt>
                <c:pt idx="701">
                  <c:v>2.2538803892378707E-5</c:v>
                </c:pt>
                <c:pt idx="702">
                  <c:v>8.5207662426961018E-6</c:v>
                </c:pt>
                <c:pt idx="703">
                  <c:v>9.8823391954424279E-5</c:v>
                </c:pt>
                <c:pt idx="704">
                  <c:v>1.0357856646911928E-4</c:v>
                </c:pt>
                <c:pt idx="705">
                  <c:v>6.7679336905467948E-7</c:v>
                </c:pt>
                <c:pt idx="706">
                  <c:v>1.3818294641214871E-5</c:v>
                </c:pt>
                <c:pt idx="707">
                  <c:v>7.4825159853518903E-6</c:v>
                </c:pt>
                <c:pt idx="708">
                  <c:v>2.2190069709134657E-5</c:v>
                </c:pt>
                <c:pt idx="709">
                  <c:v>5.0374389350383805E-5</c:v>
                </c:pt>
                <c:pt idx="710">
                  <c:v>1.9135246467586458E-5</c:v>
                </c:pt>
                <c:pt idx="711">
                  <c:v>2.0321861191615953E-4</c:v>
                </c:pt>
                <c:pt idx="712">
                  <c:v>7.2861922909363284E-6</c:v>
                </c:pt>
                <c:pt idx="713">
                  <c:v>5.2776383358023999E-4</c:v>
                </c:pt>
                <c:pt idx="714">
                  <c:v>3.4231269728832366E-5</c:v>
                </c:pt>
                <c:pt idx="715">
                  <c:v>2.4149516108324534E-4</c:v>
                </c:pt>
                <c:pt idx="716">
                  <c:v>2.9718063928942296E-4</c:v>
                </c:pt>
                <c:pt idx="717">
                  <c:v>7.2279615084361675E-5</c:v>
                </c:pt>
                <c:pt idx="718">
                  <c:v>1.0522925601289405E-7</c:v>
                </c:pt>
                <c:pt idx="719">
                  <c:v>2.8286987456705813E-5</c:v>
                </c:pt>
                <c:pt idx="720">
                  <c:v>1.6674649584799759E-6</c:v>
                </c:pt>
                <c:pt idx="721">
                  <c:v>6.4261119787058645E-7</c:v>
                </c:pt>
                <c:pt idx="722">
                  <c:v>1.0445245180622274E-5</c:v>
                </c:pt>
                <c:pt idx="723">
                  <c:v>1.1184504624455393E-4</c:v>
                </c:pt>
                <c:pt idx="724">
                  <c:v>2.604485765433612E-6</c:v>
                </c:pt>
                <c:pt idx="725">
                  <c:v>3.7300263576460867E-6</c:v>
                </c:pt>
                <c:pt idx="726">
                  <c:v>2.2291894535949068E-4</c:v>
                </c:pt>
                <c:pt idx="727">
                  <c:v>9.8081169912297277E-6</c:v>
                </c:pt>
                <c:pt idx="728">
                  <c:v>1.6816916929138283E-4</c:v>
                </c:pt>
                <c:pt idx="729">
                  <c:v>1.4154137073304003E-6</c:v>
                </c:pt>
                <c:pt idx="730">
                  <c:v>2.4381167186651682E-5</c:v>
                </c:pt>
                <c:pt idx="731">
                  <c:v>1.8997598354277768E-4</c:v>
                </c:pt>
                <c:pt idx="732">
                  <c:v>9.7865893832720552E-5</c:v>
                </c:pt>
                <c:pt idx="733">
                  <c:v>1.9041210943904914E-5</c:v>
                </c:pt>
                <c:pt idx="734">
                  <c:v>1.2203769651171888E-5</c:v>
                </c:pt>
                <c:pt idx="735">
                  <c:v>2.6051627623036169E-4</c:v>
                </c:pt>
                <c:pt idx="736">
                  <c:v>6.2759875504274387E-6</c:v>
                </c:pt>
                <c:pt idx="737">
                  <c:v>0</c:v>
                </c:pt>
                <c:pt idx="738">
                  <c:v>1.7801816957792964E-4</c:v>
                </c:pt>
                <c:pt idx="739">
                  <c:v>9.5205129322554951E-7</c:v>
                </c:pt>
                <c:pt idx="740">
                  <c:v>8.6264199483808328E-7</c:v>
                </c:pt>
                <c:pt idx="741">
                  <c:v>4.4463277020938514E-5</c:v>
                </c:pt>
                <c:pt idx="742">
                  <c:v>8.7046281373626787E-8</c:v>
                </c:pt>
                <c:pt idx="743">
                  <c:v>2.7592567391000451E-5</c:v>
                </c:pt>
                <c:pt idx="744">
                  <c:v>1.1578481807641933E-5</c:v>
                </c:pt>
                <c:pt idx="745">
                  <c:v>6.5419518125864348E-5</c:v>
                </c:pt>
                <c:pt idx="746">
                  <c:v>4.8768674547959229E-5</c:v>
                </c:pt>
                <c:pt idx="747">
                  <c:v>1.2372062801136398E-7</c:v>
                </c:pt>
                <c:pt idx="748">
                  <c:v>3.9032396755354975E-7</c:v>
                </c:pt>
                <c:pt idx="749">
                  <c:v>3.4641044423924043E-6</c:v>
                </c:pt>
                <c:pt idx="750">
                  <c:v>3.5058874898994211E-6</c:v>
                </c:pt>
                <c:pt idx="751">
                  <c:v>2.8800644539464697E-5</c:v>
                </c:pt>
                <c:pt idx="752">
                  <c:v>3.1518306850008468E-5</c:v>
                </c:pt>
                <c:pt idx="753">
                  <c:v>1.8233117683676169E-4</c:v>
                </c:pt>
                <c:pt idx="754">
                  <c:v>5.0698176327651436E-5</c:v>
                </c:pt>
                <c:pt idx="755">
                  <c:v>2.0511315552253264E-4</c:v>
                </c:pt>
                <c:pt idx="756">
                  <c:v>1.4359580105584179E-5</c:v>
                </c:pt>
                <c:pt idx="757">
                  <c:v>4.337330375010314E-5</c:v>
                </c:pt>
                <c:pt idx="758">
                  <c:v>4.2984705718773391E-5</c:v>
                </c:pt>
                <c:pt idx="759">
                  <c:v>3.0385197432932156E-5</c:v>
                </c:pt>
                <c:pt idx="760">
                  <c:v>3.0840530241234768E-6</c:v>
                </c:pt>
                <c:pt idx="761">
                  <c:v>1.0952044161564499E-4</c:v>
                </c:pt>
                <c:pt idx="762">
                  <c:v>1.2188704034236105E-6</c:v>
                </c:pt>
                <c:pt idx="763">
                  <c:v>4.4109042810371229E-5</c:v>
                </c:pt>
                <c:pt idx="764">
                  <c:v>4.9294519896206075E-5</c:v>
                </c:pt>
                <c:pt idx="765">
                  <c:v>2.1371087364717975E-6</c:v>
                </c:pt>
                <c:pt idx="766">
                  <c:v>1.3019289929330573E-4</c:v>
                </c:pt>
                <c:pt idx="767">
                  <c:v>1.2990073198503481E-5</c:v>
                </c:pt>
                <c:pt idx="768">
                  <c:v>1.3456409283602426E-4</c:v>
                </c:pt>
                <c:pt idx="769">
                  <c:v>2.0911135560122908E-5</c:v>
                </c:pt>
                <c:pt idx="770">
                  <c:v>1.843443540960281E-4</c:v>
                </c:pt>
                <c:pt idx="771">
                  <c:v>1.1621555282510768E-4</c:v>
                </c:pt>
                <c:pt idx="772">
                  <c:v>1.5339573412321471E-4</c:v>
                </c:pt>
                <c:pt idx="773">
                  <c:v>1.4400612704899574E-4</c:v>
                </c:pt>
                <c:pt idx="774">
                  <c:v>1.3207611915854139E-4</c:v>
                </c:pt>
                <c:pt idx="775">
                  <c:v>3.6572564479068595E-6</c:v>
                </c:pt>
                <c:pt idx="776">
                  <c:v>2.4856791212032647E-4</c:v>
                </c:pt>
                <c:pt idx="777">
                  <c:v>5.0775378473136138E-4</c:v>
                </c:pt>
                <c:pt idx="778">
                  <c:v>2.0390710420427831E-5</c:v>
                </c:pt>
                <c:pt idx="779">
                  <c:v>1.7233220195942319E-8</c:v>
                </c:pt>
                <c:pt idx="780">
                  <c:v>1.8700674163293066E-5</c:v>
                </c:pt>
                <c:pt idx="781">
                  <c:v>7.2007785734775189E-4</c:v>
                </c:pt>
                <c:pt idx="782">
                  <c:v>3.8253692889266287E-4</c:v>
                </c:pt>
                <c:pt idx="783">
                  <c:v>1.4795425578012012E-4</c:v>
                </c:pt>
                <c:pt idx="784">
                  <c:v>2.9229410723120484E-4</c:v>
                </c:pt>
                <c:pt idx="785">
                  <c:v>3.2472521594260943E-4</c:v>
                </c:pt>
                <c:pt idx="786">
                  <c:v>3.7726379475866925E-6</c:v>
                </c:pt>
                <c:pt idx="787">
                  <c:v>1.297247251070363E-4</c:v>
                </c:pt>
                <c:pt idx="788">
                  <c:v>1.3730088263329542E-4</c:v>
                </c:pt>
                <c:pt idx="789">
                  <c:v>4.7490716555210835E-7</c:v>
                </c:pt>
                <c:pt idx="790">
                  <c:v>7.0706301397954605E-5</c:v>
                </c:pt>
                <c:pt idx="791">
                  <c:v>1.4662610046632042E-4</c:v>
                </c:pt>
                <c:pt idx="792">
                  <c:v>7.9811550788593136E-8</c:v>
                </c:pt>
                <c:pt idx="793">
                  <c:v>0</c:v>
                </c:pt>
                <c:pt idx="794">
                  <c:v>1.1900552583394226E-6</c:v>
                </c:pt>
                <c:pt idx="795">
                  <c:v>1.8859952031928445E-4</c:v>
                </c:pt>
                <c:pt idx="796">
                  <c:v>7.983837912825012E-5</c:v>
                </c:pt>
                <c:pt idx="797">
                  <c:v>5.6456833368880858E-5</c:v>
                </c:pt>
                <c:pt idx="798">
                  <c:v>1.4601347898531211E-5</c:v>
                </c:pt>
                <c:pt idx="799">
                  <c:v>8.7397329902213922E-5</c:v>
                </c:pt>
                <c:pt idx="800">
                  <c:v>9.0170986698771244E-5</c:v>
                </c:pt>
                <c:pt idx="801">
                  <c:v>1.0011582344435303E-4</c:v>
                </c:pt>
                <c:pt idx="802">
                  <c:v>1.1993660707075319E-3</c:v>
                </c:pt>
                <c:pt idx="803">
                  <c:v>2.7810993947013212E-5</c:v>
                </c:pt>
                <c:pt idx="804">
                  <c:v>4.8004097174445685E-5</c:v>
                </c:pt>
                <c:pt idx="805">
                  <c:v>2.2316796885893892E-5</c:v>
                </c:pt>
                <c:pt idx="806">
                  <c:v>1.0453154619330541E-4</c:v>
                </c:pt>
                <c:pt idx="807">
                  <c:v>6.3607789192182229E-5</c:v>
                </c:pt>
                <c:pt idx="808">
                  <c:v>5.0156706950700685E-6</c:v>
                </c:pt>
                <c:pt idx="809">
                  <c:v>2.5027008781120429E-5</c:v>
                </c:pt>
                <c:pt idx="810">
                  <c:v>6.4694132732597711E-6</c:v>
                </c:pt>
                <c:pt idx="811">
                  <c:v>2.4701298771893539E-6</c:v>
                </c:pt>
                <c:pt idx="812">
                  <c:v>3.0849455647589491E-4</c:v>
                </c:pt>
                <c:pt idx="813">
                  <c:v>4.6785684884978144E-5</c:v>
                </c:pt>
                <c:pt idx="814">
                  <c:v>3.5742290091563195E-5</c:v>
                </c:pt>
                <c:pt idx="815">
                  <c:v>3.5982752343542251E-4</c:v>
                </c:pt>
                <c:pt idx="816">
                  <c:v>5.7304456063361276E-5</c:v>
                </c:pt>
                <c:pt idx="817">
                  <c:v>5.2581204945102498E-5</c:v>
                </c:pt>
                <c:pt idx="818">
                  <c:v>1.806406421759385E-8</c:v>
                </c:pt>
                <c:pt idx="819">
                  <c:v>8.2581296345159445E-5</c:v>
                </c:pt>
                <c:pt idx="820">
                  <c:v>1.0988801152204864E-4</c:v>
                </c:pt>
                <c:pt idx="821">
                  <c:v>2.978870113811268E-5</c:v>
                </c:pt>
                <c:pt idx="822">
                  <c:v>3.2194846290431183E-5</c:v>
                </c:pt>
                <c:pt idx="823">
                  <c:v>9.1022516925998405E-6</c:v>
                </c:pt>
                <c:pt idx="824">
                  <c:v>4.9138950340012796E-5</c:v>
                </c:pt>
                <c:pt idx="825">
                  <c:v>6.9459155581055273E-9</c:v>
                </c:pt>
                <c:pt idx="826">
                  <c:v>1.7229524919031209E-4</c:v>
                </c:pt>
                <c:pt idx="827">
                  <c:v>5.5963316373743852E-5</c:v>
                </c:pt>
                <c:pt idx="828">
                  <c:v>7.1680791195928309E-7</c:v>
                </c:pt>
                <c:pt idx="829">
                  <c:v>4.0419946770654677E-7</c:v>
                </c:pt>
                <c:pt idx="830">
                  <c:v>7.5250747263582578E-6</c:v>
                </c:pt>
                <c:pt idx="831">
                  <c:v>0</c:v>
                </c:pt>
                <c:pt idx="832">
                  <c:v>0</c:v>
                </c:pt>
                <c:pt idx="833">
                  <c:v>9.0023856321854112E-6</c:v>
                </c:pt>
                <c:pt idx="834">
                  <c:v>4.354394336674337E-8</c:v>
                </c:pt>
                <c:pt idx="835">
                  <c:v>1.0887230974415007E-4</c:v>
                </c:pt>
                <c:pt idx="836">
                  <c:v>0</c:v>
                </c:pt>
                <c:pt idx="837">
                  <c:v>3.284393461475846E-5</c:v>
                </c:pt>
                <c:pt idx="838">
                  <c:v>1.5099529112071224E-4</c:v>
                </c:pt>
                <c:pt idx="839">
                  <c:v>3.8750309518849136E-5</c:v>
                </c:pt>
                <c:pt idx="840">
                  <c:v>1.1127255717243794E-5</c:v>
                </c:pt>
                <c:pt idx="841">
                  <c:v>9.9585980375274698E-5</c:v>
                </c:pt>
                <c:pt idx="842">
                  <c:v>7.251331558818715E-5</c:v>
                </c:pt>
                <c:pt idx="843">
                  <c:v>9.315792743935156E-6</c:v>
                </c:pt>
                <c:pt idx="844">
                  <c:v>2.3324509379096396E-4</c:v>
                </c:pt>
                <c:pt idx="845">
                  <c:v>5.1714320418945704E-7</c:v>
                </c:pt>
                <c:pt idx="846">
                  <c:v>1.2606909677238481E-4</c:v>
                </c:pt>
                <c:pt idx="847">
                  <c:v>7.0742017864722624E-10</c:v>
                </c:pt>
                <c:pt idx="848">
                  <c:v>3.6361100133066085E-4</c:v>
                </c:pt>
                <c:pt idx="849">
                  <c:v>1.9273193479368736E-4</c:v>
                </c:pt>
                <c:pt idx="850">
                  <c:v>8.5017581312490971E-5</c:v>
                </c:pt>
                <c:pt idx="851">
                  <c:v>2.4995083739938486E-5</c:v>
                </c:pt>
                <c:pt idx="852">
                  <c:v>6.8397246853828952E-5</c:v>
                </c:pt>
                <c:pt idx="853">
                  <c:v>2.7141530112844724E-5</c:v>
                </c:pt>
                <c:pt idx="854">
                  <c:v>1.3340918454309937E-5</c:v>
                </c:pt>
                <c:pt idx="855">
                  <c:v>5.5745494404245299E-6</c:v>
                </c:pt>
                <c:pt idx="856">
                  <c:v>4.2550804669062147E-5</c:v>
                </c:pt>
                <c:pt idx="857">
                  <c:v>1.426412321713859E-4</c:v>
                </c:pt>
                <c:pt idx="858">
                  <c:v>3.5192165888802974E-4</c:v>
                </c:pt>
                <c:pt idx="859">
                  <c:v>4.4007712075561702E-4</c:v>
                </c:pt>
                <c:pt idx="860">
                  <c:v>1.2056895596054813E-5</c:v>
                </c:pt>
                <c:pt idx="861">
                  <c:v>3.1602047518374801E-5</c:v>
                </c:pt>
                <c:pt idx="862">
                  <c:v>3.4068623718094005E-5</c:v>
                </c:pt>
                <c:pt idx="863">
                  <c:v>3.3258690313079805E-6</c:v>
                </c:pt>
                <c:pt idx="864">
                  <c:v>2.610868579388748E-5</c:v>
                </c:pt>
                <c:pt idx="865">
                  <c:v>4.5268396991365313E-6</c:v>
                </c:pt>
                <c:pt idx="866">
                  <c:v>4.7327821237721703E-5</c:v>
                </c:pt>
                <c:pt idx="867">
                  <c:v>2.169562326711483E-4</c:v>
                </c:pt>
                <c:pt idx="868">
                  <c:v>2.4535283598277281E-4</c:v>
                </c:pt>
                <c:pt idx="869">
                  <c:v>9.1914486442845485E-6</c:v>
                </c:pt>
                <c:pt idx="870">
                  <c:v>9.4288267139089159E-5</c:v>
                </c:pt>
                <c:pt idx="871">
                  <c:v>1.8956276327094962E-4</c:v>
                </c:pt>
                <c:pt idx="872">
                  <c:v>4.0284019368516572E-5</c:v>
                </c:pt>
                <c:pt idx="873">
                  <c:v>1.1605550636585415E-5</c:v>
                </c:pt>
                <c:pt idx="874">
                  <c:v>5.1963757123586811E-5</c:v>
                </c:pt>
                <c:pt idx="875">
                  <c:v>7.2408893250278485E-6</c:v>
                </c:pt>
                <c:pt idx="876">
                  <c:v>8.376944286691693E-5</c:v>
                </c:pt>
                <c:pt idx="877">
                  <c:v>9.8384039379673589E-6</c:v>
                </c:pt>
                <c:pt idx="878">
                  <c:v>1.1463642382233128E-4</c:v>
                </c:pt>
                <c:pt idx="879">
                  <c:v>4.2983046529434126E-5</c:v>
                </c:pt>
                <c:pt idx="880">
                  <c:v>3.5101684244065145E-6</c:v>
                </c:pt>
                <c:pt idx="881">
                  <c:v>2.3769391131022154E-4</c:v>
                </c:pt>
                <c:pt idx="882">
                  <c:v>3.6373185120530312E-6</c:v>
                </c:pt>
                <c:pt idx="883">
                  <c:v>3.1159726076201121E-5</c:v>
                </c:pt>
                <c:pt idx="884">
                  <c:v>4.6681486368498113E-8</c:v>
                </c:pt>
                <c:pt idx="885">
                  <c:v>1.1978107968325987E-5</c:v>
                </c:pt>
                <c:pt idx="886">
                  <c:v>2.847466354657403E-4</c:v>
                </c:pt>
                <c:pt idx="887">
                  <c:v>1.5133464716548037E-4</c:v>
                </c:pt>
                <c:pt idx="888">
                  <c:v>3.8887075888009915E-5</c:v>
                </c:pt>
                <c:pt idx="889">
                  <c:v>6.5964218607798686E-8</c:v>
                </c:pt>
                <c:pt idx="890">
                  <c:v>1.4591776377623347E-5</c:v>
                </c:pt>
                <c:pt idx="891">
                  <c:v>1.107394456975446E-4</c:v>
                </c:pt>
                <c:pt idx="892">
                  <c:v>1.5243781700669241E-5</c:v>
                </c:pt>
                <c:pt idx="893">
                  <c:v>6.2899345254242224E-5</c:v>
                </c:pt>
                <c:pt idx="894">
                  <c:v>7.1975883285732003E-4</c:v>
                </c:pt>
                <c:pt idx="895">
                  <c:v>7.6747858229372761E-6</c:v>
                </c:pt>
                <c:pt idx="896">
                  <c:v>4.2496796637908905E-6</c:v>
                </c:pt>
                <c:pt idx="897">
                  <c:v>2.9354121936087293E-5</c:v>
                </c:pt>
                <c:pt idx="898">
                  <c:v>2.2140670997309695E-5</c:v>
                </c:pt>
                <c:pt idx="899">
                  <c:v>6.5151953257635805E-5</c:v>
                </c:pt>
                <c:pt idx="900">
                  <c:v>0</c:v>
                </c:pt>
                <c:pt idx="901">
                  <c:v>0</c:v>
                </c:pt>
                <c:pt idx="902">
                  <c:v>1.2830884553942539E-4</c:v>
                </c:pt>
                <c:pt idx="903">
                  <c:v>5.6552201818187318E-7</c:v>
                </c:pt>
                <c:pt idx="904">
                  <c:v>8.56291621853987E-5</c:v>
                </c:pt>
                <c:pt idx="905">
                  <c:v>1.9933427977345854E-4</c:v>
                </c:pt>
                <c:pt idx="906">
                  <c:v>3.8883760494399693E-5</c:v>
                </c:pt>
                <c:pt idx="907">
                  <c:v>2.0045574761225912E-4</c:v>
                </c:pt>
                <c:pt idx="908">
                  <c:v>1.0512169169426945E-5</c:v>
                </c:pt>
                <c:pt idx="909">
                  <c:v>1.1240878375887453E-4</c:v>
                </c:pt>
                <c:pt idx="910">
                  <c:v>2.3107967779522652E-5</c:v>
                </c:pt>
                <c:pt idx="911">
                  <c:v>5.8791115592520575E-5</c:v>
                </c:pt>
                <c:pt idx="912">
                  <c:v>1.0983138177644693E-3</c:v>
                </c:pt>
                <c:pt idx="913">
                  <c:v>1.0167325880240404E-4</c:v>
                </c:pt>
                <c:pt idx="914">
                  <c:v>3.7201549183785774E-5</c:v>
                </c:pt>
                <c:pt idx="915">
                  <c:v>1.0649654512582054E-5</c:v>
                </c:pt>
                <c:pt idx="916">
                  <c:v>3.9324210699988257E-5</c:v>
                </c:pt>
                <c:pt idx="917">
                  <c:v>5.5715041032607052E-5</c:v>
                </c:pt>
                <c:pt idx="918">
                  <c:v>1.382297947590369E-5</c:v>
                </c:pt>
                <c:pt idx="919">
                  <c:v>1.9789227019108424E-5</c:v>
                </c:pt>
                <c:pt idx="920">
                  <c:v>2.172204279282467E-5</c:v>
                </c:pt>
                <c:pt idx="921">
                  <c:v>1.2635005137507014E-4</c:v>
                </c:pt>
                <c:pt idx="922">
                  <c:v>1.1418778177923986E-6</c:v>
                </c:pt>
                <c:pt idx="923">
                  <c:v>0</c:v>
                </c:pt>
                <c:pt idx="924">
                  <c:v>1.3498396750997468E-5</c:v>
                </c:pt>
                <c:pt idx="925">
                  <c:v>0</c:v>
                </c:pt>
                <c:pt idx="926">
                  <c:v>2.8576017637393025E-4</c:v>
                </c:pt>
                <c:pt idx="927">
                  <c:v>4.6119209860212131E-5</c:v>
                </c:pt>
                <c:pt idx="928">
                  <c:v>1.3967396189315359E-5</c:v>
                </c:pt>
                <c:pt idx="929">
                  <c:v>2.0614590257264492E-5</c:v>
                </c:pt>
                <c:pt idx="930">
                  <c:v>1.5614501094594665E-5</c:v>
                </c:pt>
                <c:pt idx="931">
                  <c:v>1.6196446572496883E-4</c:v>
                </c:pt>
                <c:pt idx="932">
                  <c:v>2.2257185677932719E-5</c:v>
                </c:pt>
                <c:pt idx="933">
                  <c:v>2.4512148585152373E-6</c:v>
                </c:pt>
                <c:pt idx="934">
                  <c:v>8.6885010315893443E-6</c:v>
                </c:pt>
                <c:pt idx="935">
                  <c:v>7.6040150086727875E-8</c:v>
                </c:pt>
                <c:pt idx="936">
                  <c:v>9.3555870907962888E-5</c:v>
                </c:pt>
                <c:pt idx="937">
                  <c:v>1.4935460340249515E-5</c:v>
                </c:pt>
                <c:pt idx="938">
                  <c:v>1.8239481900244692E-6</c:v>
                </c:pt>
                <c:pt idx="939">
                  <c:v>2.3881339094699792E-5</c:v>
                </c:pt>
                <c:pt idx="940">
                  <c:v>5.6957503902144607E-6</c:v>
                </c:pt>
                <c:pt idx="941">
                  <c:v>3.7789513052336939E-6</c:v>
                </c:pt>
                <c:pt idx="942">
                  <c:v>6.764835504766263E-5</c:v>
                </c:pt>
                <c:pt idx="943">
                  <c:v>1.5280610313912508E-4</c:v>
                </c:pt>
                <c:pt idx="944">
                  <c:v>0</c:v>
                </c:pt>
                <c:pt idx="945">
                  <c:v>6.6790078580203943E-6</c:v>
                </c:pt>
                <c:pt idx="946">
                  <c:v>9.9050591110581105E-5</c:v>
                </c:pt>
                <c:pt idx="947">
                  <c:v>2.8962348304216765E-4</c:v>
                </c:pt>
                <c:pt idx="948">
                  <c:v>3.525164508121853E-5</c:v>
                </c:pt>
                <c:pt idx="949">
                  <c:v>3.5030864575968705E-6</c:v>
                </c:pt>
                <c:pt idx="950">
                  <c:v>7.7099323554958652E-6</c:v>
                </c:pt>
                <c:pt idx="951">
                  <c:v>1.0055101282345388E-5</c:v>
                </c:pt>
                <c:pt idx="952">
                  <c:v>2.8307308676092836E-4</c:v>
                </c:pt>
                <c:pt idx="953">
                  <c:v>1.5477544229076736E-4</c:v>
                </c:pt>
                <c:pt idx="954">
                  <c:v>2.9101638944523795E-4</c:v>
                </c:pt>
                <c:pt idx="955">
                  <c:v>1.1410023399586126E-4</c:v>
                </c:pt>
                <c:pt idx="956">
                  <c:v>2.4000202721745925E-4</c:v>
                </c:pt>
                <c:pt idx="957">
                  <c:v>6.6809831108859914E-6</c:v>
                </c:pt>
                <c:pt idx="958">
                  <c:v>1.2681020889254542E-4</c:v>
                </c:pt>
                <c:pt idx="959">
                  <c:v>1.5405114539557918E-5</c:v>
                </c:pt>
                <c:pt idx="960">
                  <c:v>1.0616581145664062E-5</c:v>
                </c:pt>
                <c:pt idx="961">
                  <c:v>7.9846685429335192E-5</c:v>
                </c:pt>
                <c:pt idx="962">
                  <c:v>4.7651908890886728E-5</c:v>
                </c:pt>
                <c:pt idx="963">
                  <c:v>1.6967432028927497E-5</c:v>
                </c:pt>
                <c:pt idx="964">
                  <c:v>1.6776855846531384E-5</c:v>
                </c:pt>
                <c:pt idx="965">
                  <c:v>6.3620306649139299E-5</c:v>
                </c:pt>
                <c:pt idx="966">
                  <c:v>6.7887990320371441E-6</c:v>
                </c:pt>
                <c:pt idx="967">
                  <c:v>2.4032390537304416E-4</c:v>
                </c:pt>
                <c:pt idx="968">
                  <c:v>7.3952310767841903E-6</c:v>
                </c:pt>
                <c:pt idx="969">
                  <c:v>3.2053318898722234E-5</c:v>
                </c:pt>
                <c:pt idx="970">
                  <c:v>7.7849139353516241E-5</c:v>
                </c:pt>
                <c:pt idx="971">
                  <c:v>3.0928275906809653E-5</c:v>
                </c:pt>
                <c:pt idx="972">
                  <c:v>1.8564551949253298E-5</c:v>
                </c:pt>
                <c:pt idx="973">
                  <c:v>3.1669990056144508E-5</c:v>
                </c:pt>
                <c:pt idx="974">
                  <c:v>2.2804473828065193E-6</c:v>
                </c:pt>
                <c:pt idx="975">
                  <c:v>1.8704406542736462E-5</c:v>
                </c:pt>
                <c:pt idx="976">
                  <c:v>5.3640861003353434E-5</c:v>
                </c:pt>
                <c:pt idx="977">
                  <c:v>7.1307060350938754E-4</c:v>
                </c:pt>
                <c:pt idx="978">
                  <c:v>3.0521314269590113E-7</c:v>
                </c:pt>
                <c:pt idx="979">
                  <c:v>1.7160122475790045E-4</c:v>
                </c:pt>
                <c:pt idx="980">
                  <c:v>2.6633969501575182E-5</c:v>
                </c:pt>
                <c:pt idx="981">
                  <c:v>4.6655213060245566E-5</c:v>
                </c:pt>
                <c:pt idx="982">
                  <c:v>2.6189220472310138E-4</c:v>
                </c:pt>
                <c:pt idx="983">
                  <c:v>1.8629249374320802E-5</c:v>
                </c:pt>
                <c:pt idx="984">
                  <c:v>1.8013815827048328E-5</c:v>
                </c:pt>
                <c:pt idx="985">
                  <c:v>2.7598442005614893E-6</c:v>
                </c:pt>
                <c:pt idx="986">
                  <c:v>2.0451802096605681E-5</c:v>
                </c:pt>
                <c:pt idx="987">
                  <c:v>8.823425714187848E-7</c:v>
                </c:pt>
                <c:pt idx="988">
                  <c:v>1.4986443894560205E-4</c:v>
                </c:pt>
                <c:pt idx="989">
                  <c:v>1.8230928545832383E-4</c:v>
                </c:pt>
                <c:pt idx="990">
                  <c:v>3.1612377856387881E-4</c:v>
                </c:pt>
                <c:pt idx="991">
                  <c:v>1.4923117915120092E-3</c:v>
                </c:pt>
                <c:pt idx="992">
                  <c:v>9.4148780423767247E-6</c:v>
                </c:pt>
                <c:pt idx="993">
                  <c:v>1.4372482082215151E-4</c:v>
                </c:pt>
                <c:pt idx="994">
                  <c:v>1.8190142873012165E-5</c:v>
                </c:pt>
                <c:pt idx="995">
                  <c:v>1.7336875753500963E-8</c:v>
                </c:pt>
                <c:pt idx="996">
                  <c:v>7.7332884731161182E-4</c:v>
                </c:pt>
                <c:pt idx="997">
                  <c:v>2.002567827723718E-5</c:v>
                </c:pt>
                <c:pt idx="998">
                  <c:v>3.2555467327774734E-6</c:v>
                </c:pt>
                <c:pt idx="999">
                  <c:v>0</c:v>
                </c:pt>
                <c:pt idx="1000">
                  <c:v>4.1075849574860547E-4</c:v>
                </c:pt>
                <c:pt idx="1001">
                  <c:v>7.5138393014294314E-6</c:v>
                </c:pt>
                <c:pt idx="1002">
                  <c:v>1.3795063183247866E-4</c:v>
                </c:pt>
                <c:pt idx="1003">
                  <c:v>4.4901823517163619E-6</c:v>
                </c:pt>
                <c:pt idx="1004">
                  <c:v>1.3122443680417128E-7</c:v>
                </c:pt>
                <c:pt idx="1005">
                  <c:v>3.9371749478764716E-6</c:v>
                </c:pt>
                <c:pt idx="1006">
                  <c:v>9.9849459856144239E-7</c:v>
                </c:pt>
                <c:pt idx="1007">
                  <c:v>5.598257216025622E-5</c:v>
                </c:pt>
                <c:pt idx="1008">
                  <c:v>1.6009733187933183E-5</c:v>
                </c:pt>
                <c:pt idx="1009">
                  <c:v>1.6068379500627146E-4</c:v>
                </c:pt>
                <c:pt idx="1010">
                  <c:v>6.780996431165787E-5</c:v>
                </c:pt>
                <c:pt idx="1011">
                  <c:v>1.6062524927030328E-4</c:v>
                </c:pt>
                <c:pt idx="1012">
                  <c:v>2.0630489559770595E-4</c:v>
                </c:pt>
                <c:pt idx="1013">
                  <c:v>4.559502082457534E-6</c:v>
                </c:pt>
                <c:pt idx="1014">
                  <c:v>2.5817066455005648E-4</c:v>
                </c:pt>
                <c:pt idx="1015">
                  <c:v>3.7492862379363059E-4</c:v>
                </c:pt>
                <c:pt idx="1016">
                  <c:v>3.0197236496254535E-5</c:v>
                </c:pt>
                <c:pt idx="1017">
                  <c:v>5.8309548489709116E-5</c:v>
                </c:pt>
                <c:pt idx="1018">
                  <c:v>1.5220016400748954E-4</c:v>
                </c:pt>
                <c:pt idx="1019">
                  <c:v>6.5013371985386207E-4</c:v>
                </c:pt>
                <c:pt idx="1020">
                  <c:v>4.5767175928394158E-5</c:v>
                </c:pt>
                <c:pt idx="1021">
                  <c:v>1.6025035442727758E-6</c:v>
                </c:pt>
                <c:pt idx="1022">
                  <c:v>7.1615067204511309E-5</c:v>
                </c:pt>
                <c:pt idx="1023">
                  <c:v>1.6058147400766676E-5</c:v>
                </c:pt>
                <c:pt idx="1024">
                  <c:v>4.0451335511642209E-7</c:v>
                </c:pt>
                <c:pt idx="1025">
                  <c:v>1.621471770578499E-4</c:v>
                </c:pt>
                <c:pt idx="1026">
                  <c:v>6.2745552646284766E-7</c:v>
                </c:pt>
                <c:pt idx="1027">
                  <c:v>3.07991645630247E-5</c:v>
                </c:pt>
                <c:pt idx="1028">
                  <c:v>2.0236376969526073E-4</c:v>
                </c:pt>
                <c:pt idx="1029">
                  <c:v>2.9242791015154632E-5</c:v>
                </c:pt>
                <c:pt idx="1030">
                  <c:v>2.1946375169403424E-5</c:v>
                </c:pt>
                <c:pt idx="1031">
                  <c:v>1.0961259559338786E-4</c:v>
                </c:pt>
                <c:pt idx="1032">
                  <c:v>8.5620147230601202E-5</c:v>
                </c:pt>
                <c:pt idx="1033">
                  <c:v>1.7118212781920042E-5</c:v>
                </c:pt>
                <c:pt idx="1034">
                  <c:v>5.3152393171236367E-5</c:v>
                </c:pt>
                <c:pt idx="1035">
                  <c:v>3.3939150959178909E-7</c:v>
                </c:pt>
                <c:pt idx="1036">
                  <c:v>3.3769673052483195E-6</c:v>
                </c:pt>
                <c:pt idx="1037">
                  <c:v>6.4118921141903346E-6</c:v>
                </c:pt>
                <c:pt idx="1038">
                  <c:v>5.6897549369212964E-5</c:v>
                </c:pt>
                <c:pt idx="1039">
                  <c:v>3.7608275722851876E-6</c:v>
                </c:pt>
                <c:pt idx="1040">
                  <c:v>7.2213226297741134E-5</c:v>
                </c:pt>
                <c:pt idx="1041">
                  <c:v>2.954083023998475E-6</c:v>
                </c:pt>
                <c:pt idx="1042">
                  <c:v>2.7365351633603172E-5</c:v>
                </c:pt>
                <c:pt idx="1043">
                  <c:v>6.6795141492451743E-6</c:v>
                </c:pt>
                <c:pt idx="1044">
                  <c:v>4.2887900224015068E-4</c:v>
                </c:pt>
                <c:pt idx="1045">
                  <c:v>1.0130035489392917E-4</c:v>
                </c:pt>
                <c:pt idx="1046">
                  <c:v>4.9148165867433067E-5</c:v>
                </c:pt>
                <c:pt idx="1047">
                  <c:v>5.4128863427543178E-4</c:v>
                </c:pt>
                <c:pt idx="1048">
                  <c:v>3.1788234147116959E-8</c:v>
                </c:pt>
                <c:pt idx="1049">
                  <c:v>9.2372567745744355E-6</c:v>
                </c:pt>
                <c:pt idx="1050">
                  <c:v>2.0559830360387895E-5</c:v>
                </c:pt>
                <c:pt idx="1051">
                  <c:v>1.3360774793848194E-5</c:v>
                </c:pt>
                <c:pt idx="1052">
                  <c:v>1.1716021044011359E-6</c:v>
                </c:pt>
                <c:pt idx="1053">
                  <c:v>9.2034711870751034E-5</c:v>
                </c:pt>
                <c:pt idx="1054">
                  <c:v>4.0372934480432997E-7</c:v>
                </c:pt>
                <c:pt idx="1055">
                  <c:v>0</c:v>
                </c:pt>
                <c:pt idx="1056">
                  <c:v>4.3252281921313231E-5</c:v>
                </c:pt>
                <c:pt idx="1057">
                  <c:v>9.8956407447029044E-5</c:v>
                </c:pt>
                <c:pt idx="1058">
                  <c:v>4.6821933671810281E-5</c:v>
                </c:pt>
                <c:pt idx="1059">
                  <c:v>1.6919467054821752E-4</c:v>
                </c:pt>
                <c:pt idx="1060">
                  <c:v>5.0919984631626993E-7</c:v>
                </c:pt>
                <c:pt idx="1061">
                  <c:v>0</c:v>
                </c:pt>
                <c:pt idx="1062">
                  <c:v>4.0336679894679647E-5</c:v>
                </c:pt>
                <c:pt idx="1063">
                  <c:v>4.8313991971130403E-5</c:v>
                </c:pt>
                <c:pt idx="1064">
                  <c:v>2.9624698507341461E-4</c:v>
                </c:pt>
                <c:pt idx="1065">
                  <c:v>4.2159814295290818E-5</c:v>
                </c:pt>
                <c:pt idx="1066">
                  <c:v>1.2852477178142695E-6</c:v>
                </c:pt>
                <c:pt idx="1067">
                  <c:v>3.8562043015337943E-4</c:v>
                </c:pt>
                <c:pt idx="1068">
                  <c:v>1.7193633200725898E-5</c:v>
                </c:pt>
                <c:pt idx="1069">
                  <c:v>2.1764946422549815E-4</c:v>
                </c:pt>
                <c:pt idx="1070">
                  <c:v>7.5429428217752279E-6</c:v>
                </c:pt>
                <c:pt idx="1071">
                  <c:v>4.7819911187349508E-5</c:v>
                </c:pt>
                <c:pt idx="1072">
                  <c:v>2.0128007727880348E-9</c:v>
                </c:pt>
                <c:pt idx="1073">
                  <c:v>2.3761979768946295E-6</c:v>
                </c:pt>
                <c:pt idx="1074">
                  <c:v>5.5856282584871675E-8</c:v>
                </c:pt>
                <c:pt idx="1075">
                  <c:v>9.0801717244841306E-5</c:v>
                </c:pt>
                <c:pt idx="1076">
                  <c:v>2.0067585806534831E-4</c:v>
                </c:pt>
                <c:pt idx="1077">
                  <c:v>4.3657019161542415E-6</c:v>
                </c:pt>
                <c:pt idx="1078">
                  <c:v>2.4019554877668794E-5</c:v>
                </c:pt>
                <c:pt idx="1079">
                  <c:v>1.2811205746054296E-5</c:v>
                </c:pt>
                <c:pt idx="1080">
                  <c:v>1.9972108297848626E-5</c:v>
                </c:pt>
                <c:pt idx="1081">
                  <c:v>3.0144049986021905E-5</c:v>
                </c:pt>
                <c:pt idx="1082">
                  <c:v>2.1585523092062763E-6</c:v>
                </c:pt>
                <c:pt idx="1083">
                  <c:v>3.8846509989760485E-6</c:v>
                </c:pt>
                <c:pt idx="1084">
                  <c:v>2.9667181863372779E-5</c:v>
                </c:pt>
                <c:pt idx="1085">
                  <c:v>1.1731722957761294E-7</c:v>
                </c:pt>
                <c:pt idx="1086">
                  <c:v>2.0592068835852869E-5</c:v>
                </c:pt>
                <c:pt idx="1087">
                  <c:v>3.4621994630547841E-4</c:v>
                </c:pt>
                <c:pt idx="1088">
                  <c:v>2.4789628335294042E-5</c:v>
                </c:pt>
                <c:pt idx="1089">
                  <c:v>2.1903439476585578E-6</c:v>
                </c:pt>
                <c:pt idx="1090">
                  <c:v>2.5711243120671441E-5</c:v>
                </c:pt>
                <c:pt idx="1091">
                  <c:v>2.9169241429149037E-5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3.9724180540102306E-5</c:v>
                </c:pt>
                <c:pt idx="1096">
                  <c:v>3.9314981328143284E-7</c:v>
                </c:pt>
                <c:pt idx="1097">
                  <c:v>0</c:v>
                </c:pt>
                <c:pt idx="1098">
                  <c:v>0</c:v>
                </c:pt>
                <c:pt idx="1099">
                  <c:v>3.3231285447221876E-4</c:v>
                </c:pt>
                <c:pt idx="1100">
                  <c:v>1.4464683945902097E-4</c:v>
                </c:pt>
                <c:pt idx="1101">
                  <c:v>0</c:v>
                </c:pt>
                <c:pt idx="1102">
                  <c:v>1.3985544542776703E-4</c:v>
                </c:pt>
                <c:pt idx="1103">
                  <c:v>8.7257624368551986E-5</c:v>
                </c:pt>
                <c:pt idx="1104">
                  <c:v>4.6680894994930699E-5</c:v>
                </c:pt>
                <c:pt idx="1105">
                  <c:v>4.6707888374188447E-5</c:v>
                </c:pt>
                <c:pt idx="1106">
                  <c:v>2.7210039013780569E-4</c:v>
                </c:pt>
                <c:pt idx="1107">
                  <c:v>9.3319826510723921E-6</c:v>
                </c:pt>
                <c:pt idx="1108">
                  <c:v>1.123319842228909E-4</c:v>
                </c:pt>
                <c:pt idx="1109">
                  <c:v>3.4168782791400793E-6</c:v>
                </c:pt>
                <c:pt idx="1110">
                  <c:v>1.4928911481114644E-4</c:v>
                </c:pt>
                <c:pt idx="1111">
                  <c:v>3.7442639797982333E-5</c:v>
                </c:pt>
                <c:pt idx="1112">
                  <c:v>3.3735206327209841E-6</c:v>
                </c:pt>
                <c:pt idx="1113">
                  <c:v>5.839681596839281E-5</c:v>
                </c:pt>
                <c:pt idx="1114">
                  <c:v>1.7554104908842964E-5</c:v>
                </c:pt>
                <c:pt idx="1115">
                  <c:v>6.5315351964600484E-5</c:v>
                </c:pt>
                <c:pt idx="1116">
                  <c:v>1.0216903100644253E-4</c:v>
                </c:pt>
                <c:pt idx="1117">
                  <c:v>7.5830083156014847E-6</c:v>
                </c:pt>
                <c:pt idx="1118">
                  <c:v>2.119387545908231E-11</c:v>
                </c:pt>
                <c:pt idx="1119">
                  <c:v>3.09514140179952E-4</c:v>
                </c:pt>
                <c:pt idx="1120">
                  <c:v>1.1252222030064868E-5</c:v>
                </c:pt>
                <c:pt idx="1121">
                  <c:v>2.0576384213456093E-4</c:v>
                </c:pt>
                <c:pt idx="1122">
                  <c:v>7.7862224511845497E-5</c:v>
                </c:pt>
                <c:pt idx="1123">
                  <c:v>8.195059379990962E-5</c:v>
                </c:pt>
                <c:pt idx="1124">
                  <c:v>7.345475247668386E-4</c:v>
                </c:pt>
                <c:pt idx="1125">
                  <c:v>3.7997513093234513E-6</c:v>
                </c:pt>
                <c:pt idx="1126">
                  <c:v>1.0559567797993704E-4</c:v>
                </c:pt>
                <c:pt idx="1127">
                  <c:v>3.1356289792894927E-4</c:v>
                </c:pt>
                <c:pt idx="1128">
                  <c:v>2.4107815236393971E-6</c:v>
                </c:pt>
                <c:pt idx="1129">
                  <c:v>2.1089052524172261E-5</c:v>
                </c:pt>
                <c:pt idx="1130">
                  <c:v>2.3446279239715578E-5</c:v>
                </c:pt>
                <c:pt idx="1131">
                  <c:v>2.4575642232026072E-5</c:v>
                </c:pt>
                <c:pt idx="1132">
                  <c:v>2.6091003271948933E-4</c:v>
                </c:pt>
                <c:pt idx="1133">
                  <c:v>8.5705932342045019E-5</c:v>
                </c:pt>
                <c:pt idx="1134">
                  <c:v>2.1313629776643998E-6</c:v>
                </c:pt>
                <c:pt idx="1135">
                  <c:v>7.865025488690064E-7</c:v>
                </c:pt>
                <c:pt idx="1136">
                  <c:v>1.9592058846291111E-4</c:v>
                </c:pt>
                <c:pt idx="1137">
                  <c:v>2.6866995575737928E-6</c:v>
                </c:pt>
                <c:pt idx="1138">
                  <c:v>1.869454858785882E-4</c:v>
                </c:pt>
                <c:pt idx="1139">
                  <c:v>2.8276078971459572E-5</c:v>
                </c:pt>
                <c:pt idx="1140">
                  <c:v>3.0962262269596929E-5</c:v>
                </c:pt>
                <c:pt idx="1141">
                  <c:v>1.3737741879459697E-6</c:v>
                </c:pt>
                <c:pt idx="1142">
                  <c:v>8.9119409754760681E-4</c:v>
                </c:pt>
                <c:pt idx="1143">
                  <c:v>3.6467525915770128E-4</c:v>
                </c:pt>
                <c:pt idx="1144">
                  <c:v>7.7480948464747588E-5</c:v>
                </c:pt>
                <c:pt idx="1145">
                  <c:v>1.8237227694330213E-5</c:v>
                </c:pt>
                <c:pt idx="1146">
                  <c:v>1.7039247075170294E-5</c:v>
                </c:pt>
                <c:pt idx="1147">
                  <c:v>1.1337534624646723E-5</c:v>
                </c:pt>
                <c:pt idx="1148">
                  <c:v>2.4749257454174749E-4</c:v>
                </c:pt>
                <c:pt idx="1149">
                  <c:v>2.1193305242513701E-5</c:v>
                </c:pt>
                <c:pt idx="1150">
                  <c:v>2.4393276502011126E-4</c:v>
                </c:pt>
                <c:pt idx="1151">
                  <c:v>2.7258027822204184E-4</c:v>
                </c:pt>
                <c:pt idx="1152">
                  <c:v>5.2575208536178692E-5</c:v>
                </c:pt>
                <c:pt idx="1153">
                  <c:v>1.5519815267469059E-5</c:v>
                </c:pt>
                <c:pt idx="1154">
                  <c:v>4.0637965241847575E-5</c:v>
                </c:pt>
                <c:pt idx="1155">
                  <c:v>9.5213034964786473E-7</c:v>
                </c:pt>
                <c:pt idx="1156">
                  <c:v>1.5766006581186079E-4</c:v>
                </c:pt>
                <c:pt idx="1157">
                  <c:v>2.6176128304765948E-4</c:v>
                </c:pt>
                <c:pt idx="1158">
                  <c:v>2.1985791277941946E-5</c:v>
                </c:pt>
                <c:pt idx="1159">
                  <c:v>1.7202259444558172E-5</c:v>
                </c:pt>
                <c:pt idx="1160">
                  <c:v>1.2417945497060047E-5</c:v>
                </c:pt>
                <c:pt idx="1161">
                  <c:v>2.0754019222322471E-4</c:v>
                </c:pt>
                <c:pt idx="1162">
                  <c:v>1.9796663309507538E-4</c:v>
                </c:pt>
                <c:pt idx="1163">
                  <c:v>2.2559946043905624E-5</c:v>
                </c:pt>
                <c:pt idx="1164">
                  <c:v>5.3176991775233232E-4</c:v>
                </c:pt>
                <c:pt idx="1165">
                  <c:v>2.6694582773054412E-3</c:v>
                </c:pt>
                <c:pt idx="1166">
                  <c:v>1.6688287302556753E-4</c:v>
                </c:pt>
                <c:pt idx="1167">
                  <c:v>9.6009786373771192E-4</c:v>
                </c:pt>
                <c:pt idx="1168">
                  <c:v>4.5024934435228481E-4</c:v>
                </c:pt>
                <c:pt idx="1169">
                  <c:v>5.3052260380692098E-4</c:v>
                </c:pt>
                <c:pt idx="1170">
                  <c:v>9.0070128001088786E-6</c:v>
                </c:pt>
                <c:pt idx="1171">
                  <c:v>6.457440515448017E-4</c:v>
                </c:pt>
                <c:pt idx="1172">
                  <c:v>1.8773555238281077E-5</c:v>
                </c:pt>
                <c:pt idx="1173">
                  <c:v>2.4555141992137924E-6</c:v>
                </c:pt>
                <c:pt idx="1174">
                  <c:v>1.5695849764682469E-4</c:v>
                </c:pt>
                <c:pt idx="1175">
                  <c:v>0</c:v>
                </c:pt>
                <c:pt idx="1176">
                  <c:v>0</c:v>
                </c:pt>
                <c:pt idx="1177">
                  <c:v>3.3371147964881724E-4</c:v>
                </c:pt>
                <c:pt idx="1178">
                  <c:v>3.5860391282826484E-4</c:v>
                </c:pt>
                <c:pt idx="1179">
                  <c:v>1.214961618471514E-5</c:v>
                </c:pt>
                <c:pt idx="1180">
                  <c:v>3.2327038631353695E-5</c:v>
                </c:pt>
                <c:pt idx="1181">
                  <c:v>1.2873848002451373E-7</c:v>
                </c:pt>
                <c:pt idx="1182">
                  <c:v>3.4730058438275257E-5</c:v>
                </c:pt>
                <c:pt idx="1183">
                  <c:v>5.4608190900979584E-5</c:v>
                </c:pt>
                <c:pt idx="1184">
                  <c:v>0</c:v>
                </c:pt>
                <c:pt idx="1185">
                  <c:v>5.1761709660164341E-4</c:v>
                </c:pt>
                <c:pt idx="1186">
                  <c:v>1.4640149396371498E-4</c:v>
                </c:pt>
                <c:pt idx="1187">
                  <c:v>6.7070740064632467E-5</c:v>
                </c:pt>
                <c:pt idx="1188">
                  <c:v>2.6885394218081242E-4</c:v>
                </c:pt>
                <c:pt idx="1189">
                  <c:v>2.777972478106163E-5</c:v>
                </c:pt>
                <c:pt idx="1190">
                  <c:v>1.7584015436825315E-4</c:v>
                </c:pt>
                <c:pt idx="1191">
                  <c:v>4.6872062911448127E-5</c:v>
                </c:pt>
                <c:pt idx="1192">
                  <c:v>2.2521234506708829E-4</c:v>
                </c:pt>
                <c:pt idx="1193">
                  <c:v>1.0855421835899523E-5</c:v>
                </c:pt>
                <c:pt idx="1194">
                  <c:v>2.0724928526602933E-5</c:v>
                </c:pt>
                <c:pt idx="1195">
                  <c:v>1.1199338006730412E-6</c:v>
                </c:pt>
                <c:pt idx="1196">
                  <c:v>7.1314384472385476E-5</c:v>
                </c:pt>
                <c:pt idx="1197">
                  <c:v>4.1450532984246576E-6</c:v>
                </c:pt>
                <c:pt idx="1198">
                  <c:v>4.7213892242184186E-6</c:v>
                </c:pt>
                <c:pt idx="1199">
                  <c:v>8.5316677152858398E-5</c:v>
                </c:pt>
                <c:pt idx="1200">
                  <c:v>1.0529191207167413E-4</c:v>
                </c:pt>
                <c:pt idx="1201">
                  <c:v>1.7860773214449917E-4</c:v>
                </c:pt>
                <c:pt idx="1202">
                  <c:v>3.5916989558645766E-5</c:v>
                </c:pt>
                <c:pt idx="1203">
                  <c:v>1.6864350900471645E-4</c:v>
                </c:pt>
                <c:pt idx="1204">
                  <c:v>6.8737113346154627E-4</c:v>
                </c:pt>
                <c:pt idx="1205">
                  <c:v>2.7584215051263278E-5</c:v>
                </c:pt>
                <c:pt idx="1206">
                  <c:v>4.6120692486460737E-5</c:v>
                </c:pt>
                <c:pt idx="1207">
                  <c:v>1.479270049539333E-4</c:v>
                </c:pt>
                <c:pt idx="1208">
                  <c:v>1.9910222541573056E-4</c:v>
                </c:pt>
                <c:pt idx="1209">
                  <c:v>1.1042755744785386E-4</c:v>
                </c:pt>
                <c:pt idx="1210">
                  <c:v>1.4461529175989824E-5</c:v>
                </c:pt>
                <c:pt idx="1211">
                  <c:v>1.214672014035685E-4</c:v>
                </c:pt>
                <c:pt idx="1212">
                  <c:v>2.8021712656855754E-5</c:v>
                </c:pt>
                <c:pt idx="1213">
                  <c:v>4.1738535485588698E-11</c:v>
                </c:pt>
                <c:pt idx="1214">
                  <c:v>4.8988946267388657E-5</c:v>
                </c:pt>
                <c:pt idx="1215">
                  <c:v>3.7348983179595261E-4</c:v>
                </c:pt>
                <c:pt idx="1216">
                  <c:v>4.1866426904574422E-6</c:v>
                </c:pt>
                <c:pt idx="1217">
                  <c:v>3.1730768321849776E-5</c:v>
                </c:pt>
                <c:pt idx="1218">
                  <c:v>1.1899876668287279E-7</c:v>
                </c:pt>
                <c:pt idx="1219">
                  <c:v>0</c:v>
                </c:pt>
                <c:pt idx="1220">
                  <c:v>4.3904943067503825E-7</c:v>
                </c:pt>
                <c:pt idx="1221">
                  <c:v>1.1407360940348979E-4</c:v>
                </c:pt>
                <c:pt idx="1222">
                  <c:v>4.7130904482634408E-4</c:v>
                </c:pt>
                <c:pt idx="1223">
                  <c:v>4.1636089647601712E-5</c:v>
                </c:pt>
                <c:pt idx="1224">
                  <c:v>4.2979135069937504E-4</c:v>
                </c:pt>
                <c:pt idx="1225">
                  <c:v>1.2442383180500827E-5</c:v>
                </c:pt>
                <c:pt idx="1226">
                  <c:v>7.0387305882555588E-5</c:v>
                </c:pt>
                <c:pt idx="1227">
                  <c:v>3.0166239612707452E-6</c:v>
                </c:pt>
                <c:pt idx="1228">
                  <c:v>1.0255454446078201E-7</c:v>
                </c:pt>
                <c:pt idx="1229">
                  <c:v>1.919776602974418E-4</c:v>
                </c:pt>
                <c:pt idx="1230">
                  <c:v>4.0884004821299749E-5</c:v>
                </c:pt>
                <c:pt idx="1231">
                  <c:v>2.9683221874730215E-6</c:v>
                </c:pt>
                <c:pt idx="1232">
                  <c:v>8.6178464954592271E-5</c:v>
                </c:pt>
                <c:pt idx="1233">
                  <c:v>8.3539695436922649E-6</c:v>
                </c:pt>
                <c:pt idx="1234">
                  <c:v>9.9857813272412498E-5</c:v>
                </c:pt>
                <c:pt idx="1235">
                  <c:v>1.3174817030533164E-5</c:v>
                </c:pt>
                <c:pt idx="1236">
                  <c:v>1.0806276848991191E-9</c:v>
                </c:pt>
                <c:pt idx="1237">
                  <c:v>2.0463050126980156E-5</c:v>
                </c:pt>
                <c:pt idx="1238">
                  <c:v>3.6216218143422004E-7</c:v>
                </c:pt>
                <c:pt idx="1239">
                  <c:v>8.814379604203337E-5</c:v>
                </c:pt>
                <c:pt idx="1240">
                  <c:v>7.6233587251145905E-5</c:v>
                </c:pt>
                <c:pt idx="1241">
                  <c:v>1.6827012220999698E-5</c:v>
                </c:pt>
                <c:pt idx="1242">
                  <c:v>1.5834985940287418E-5</c:v>
                </c:pt>
                <c:pt idx="1243">
                  <c:v>1.5247513402593748E-5</c:v>
                </c:pt>
                <c:pt idx="1244">
                  <c:v>4.8086787725395201E-5</c:v>
                </c:pt>
                <c:pt idx="1245">
                  <c:v>6.5513958084295161E-7</c:v>
                </c:pt>
                <c:pt idx="1246">
                  <c:v>1.5582079235028931E-4</c:v>
                </c:pt>
                <c:pt idx="1247">
                  <c:v>2.2004914268930492E-5</c:v>
                </c:pt>
                <c:pt idx="1248">
                  <c:v>1.9420105504404437E-6</c:v>
                </c:pt>
                <c:pt idx="1249">
                  <c:v>4.5777453525143925E-5</c:v>
                </c:pt>
                <c:pt idx="1250">
                  <c:v>3.3086299492857932E-4</c:v>
                </c:pt>
                <c:pt idx="1251">
                  <c:v>7.5372333502975435E-5</c:v>
                </c:pt>
                <c:pt idx="1252">
                  <c:v>2.1087700308418289E-8</c:v>
                </c:pt>
                <c:pt idx="1253">
                  <c:v>1.9397967178845689E-4</c:v>
                </c:pt>
                <c:pt idx="1254">
                  <c:v>2.5986232557484131E-4</c:v>
                </c:pt>
                <c:pt idx="1255">
                  <c:v>3.0989191062329509E-5</c:v>
                </c:pt>
                <c:pt idx="1256">
                  <c:v>2.7391540668716926E-5</c:v>
                </c:pt>
                <c:pt idx="1257">
                  <c:v>4.8513406983376854E-6</c:v>
                </c:pt>
                <c:pt idx="1258">
                  <c:v>2.8373343481369362E-5</c:v>
                </c:pt>
                <c:pt idx="1259">
                  <c:v>4.8659169663423911E-5</c:v>
                </c:pt>
                <c:pt idx="1260">
                  <c:v>0</c:v>
                </c:pt>
                <c:pt idx="1261">
                  <c:v>7.7625841442546949E-5</c:v>
                </c:pt>
                <c:pt idx="1262">
                  <c:v>2.0544578939089313E-4</c:v>
                </c:pt>
                <c:pt idx="1263">
                  <c:v>3.0089959209268457E-5</c:v>
                </c:pt>
                <c:pt idx="1264">
                  <c:v>5.3568351638161554E-5</c:v>
                </c:pt>
                <c:pt idx="1265">
                  <c:v>8.2822059646480209E-4</c:v>
                </c:pt>
                <c:pt idx="1266">
                  <c:v>6.4450742887434397E-5</c:v>
                </c:pt>
                <c:pt idx="1267">
                  <c:v>7.9951595115470464E-6</c:v>
                </c:pt>
                <c:pt idx="1268">
                  <c:v>1.3326083965954549E-4</c:v>
                </c:pt>
                <c:pt idx="1269">
                  <c:v>5.7277587856795927E-6</c:v>
                </c:pt>
                <c:pt idx="1270">
                  <c:v>1.8761524304942791E-4</c:v>
                </c:pt>
                <c:pt idx="1271">
                  <c:v>1.0697729567641772E-4</c:v>
                </c:pt>
                <c:pt idx="1272">
                  <c:v>2.1149381879141807E-5</c:v>
                </c:pt>
                <c:pt idx="1273">
                  <c:v>7.454316458589436E-5</c:v>
                </c:pt>
                <c:pt idx="1274">
                  <c:v>3.2895212810463289E-4</c:v>
                </c:pt>
                <c:pt idx="1275">
                  <c:v>4.9029388567181768E-5</c:v>
                </c:pt>
                <c:pt idx="1276">
                  <c:v>2.2580513231661961E-4</c:v>
                </c:pt>
                <c:pt idx="1277">
                  <c:v>1.0969795117356266E-4</c:v>
                </c:pt>
                <c:pt idx="1278">
                  <c:v>9.6284431456533466E-5</c:v>
                </c:pt>
                <c:pt idx="1279">
                  <c:v>6.6641154540539885E-5</c:v>
                </c:pt>
                <c:pt idx="1280">
                  <c:v>8.5024627552716218E-5</c:v>
                </c:pt>
                <c:pt idx="1281">
                  <c:v>1.51185683908778E-4</c:v>
                </c:pt>
                <c:pt idx="1282">
                  <c:v>1.2870312508506229E-4</c:v>
                </c:pt>
                <c:pt idx="1283">
                  <c:v>6.2843349885715E-5</c:v>
                </c:pt>
                <c:pt idx="1284">
                  <c:v>1.6462779360723627E-6</c:v>
                </c:pt>
                <c:pt idx="1285">
                  <c:v>1.5858381554988095E-5</c:v>
                </c:pt>
                <c:pt idx="1286">
                  <c:v>8.3903167857419722E-6</c:v>
                </c:pt>
                <c:pt idx="1287">
                  <c:v>2.2803408081725243E-5</c:v>
                </c:pt>
                <c:pt idx="1288">
                  <c:v>1.2029405583294017E-5</c:v>
                </c:pt>
                <c:pt idx="1289">
                  <c:v>2.3559414050594211E-5</c:v>
                </c:pt>
                <c:pt idx="1290">
                  <c:v>1.1405912815861582E-5</c:v>
                </c:pt>
                <c:pt idx="1291">
                  <c:v>7.024595326265986E-6</c:v>
                </c:pt>
                <c:pt idx="1292">
                  <c:v>4.6653747744974316E-7</c:v>
                </c:pt>
                <c:pt idx="1293">
                  <c:v>1.5826399445027003E-5</c:v>
                </c:pt>
                <c:pt idx="1294">
                  <c:v>1.6705570988343862E-4</c:v>
                </c:pt>
                <c:pt idx="1295">
                  <c:v>1.2147292141948871E-4</c:v>
                </c:pt>
                <c:pt idx="1296">
                  <c:v>7.1964774351175945E-5</c:v>
                </c:pt>
                <c:pt idx="1297">
                  <c:v>8.4802260719734547E-7</c:v>
                </c:pt>
                <c:pt idx="1298">
                  <c:v>2.183497247029254E-5</c:v>
                </c:pt>
                <c:pt idx="1299">
                  <c:v>9.9383196279730649E-5</c:v>
                </c:pt>
                <c:pt idx="1300">
                  <c:v>1.4904325395014004E-6</c:v>
                </c:pt>
                <c:pt idx="1301">
                  <c:v>2.4802562996799927E-5</c:v>
                </c:pt>
                <c:pt idx="1302">
                  <c:v>1.2284187728393912E-4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3-4DE9-8E20-4DC4EB50E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92767"/>
        <c:axId val="324292287"/>
      </c:lineChart>
      <c:catAx>
        <c:axId val="32429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4292287"/>
        <c:crosses val="autoZero"/>
        <c:auto val="1"/>
        <c:lblAlgn val="ctr"/>
        <c:lblOffset val="100"/>
        <c:noMultiLvlLbl val="0"/>
      </c:catAx>
      <c:valAx>
        <c:axId val="32429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429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'Wykresy MBK'!$B$1</c:f>
              <c:strCache>
                <c:ptCount val="1"/>
                <c:pt idx="0">
                  <c:v>MBK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'Wykresy MBK'!$A$2:$A$1305</c:f>
              <c:numCache>
                <c:formatCode>d/m/yyyy</c:formatCode>
                <c:ptCount val="1304"/>
                <c:pt idx="0">
                  <c:v>44120</c:v>
                </c:pt>
                <c:pt idx="1">
                  <c:v>44123</c:v>
                </c:pt>
                <c:pt idx="2">
                  <c:v>44124</c:v>
                </c:pt>
                <c:pt idx="3">
                  <c:v>44125</c:v>
                </c:pt>
                <c:pt idx="4">
                  <c:v>44126</c:v>
                </c:pt>
                <c:pt idx="5">
                  <c:v>44127</c:v>
                </c:pt>
                <c:pt idx="6">
                  <c:v>44130</c:v>
                </c:pt>
                <c:pt idx="7">
                  <c:v>44131</c:v>
                </c:pt>
                <c:pt idx="8">
                  <c:v>44132</c:v>
                </c:pt>
                <c:pt idx="9">
                  <c:v>44133</c:v>
                </c:pt>
                <c:pt idx="10">
                  <c:v>44134</c:v>
                </c:pt>
                <c:pt idx="11">
                  <c:v>44137</c:v>
                </c:pt>
                <c:pt idx="12">
                  <c:v>44138</c:v>
                </c:pt>
                <c:pt idx="13">
                  <c:v>44139</c:v>
                </c:pt>
                <c:pt idx="14">
                  <c:v>44140</c:v>
                </c:pt>
                <c:pt idx="15">
                  <c:v>44141</c:v>
                </c:pt>
                <c:pt idx="16">
                  <c:v>44144</c:v>
                </c:pt>
                <c:pt idx="17">
                  <c:v>44145</c:v>
                </c:pt>
                <c:pt idx="18">
                  <c:v>44146</c:v>
                </c:pt>
                <c:pt idx="19">
                  <c:v>44147</c:v>
                </c:pt>
                <c:pt idx="20">
                  <c:v>44148</c:v>
                </c:pt>
                <c:pt idx="21">
                  <c:v>44151</c:v>
                </c:pt>
                <c:pt idx="22">
                  <c:v>44152</c:v>
                </c:pt>
                <c:pt idx="23">
                  <c:v>44153</c:v>
                </c:pt>
                <c:pt idx="24">
                  <c:v>44154</c:v>
                </c:pt>
                <c:pt idx="25">
                  <c:v>44155</c:v>
                </c:pt>
                <c:pt idx="26">
                  <c:v>44158</c:v>
                </c:pt>
                <c:pt idx="27">
                  <c:v>44159</c:v>
                </c:pt>
                <c:pt idx="28">
                  <c:v>44160</c:v>
                </c:pt>
                <c:pt idx="29">
                  <c:v>44161</c:v>
                </c:pt>
                <c:pt idx="30">
                  <c:v>44162</c:v>
                </c:pt>
                <c:pt idx="31">
                  <c:v>44165</c:v>
                </c:pt>
                <c:pt idx="32">
                  <c:v>44166</c:v>
                </c:pt>
                <c:pt idx="33">
                  <c:v>44167</c:v>
                </c:pt>
                <c:pt idx="34">
                  <c:v>44168</c:v>
                </c:pt>
                <c:pt idx="35">
                  <c:v>44169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44179</c:v>
                </c:pt>
                <c:pt idx="42">
                  <c:v>44180</c:v>
                </c:pt>
                <c:pt idx="43">
                  <c:v>44181</c:v>
                </c:pt>
                <c:pt idx="44">
                  <c:v>44182</c:v>
                </c:pt>
                <c:pt idx="45">
                  <c:v>44183</c:v>
                </c:pt>
                <c:pt idx="46">
                  <c:v>44186</c:v>
                </c:pt>
                <c:pt idx="47">
                  <c:v>44187</c:v>
                </c:pt>
                <c:pt idx="48">
                  <c:v>44188</c:v>
                </c:pt>
                <c:pt idx="49">
                  <c:v>44189</c:v>
                </c:pt>
                <c:pt idx="50">
                  <c:v>44190</c:v>
                </c:pt>
                <c:pt idx="51">
                  <c:v>44193</c:v>
                </c:pt>
                <c:pt idx="52">
                  <c:v>44194</c:v>
                </c:pt>
                <c:pt idx="53">
                  <c:v>44195</c:v>
                </c:pt>
                <c:pt idx="54">
                  <c:v>44196</c:v>
                </c:pt>
                <c:pt idx="55">
                  <c:v>44197</c:v>
                </c:pt>
                <c:pt idx="56">
                  <c:v>44200</c:v>
                </c:pt>
                <c:pt idx="57">
                  <c:v>44201</c:v>
                </c:pt>
                <c:pt idx="58">
                  <c:v>44202</c:v>
                </c:pt>
                <c:pt idx="59">
                  <c:v>44203</c:v>
                </c:pt>
                <c:pt idx="60">
                  <c:v>44204</c:v>
                </c:pt>
                <c:pt idx="61">
                  <c:v>44207</c:v>
                </c:pt>
                <c:pt idx="62">
                  <c:v>44208</c:v>
                </c:pt>
                <c:pt idx="63">
                  <c:v>44209</c:v>
                </c:pt>
                <c:pt idx="64">
                  <c:v>44210</c:v>
                </c:pt>
                <c:pt idx="65">
                  <c:v>44211</c:v>
                </c:pt>
                <c:pt idx="66">
                  <c:v>44214</c:v>
                </c:pt>
                <c:pt idx="67">
                  <c:v>44215</c:v>
                </c:pt>
                <c:pt idx="68">
                  <c:v>44216</c:v>
                </c:pt>
                <c:pt idx="69">
                  <c:v>44217</c:v>
                </c:pt>
                <c:pt idx="70">
                  <c:v>44218</c:v>
                </c:pt>
                <c:pt idx="71">
                  <c:v>44221</c:v>
                </c:pt>
                <c:pt idx="72">
                  <c:v>44222</c:v>
                </c:pt>
                <c:pt idx="73">
                  <c:v>44223</c:v>
                </c:pt>
                <c:pt idx="74">
                  <c:v>44224</c:v>
                </c:pt>
                <c:pt idx="75">
                  <c:v>44225</c:v>
                </c:pt>
                <c:pt idx="76">
                  <c:v>44228</c:v>
                </c:pt>
                <c:pt idx="77">
                  <c:v>44229</c:v>
                </c:pt>
                <c:pt idx="78">
                  <c:v>44230</c:v>
                </c:pt>
                <c:pt idx="79">
                  <c:v>44231</c:v>
                </c:pt>
                <c:pt idx="80">
                  <c:v>44232</c:v>
                </c:pt>
                <c:pt idx="81">
                  <c:v>44235</c:v>
                </c:pt>
                <c:pt idx="82">
                  <c:v>44236</c:v>
                </c:pt>
                <c:pt idx="83">
                  <c:v>44237</c:v>
                </c:pt>
                <c:pt idx="84">
                  <c:v>44238</c:v>
                </c:pt>
                <c:pt idx="85">
                  <c:v>44239</c:v>
                </c:pt>
                <c:pt idx="86">
                  <c:v>44242</c:v>
                </c:pt>
                <c:pt idx="87">
                  <c:v>44243</c:v>
                </c:pt>
                <c:pt idx="88">
                  <c:v>44244</c:v>
                </c:pt>
                <c:pt idx="89">
                  <c:v>44245</c:v>
                </c:pt>
                <c:pt idx="90">
                  <c:v>44246</c:v>
                </c:pt>
                <c:pt idx="91">
                  <c:v>44249</c:v>
                </c:pt>
                <c:pt idx="92">
                  <c:v>44250</c:v>
                </c:pt>
                <c:pt idx="93">
                  <c:v>44251</c:v>
                </c:pt>
                <c:pt idx="94">
                  <c:v>44252</c:v>
                </c:pt>
                <c:pt idx="95">
                  <c:v>44253</c:v>
                </c:pt>
                <c:pt idx="96">
                  <c:v>44256</c:v>
                </c:pt>
                <c:pt idx="97">
                  <c:v>44257</c:v>
                </c:pt>
                <c:pt idx="98">
                  <c:v>44258</c:v>
                </c:pt>
                <c:pt idx="99">
                  <c:v>44259</c:v>
                </c:pt>
                <c:pt idx="100">
                  <c:v>44260</c:v>
                </c:pt>
                <c:pt idx="101">
                  <c:v>44263</c:v>
                </c:pt>
                <c:pt idx="102">
                  <c:v>44264</c:v>
                </c:pt>
                <c:pt idx="103">
                  <c:v>44265</c:v>
                </c:pt>
                <c:pt idx="104">
                  <c:v>44266</c:v>
                </c:pt>
                <c:pt idx="105">
                  <c:v>44267</c:v>
                </c:pt>
                <c:pt idx="106">
                  <c:v>44270</c:v>
                </c:pt>
                <c:pt idx="107">
                  <c:v>44271</c:v>
                </c:pt>
                <c:pt idx="108">
                  <c:v>44272</c:v>
                </c:pt>
                <c:pt idx="109">
                  <c:v>44273</c:v>
                </c:pt>
                <c:pt idx="110">
                  <c:v>44274</c:v>
                </c:pt>
                <c:pt idx="111">
                  <c:v>44277</c:v>
                </c:pt>
                <c:pt idx="112">
                  <c:v>44278</c:v>
                </c:pt>
                <c:pt idx="113">
                  <c:v>44279</c:v>
                </c:pt>
                <c:pt idx="114">
                  <c:v>44280</c:v>
                </c:pt>
                <c:pt idx="115">
                  <c:v>44281</c:v>
                </c:pt>
                <c:pt idx="116">
                  <c:v>44284</c:v>
                </c:pt>
                <c:pt idx="117">
                  <c:v>44285</c:v>
                </c:pt>
                <c:pt idx="118">
                  <c:v>44286</c:v>
                </c:pt>
                <c:pt idx="119">
                  <c:v>44287</c:v>
                </c:pt>
                <c:pt idx="120">
                  <c:v>44288</c:v>
                </c:pt>
                <c:pt idx="121">
                  <c:v>44291</c:v>
                </c:pt>
                <c:pt idx="122">
                  <c:v>44292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44300</c:v>
                </c:pt>
                <c:pt idx="129">
                  <c:v>44301</c:v>
                </c:pt>
                <c:pt idx="130">
                  <c:v>44302</c:v>
                </c:pt>
                <c:pt idx="131">
                  <c:v>44305</c:v>
                </c:pt>
                <c:pt idx="132">
                  <c:v>44306</c:v>
                </c:pt>
                <c:pt idx="133">
                  <c:v>44307</c:v>
                </c:pt>
                <c:pt idx="134">
                  <c:v>44308</c:v>
                </c:pt>
                <c:pt idx="135">
                  <c:v>44309</c:v>
                </c:pt>
                <c:pt idx="136">
                  <c:v>44312</c:v>
                </c:pt>
                <c:pt idx="137">
                  <c:v>44313</c:v>
                </c:pt>
                <c:pt idx="138">
                  <c:v>44314</c:v>
                </c:pt>
                <c:pt idx="139">
                  <c:v>44315</c:v>
                </c:pt>
                <c:pt idx="140">
                  <c:v>44316</c:v>
                </c:pt>
                <c:pt idx="141">
                  <c:v>44319</c:v>
                </c:pt>
                <c:pt idx="142">
                  <c:v>44320</c:v>
                </c:pt>
                <c:pt idx="143">
                  <c:v>44321</c:v>
                </c:pt>
                <c:pt idx="144">
                  <c:v>44322</c:v>
                </c:pt>
                <c:pt idx="145">
                  <c:v>44323</c:v>
                </c:pt>
                <c:pt idx="146">
                  <c:v>44326</c:v>
                </c:pt>
                <c:pt idx="147">
                  <c:v>44327</c:v>
                </c:pt>
                <c:pt idx="148">
                  <c:v>44328</c:v>
                </c:pt>
                <c:pt idx="149">
                  <c:v>44329</c:v>
                </c:pt>
                <c:pt idx="150">
                  <c:v>44330</c:v>
                </c:pt>
                <c:pt idx="151">
                  <c:v>44333</c:v>
                </c:pt>
                <c:pt idx="152">
                  <c:v>44334</c:v>
                </c:pt>
                <c:pt idx="153">
                  <c:v>44335</c:v>
                </c:pt>
                <c:pt idx="154">
                  <c:v>44336</c:v>
                </c:pt>
                <c:pt idx="155">
                  <c:v>44337</c:v>
                </c:pt>
                <c:pt idx="156">
                  <c:v>44340</c:v>
                </c:pt>
                <c:pt idx="157">
                  <c:v>44341</c:v>
                </c:pt>
                <c:pt idx="158">
                  <c:v>44342</c:v>
                </c:pt>
                <c:pt idx="159">
                  <c:v>44343</c:v>
                </c:pt>
                <c:pt idx="160">
                  <c:v>44344</c:v>
                </c:pt>
                <c:pt idx="161">
                  <c:v>44347</c:v>
                </c:pt>
                <c:pt idx="162">
                  <c:v>44348</c:v>
                </c:pt>
                <c:pt idx="163">
                  <c:v>44349</c:v>
                </c:pt>
                <c:pt idx="164">
                  <c:v>44350</c:v>
                </c:pt>
                <c:pt idx="165">
                  <c:v>44351</c:v>
                </c:pt>
                <c:pt idx="166">
                  <c:v>44354</c:v>
                </c:pt>
                <c:pt idx="167">
                  <c:v>44355</c:v>
                </c:pt>
                <c:pt idx="168">
                  <c:v>44356</c:v>
                </c:pt>
                <c:pt idx="169">
                  <c:v>44357</c:v>
                </c:pt>
                <c:pt idx="170">
                  <c:v>44358</c:v>
                </c:pt>
                <c:pt idx="171">
                  <c:v>44361</c:v>
                </c:pt>
                <c:pt idx="172">
                  <c:v>44362</c:v>
                </c:pt>
                <c:pt idx="173">
                  <c:v>44363</c:v>
                </c:pt>
                <c:pt idx="174">
                  <c:v>44364</c:v>
                </c:pt>
                <c:pt idx="175">
                  <c:v>44365</c:v>
                </c:pt>
                <c:pt idx="176">
                  <c:v>44368</c:v>
                </c:pt>
                <c:pt idx="177">
                  <c:v>44369</c:v>
                </c:pt>
                <c:pt idx="178">
                  <c:v>44370</c:v>
                </c:pt>
                <c:pt idx="179">
                  <c:v>44371</c:v>
                </c:pt>
                <c:pt idx="180">
                  <c:v>44372</c:v>
                </c:pt>
                <c:pt idx="181">
                  <c:v>44375</c:v>
                </c:pt>
                <c:pt idx="182">
                  <c:v>44376</c:v>
                </c:pt>
                <c:pt idx="183">
                  <c:v>44377</c:v>
                </c:pt>
                <c:pt idx="184">
                  <c:v>44378</c:v>
                </c:pt>
                <c:pt idx="185">
                  <c:v>44379</c:v>
                </c:pt>
                <c:pt idx="186">
                  <c:v>44382</c:v>
                </c:pt>
                <c:pt idx="187">
                  <c:v>44383</c:v>
                </c:pt>
                <c:pt idx="188">
                  <c:v>44384</c:v>
                </c:pt>
                <c:pt idx="189">
                  <c:v>44385</c:v>
                </c:pt>
                <c:pt idx="190">
                  <c:v>44386</c:v>
                </c:pt>
                <c:pt idx="191">
                  <c:v>44389</c:v>
                </c:pt>
                <c:pt idx="192">
                  <c:v>44390</c:v>
                </c:pt>
                <c:pt idx="193">
                  <c:v>44391</c:v>
                </c:pt>
                <c:pt idx="194">
                  <c:v>44392</c:v>
                </c:pt>
                <c:pt idx="195">
                  <c:v>44393</c:v>
                </c:pt>
                <c:pt idx="196">
                  <c:v>44396</c:v>
                </c:pt>
                <c:pt idx="197">
                  <c:v>44397</c:v>
                </c:pt>
                <c:pt idx="198">
                  <c:v>44398</c:v>
                </c:pt>
                <c:pt idx="199">
                  <c:v>44399</c:v>
                </c:pt>
                <c:pt idx="200">
                  <c:v>44400</c:v>
                </c:pt>
                <c:pt idx="201">
                  <c:v>44403</c:v>
                </c:pt>
                <c:pt idx="202">
                  <c:v>44404</c:v>
                </c:pt>
                <c:pt idx="203">
                  <c:v>44405</c:v>
                </c:pt>
                <c:pt idx="204">
                  <c:v>44406</c:v>
                </c:pt>
                <c:pt idx="205">
                  <c:v>44407</c:v>
                </c:pt>
                <c:pt idx="206">
                  <c:v>44410</c:v>
                </c:pt>
                <c:pt idx="207">
                  <c:v>44411</c:v>
                </c:pt>
                <c:pt idx="208">
                  <c:v>44412</c:v>
                </c:pt>
                <c:pt idx="209">
                  <c:v>44413</c:v>
                </c:pt>
                <c:pt idx="210">
                  <c:v>44414</c:v>
                </c:pt>
                <c:pt idx="211">
                  <c:v>44417</c:v>
                </c:pt>
                <c:pt idx="212">
                  <c:v>44418</c:v>
                </c:pt>
                <c:pt idx="213">
                  <c:v>44419</c:v>
                </c:pt>
                <c:pt idx="214">
                  <c:v>44420</c:v>
                </c:pt>
                <c:pt idx="215">
                  <c:v>44421</c:v>
                </c:pt>
                <c:pt idx="216">
                  <c:v>44424</c:v>
                </c:pt>
                <c:pt idx="217">
                  <c:v>44425</c:v>
                </c:pt>
                <c:pt idx="218">
                  <c:v>44426</c:v>
                </c:pt>
                <c:pt idx="219">
                  <c:v>44427</c:v>
                </c:pt>
                <c:pt idx="220">
                  <c:v>44428</c:v>
                </c:pt>
                <c:pt idx="221">
                  <c:v>44431</c:v>
                </c:pt>
                <c:pt idx="222">
                  <c:v>44432</c:v>
                </c:pt>
                <c:pt idx="223">
                  <c:v>44433</c:v>
                </c:pt>
                <c:pt idx="224">
                  <c:v>44434</c:v>
                </c:pt>
                <c:pt idx="225">
                  <c:v>44435</c:v>
                </c:pt>
                <c:pt idx="226">
                  <c:v>44438</c:v>
                </c:pt>
                <c:pt idx="227">
                  <c:v>44439</c:v>
                </c:pt>
                <c:pt idx="228">
                  <c:v>44440</c:v>
                </c:pt>
                <c:pt idx="229">
                  <c:v>44441</c:v>
                </c:pt>
                <c:pt idx="230">
                  <c:v>44442</c:v>
                </c:pt>
                <c:pt idx="231">
                  <c:v>44445</c:v>
                </c:pt>
                <c:pt idx="232">
                  <c:v>44446</c:v>
                </c:pt>
                <c:pt idx="233">
                  <c:v>44447</c:v>
                </c:pt>
                <c:pt idx="234">
                  <c:v>44448</c:v>
                </c:pt>
                <c:pt idx="235">
                  <c:v>44449</c:v>
                </c:pt>
                <c:pt idx="236">
                  <c:v>44452</c:v>
                </c:pt>
                <c:pt idx="237">
                  <c:v>44453</c:v>
                </c:pt>
                <c:pt idx="238">
                  <c:v>44454</c:v>
                </c:pt>
                <c:pt idx="239">
                  <c:v>44455</c:v>
                </c:pt>
                <c:pt idx="240">
                  <c:v>44456</c:v>
                </c:pt>
                <c:pt idx="241">
                  <c:v>44459</c:v>
                </c:pt>
                <c:pt idx="242">
                  <c:v>44460</c:v>
                </c:pt>
                <c:pt idx="243">
                  <c:v>44461</c:v>
                </c:pt>
                <c:pt idx="244">
                  <c:v>44462</c:v>
                </c:pt>
                <c:pt idx="245">
                  <c:v>44463</c:v>
                </c:pt>
                <c:pt idx="246">
                  <c:v>44466</c:v>
                </c:pt>
                <c:pt idx="247">
                  <c:v>44467</c:v>
                </c:pt>
                <c:pt idx="248">
                  <c:v>44468</c:v>
                </c:pt>
                <c:pt idx="249">
                  <c:v>44469</c:v>
                </c:pt>
                <c:pt idx="250">
                  <c:v>44470</c:v>
                </c:pt>
                <c:pt idx="251">
                  <c:v>44473</c:v>
                </c:pt>
                <c:pt idx="252">
                  <c:v>44474</c:v>
                </c:pt>
                <c:pt idx="253">
                  <c:v>44475</c:v>
                </c:pt>
                <c:pt idx="254">
                  <c:v>44476</c:v>
                </c:pt>
                <c:pt idx="255">
                  <c:v>44477</c:v>
                </c:pt>
                <c:pt idx="256">
                  <c:v>44480</c:v>
                </c:pt>
                <c:pt idx="257">
                  <c:v>44481</c:v>
                </c:pt>
                <c:pt idx="258">
                  <c:v>44482</c:v>
                </c:pt>
                <c:pt idx="259">
                  <c:v>44483</c:v>
                </c:pt>
                <c:pt idx="260">
                  <c:v>44484</c:v>
                </c:pt>
                <c:pt idx="261">
                  <c:v>44487</c:v>
                </c:pt>
                <c:pt idx="262">
                  <c:v>44488</c:v>
                </c:pt>
                <c:pt idx="263">
                  <c:v>44489</c:v>
                </c:pt>
                <c:pt idx="264">
                  <c:v>44490</c:v>
                </c:pt>
                <c:pt idx="265">
                  <c:v>44491</c:v>
                </c:pt>
                <c:pt idx="266">
                  <c:v>44494</c:v>
                </c:pt>
                <c:pt idx="267">
                  <c:v>44495</c:v>
                </c:pt>
                <c:pt idx="268">
                  <c:v>44496</c:v>
                </c:pt>
                <c:pt idx="269">
                  <c:v>44497</c:v>
                </c:pt>
                <c:pt idx="270">
                  <c:v>44498</c:v>
                </c:pt>
                <c:pt idx="271">
                  <c:v>44501</c:v>
                </c:pt>
                <c:pt idx="272">
                  <c:v>44502</c:v>
                </c:pt>
                <c:pt idx="273">
                  <c:v>44503</c:v>
                </c:pt>
                <c:pt idx="274">
                  <c:v>44504</c:v>
                </c:pt>
                <c:pt idx="275">
                  <c:v>44505</c:v>
                </c:pt>
                <c:pt idx="276">
                  <c:v>44508</c:v>
                </c:pt>
                <c:pt idx="277">
                  <c:v>44509</c:v>
                </c:pt>
                <c:pt idx="278">
                  <c:v>44510</c:v>
                </c:pt>
                <c:pt idx="279">
                  <c:v>44511</c:v>
                </c:pt>
                <c:pt idx="280">
                  <c:v>44512</c:v>
                </c:pt>
                <c:pt idx="281">
                  <c:v>44515</c:v>
                </c:pt>
                <c:pt idx="282">
                  <c:v>44516</c:v>
                </c:pt>
                <c:pt idx="283">
                  <c:v>44517</c:v>
                </c:pt>
                <c:pt idx="284">
                  <c:v>44518</c:v>
                </c:pt>
                <c:pt idx="285">
                  <c:v>44519</c:v>
                </c:pt>
                <c:pt idx="286">
                  <c:v>44522</c:v>
                </c:pt>
                <c:pt idx="287">
                  <c:v>44523</c:v>
                </c:pt>
                <c:pt idx="288">
                  <c:v>44524</c:v>
                </c:pt>
                <c:pt idx="289">
                  <c:v>44525</c:v>
                </c:pt>
                <c:pt idx="290">
                  <c:v>44526</c:v>
                </c:pt>
                <c:pt idx="291">
                  <c:v>44529</c:v>
                </c:pt>
                <c:pt idx="292">
                  <c:v>44530</c:v>
                </c:pt>
                <c:pt idx="293">
                  <c:v>44531</c:v>
                </c:pt>
                <c:pt idx="294">
                  <c:v>44532</c:v>
                </c:pt>
                <c:pt idx="295">
                  <c:v>44533</c:v>
                </c:pt>
                <c:pt idx="296">
                  <c:v>44536</c:v>
                </c:pt>
                <c:pt idx="297">
                  <c:v>44537</c:v>
                </c:pt>
                <c:pt idx="298">
                  <c:v>44538</c:v>
                </c:pt>
                <c:pt idx="299">
                  <c:v>44539</c:v>
                </c:pt>
                <c:pt idx="300">
                  <c:v>44540</c:v>
                </c:pt>
                <c:pt idx="301">
                  <c:v>44543</c:v>
                </c:pt>
                <c:pt idx="302">
                  <c:v>44544</c:v>
                </c:pt>
                <c:pt idx="303">
                  <c:v>44545</c:v>
                </c:pt>
                <c:pt idx="304">
                  <c:v>44546</c:v>
                </c:pt>
                <c:pt idx="305">
                  <c:v>44547</c:v>
                </c:pt>
                <c:pt idx="306">
                  <c:v>44550</c:v>
                </c:pt>
                <c:pt idx="307">
                  <c:v>44551</c:v>
                </c:pt>
                <c:pt idx="308">
                  <c:v>44552</c:v>
                </c:pt>
                <c:pt idx="309">
                  <c:v>44553</c:v>
                </c:pt>
                <c:pt idx="310">
                  <c:v>44554</c:v>
                </c:pt>
                <c:pt idx="311">
                  <c:v>44557</c:v>
                </c:pt>
                <c:pt idx="312">
                  <c:v>44558</c:v>
                </c:pt>
                <c:pt idx="313">
                  <c:v>44559</c:v>
                </c:pt>
                <c:pt idx="314">
                  <c:v>44560</c:v>
                </c:pt>
                <c:pt idx="315">
                  <c:v>44561</c:v>
                </c:pt>
                <c:pt idx="316">
                  <c:v>44564</c:v>
                </c:pt>
                <c:pt idx="317">
                  <c:v>44565</c:v>
                </c:pt>
                <c:pt idx="318">
                  <c:v>44566</c:v>
                </c:pt>
                <c:pt idx="319">
                  <c:v>44567</c:v>
                </c:pt>
                <c:pt idx="320">
                  <c:v>44568</c:v>
                </c:pt>
                <c:pt idx="321">
                  <c:v>44571</c:v>
                </c:pt>
                <c:pt idx="322">
                  <c:v>44572</c:v>
                </c:pt>
                <c:pt idx="323">
                  <c:v>44573</c:v>
                </c:pt>
                <c:pt idx="324">
                  <c:v>44574</c:v>
                </c:pt>
                <c:pt idx="325">
                  <c:v>44575</c:v>
                </c:pt>
                <c:pt idx="326">
                  <c:v>44578</c:v>
                </c:pt>
                <c:pt idx="327">
                  <c:v>44579</c:v>
                </c:pt>
                <c:pt idx="328">
                  <c:v>44580</c:v>
                </c:pt>
                <c:pt idx="329">
                  <c:v>44581</c:v>
                </c:pt>
                <c:pt idx="330">
                  <c:v>44582</c:v>
                </c:pt>
                <c:pt idx="331">
                  <c:v>44585</c:v>
                </c:pt>
                <c:pt idx="332">
                  <c:v>44586</c:v>
                </c:pt>
                <c:pt idx="333">
                  <c:v>44587</c:v>
                </c:pt>
                <c:pt idx="334">
                  <c:v>44588</c:v>
                </c:pt>
                <c:pt idx="335">
                  <c:v>44589</c:v>
                </c:pt>
                <c:pt idx="336">
                  <c:v>44592</c:v>
                </c:pt>
                <c:pt idx="337">
                  <c:v>44593</c:v>
                </c:pt>
                <c:pt idx="338">
                  <c:v>44594</c:v>
                </c:pt>
                <c:pt idx="339">
                  <c:v>44595</c:v>
                </c:pt>
                <c:pt idx="340">
                  <c:v>44596</c:v>
                </c:pt>
                <c:pt idx="341">
                  <c:v>44599</c:v>
                </c:pt>
                <c:pt idx="342">
                  <c:v>44600</c:v>
                </c:pt>
                <c:pt idx="343">
                  <c:v>44601</c:v>
                </c:pt>
                <c:pt idx="344">
                  <c:v>44602</c:v>
                </c:pt>
                <c:pt idx="345">
                  <c:v>44603</c:v>
                </c:pt>
                <c:pt idx="346">
                  <c:v>44606</c:v>
                </c:pt>
                <c:pt idx="347">
                  <c:v>44607</c:v>
                </c:pt>
                <c:pt idx="348">
                  <c:v>44608</c:v>
                </c:pt>
                <c:pt idx="349">
                  <c:v>44609</c:v>
                </c:pt>
                <c:pt idx="350">
                  <c:v>44610</c:v>
                </c:pt>
                <c:pt idx="351">
                  <c:v>44613</c:v>
                </c:pt>
                <c:pt idx="352">
                  <c:v>44614</c:v>
                </c:pt>
                <c:pt idx="353">
                  <c:v>44615</c:v>
                </c:pt>
                <c:pt idx="354">
                  <c:v>44616</c:v>
                </c:pt>
                <c:pt idx="355">
                  <c:v>44617</c:v>
                </c:pt>
                <c:pt idx="356">
                  <c:v>44620</c:v>
                </c:pt>
                <c:pt idx="357">
                  <c:v>44621</c:v>
                </c:pt>
                <c:pt idx="358">
                  <c:v>44622</c:v>
                </c:pt>
                <c:pt idx="359">
                  <c:v>44623</c:v>
                </c:pt>
                <c:pt idx="360">
                  <c:v>44624</c:v>
                </c:pt>
                <c:pt idx="361">
                  <c:v>44627</c:v>
                </c:pt>
                <c:pt idx="362">
                  <c:v>44628</c:v>
                </c:pt>
                <c:pt idx="363">
                  <c:v>44629</c:v>
                </c:pt>
                <c:pt idx="364">
                  <c:v>44630</c:v>
                </c:pt>
                <c:pt idx="365">
                  <c:v>44631</c:v>
                </c:pt>
                <c:pt idx="366">
                  <c:v>44634</c:v>
                </c:pt>
                <c:pt idx="367">
                  <c:v>44635</c:v>
                </c:pt>
                <c:pt idx="368">
                  <c:v>44636</c:v>
                </c:pt>
                <c:pt idx="369">
                  <c:v>44637</c:v>
                </c:pt>
                <c:pt idx="370">
                  <c:v>44638</c:v>
                </c:pt>
                <c:pt idx="371">
                  <c:v>44641</c:v>
                </c:pt>
                <c:pt idx="372">
                  <c:v>44642</c:v>
                </c:pt>
                <c:pt idx="373">
                  <c:v>44643</c:v>
                </c:pt>
                <c:pt idx="374">
                  <c:v>44644</c:v>
                </c:pt>
                <c:pt idx="375">
                  <c:v>44645</c:v>
                </c:pt>
                <c:pt idx="376">
                  <c:v>44648</c:v>
                </c:pt>
                <c:pt idx="377">
                  <c:v>44649</c:v>
                </c:pt>
                <c:pt idx="378">
                  <c:v>44650</c:v>
                </c:pt>
                <c:pt idx="379">
                  <c:v>44651</c:v>
                </c:pt>
                <c:pt idx="380">
                  <c:v>44652</c:v>
                </c:pt>
                <c:pt idx="381">
                  <c:v>44655</c:v>
                </c:pt>
                <c:pt idx="382">
                  <c:v>44656</c:v>
                </c:pt>
                <c:pt idx="383">
                  <c:v>44657</c:v>
                </c:pt>
                <c:pt idx="384">
                  <c:v>44658</c:v>
                </c:pt>
                <c:pt idx="385">
                  <c:v>44659</c:v>
                </c:pt>
                <c:pt idx="386">
                  <c:v>44662</c:v>
                </c:pt>
                <c:pt idx="387">
                  <c:v>44663</c:v>
                </c:pt>
                <c:pt idx="388">
                  <c:v>44664</c:v>
                </c:pt>
                <c:pt idx="389">
                  <c:v>44665</c:v>
                </c:pt>
                <c:pt idx="390">
                  <c:v>44666</c:v>
                </c:pt>
                <c:pt idx="391">
                  <c:v>44669</c:v>
                </c:pt>
                <c:pt idx="392">
                  <c:v>44670</c:v>
                </c:pt>
                <c:pt idx="393">
                  <c:v>44671</c:v>
                </c:pt>
                <c:pt idx="394">
                  <c:v>44672</c:v>
                </c:pt>
                <c:pt idx="395">
                  <c:v>44673</c:v>
                </c:pt>
                <c:pt idx="396">
                  <c:v>44676</c:v>
                </c:pt>
                <c:pt idx="397">
                  <c:v>44677</c:v>
                </c:pt>
                <c:pt idx="398">
                  <c:v>44678</c:v>
                </c:pt>
                <c:pt idx="399">
                  <c:v>44679</c:v>
                </c:pt>
                <c:pt idx="400">
                  <c:v>44680</c:v>
                </c:pt>
                <c:pt idx="401">
                  <c:v>44683</c:v>
                </c:pt>
                <c:pt idx="402">
                  <c:v>44684</c:v>
                </c:pt>
                <c:pt idx="403">
                  <c:v>44685</c:v>
                </c:pt>
                <c:pt idx="404">
                  <c:v>44686</c:v>
                </c:pt>
                <c:pt idx="405">
                  <c:v>44687</c:v>
                </c:pt>
                <c:pt idx="406">
                  <c:v>44690</c:v>
                </c:pt>
                <c:pt idx="407">
                  <c:v>44691</c:v>
                </c:pt>
                <c:pt idx="408">
                  <c:v>44692</c:v>
                </c:pt>
                <c:pt idx="409">
                  <c:v>44693</c:v>
                </c:pt>
                <c:pt idx="410">
                  <c:v>44694</c:v>
                </c:pt>
                <c:pt idx="411">
                  <c:v>44697</c:v>
                </c:pt>
                <c:pt idx="412">
                  <c:v>44698</c:v>
                </c:pt>
                <c:pt idx="413">
                  <c:v>44699</c:v>
                </c:pt>
                <c:pt idx="414">
                  <c:v>44700</c:v>
                </c:pt>
                <c:pt idx="415">
                  <c:v>44701</c:v>
                </c:pt>
                <c:pt idx="416">
                  <c:v>44704</c:v>
                </c:pt>
                <c:pt idx="417">
                  <c:v>44705</c:v>
                </c:pt>
                <c:pt idx="418">
                  <c:v>44706</c:v>
                </c:pt>
                <c:pt idx="419">
                  <c:v>44707</c:v>
                </c:pt>
                <c:pt idx="420">
                  <c:v>44708</c:v>
                </c:pt>
                <c:pt idx="421">
                  <c:v>44711</c:v>
                </c:pt>
                <c:pt idx="422">
                  <c:v>44712</c:v>
                </c:pt>
                <c:pt idx="423">
                  <c:v>44713</c:v>
                </c:pt>
                <c:pt idx="424">
                  <c:v>44714</c:v>
                </c:pt>
                <c:pt idx="425">
                  <c:v>44715</c:v>
                </c:pt>
                <c:pt idx="426">
                  <c:v>44718</c:v>
                </c:pt>
                <c:pt idx="427">
                  <c:v>44719</c:v>
                </c:pt>
                <c:pt idx="428">
                  <c:v>44720</c:v>
                </c:pt>
                <c:pt idx="429">
                  <c:v>44721</c:v>
                </c:pt>
                <c:pt idx="430">
                  <c:v>44722</c:v>
                </c:pt>
                <c:pt idx="431">
                  <c:v>44725</c:v>
                </c:pt>
                <c:pt idx="432">
                  <c:v>44726</c:v>
                </c:pt>
                <c:pt idx="433">
                  <c:v>44727</c:v>
                </c:pt>
                <c:pt idx="434">
                  <c:v>44728</c:v>
                </c:pt>
                <c:pt idx="435">
                  <c:v>44729</c:v>
                </c:pt>
                <c:pt idx="436">
                  <c:v>44732</c:v>
                </c:pt>
                <c:pt idx="437">
                  <c:v>44733</c:v>
                </c:pt>
                <c:pt idx="438">
                  <c:v>44734</c:v>
                </c:pt>
                <c:pt idx="439">
                  <c:v>44735</c:v>
                </c:pt>
                <c:pt idx="440">
                  <c:v>44736</c:v>
                </c:pt>
                <c:pt idx="441">
                  <c:v>44739</c:v>
                </c:pt>
                <c:pt idx="442">
                  <c:v>44740</c:v>
                </c:pt>
                <c:pt idx="443">
                  <c:v>44741</c:v>
                </c:pt>
                <c:pt idx="444">
                  <c:v>44742</c:v>
                </c:pt>
                <c:pt idx="445">
                  <c:v>44743</c:v>
                </c:pt>
                <c:pt idx="446">
                  <c:v>44746</c:v>
                </c:pt>
                <c:pt idx="447">
                  <c:v>44747</c:v>
                </c:pt>
                <c:pt idx="448">
                  <c:v>44748</c:v>
                </c:pt>
                <c:pt idx="449">
                  <c:v>44749</c:v>
                </c:pt>
                <c:pt idx="450">
                  <c:v>44750</c:v>
                </c:pt>
                <c:pt idx="451">
                  <c:v>44753</c:v>
                </c:pt>
                <c:pt idx="452">
                  <c:v>44754</c:v>
                </c:pt>
                <c:pt idx="453">
                  <c:v>44755</c:v>
                </c:pt>
                <c:pt idx="454">
                  <c:v>44756</c:v>
                </c:pt>
                <c:pt idx="455">
                  <c:v>44757</c:v>
                </c:pt>
                <c:pt idx="456">
                  <c:v>44760</c:v>
                </c:pt>
                <c:pt idx="457">
                  <c:v>44761</c:v>
                </c:pt>
                <c:pt idx="458">
                  <c:v>44762</c:v>
                </c:pt>
                <c:pt idx="459">
                  <c:v>44763</c:v>
                </c:pt>
                <c:pt idx="460">
                  <c:v>44764</c:v>
                </c:pt>
                <c:pt idx="461">
                  <c:v>44767</c:v>
                </c:pt>
                <c:pt idx="462">
                  <c:v>44768</c:v>
                </c:pt>
                <c:pt idx="463">
                  <c:v>44769</c:v>
                </c:pt>
                <c:pt idx="464">
                  <c:v>44770</c:v>
                </c:pt>
                <c:pt idx="465">
                  <c:v>44771</c:v>
                </c:pt>
                <c:pt idx="466">
                  <c:v>44774</c:v>
                </c:pt>
                <c:pt idx="467">
                  <c:v>44775</c:v>
                </c:pt>
                <c:pt idx="468">
                  <c:v>44776</c:v>
                </c:pt>
                <c:pt idx="469">
                  <c:v>44777</c:v>
                </c:pt>
                <c:pt idx="470">
                  <c:v>44778</c:v>
                </c:pt>
                <c:pt idx="471">
                  <c:v>44781</c:v>
                </c:pt>
                <c:pt idx="472">
                  <c:v>44782</c:v>
                </c:pt>
                <c:pt idx="473">
                  <c:v>44783</c:v>
                </c:pt>
                <c:pt idx="474">
                  <c:v>44784</c:v>
                </c:pt>
                <c:pt idx="475">
                  <c:v>44785</c:v>
                </c:pt>
                <c:pt idx="476">
                  <c:v>44788</c:v>
                </c:pt>
                <c:pt idx="477">
                  <c:v>44789</c:v>
                </c:pt>
                <c:pt idx="478">
                  <c:v>44790</c:v>
                </c:pt>
                <c:pt idx="479">
                  <c:v>44791</c:v>
                </c:pt>
                <c:pt idx="480">
                  <c:v>44792</c:v>
                </c:pt>
                <c:pt idx="481">
                  <c:v>44795</c:v>
                </c:pt>
                <c:pt idx="482">
                  <c:v>44796</c:v>
                </c:pt>
                <c:pt idx="483">
                  <c:v>44797</c:v>
                </c:pt>
                <c:pt idx="484">
                  <c:v>44798</c:v>
                </c:pt>
                <c:pt idx="485">
                  <c:v>44799</c:v>
                </c:pt>
                <c:pt idx="486">
                  <c:v>44802</c:v>
                </c:pt>
                <c:pt idx="487">
                  <c:v>44803</c:v>
                </c:pt>
                <c:pt idx="488">
                  <c:v>44804</c:v>
                </c:pt>
                <c:pt idx="489">
                  <c:v>44805</c:v>
                </c:pt>
                <c:pt idx="490">
                  <c:v>44806</c:v>
                </c:pt>
                <c:pt idx="491">
                  <c:v>44809</c:v>
                </c:pt>
                <c:pt idx="492">
                  <c:v>44810</c:v>
                </c:pt>
                <c:pt idx="493">
                  <c:v>44811</c:v>
                </c:pt>
                <c:pt idx="494">
                  <c:v>44812</c:v>
                </c:pt>
                <c:pt idx="495">
                  <c:v>44813</c:v>
                </c:pt>
                <c:pt idx="496">
                  <c:v>44816</c:v>
                </c:pt>
                <c:pt idx="497">
                  <c:v>44817</c:v>
                </c:pt>
                <c:pt idx="498">
                  <c:v>44818</c:v>
                </c:pt>
                <c:pt idx="499">
                  <c:v>44819</c:v>
                </c:pt>
                <c:pt idx="500">
                  <c:v>44820</c:v>
                </c:pt>
                <c:pt idx="501">
                  <c:v>44823</c:v>
                </c:pt>
                <c:pt idx="502">
                  <c:v>44824</c:v>
                </c:pt>
                <c:pt idx="503">
                  <c:v>44825</c:v>
                </c:pt>
                <c:pt idx="504">
                  <c:v>44826</c:v>
                </c:pt>
                <c:pt idx="505">
                  <c:v>44827</c:v>
                </c:pt>
                <c:pt idx="506">
                  <c:v>44830</c:v>
                </c:pt>
                <c:pt idx="507">
                  <c:v>44831</c:v>
                </c:pt>
                <c:pt idx="508">
                  <c:v>44832</c:v>
                </c:pt>
                <c:pt idx="509">
                  <c:v>44833</c:v>
                </c:pt>
                <c:pt idx="510">
                  <c:v>44834</c:v>
                </c:pt>
                <c:pt idx="511">
                  <c:v>44837</c:v>
                </c:pt>
                <c:pt idx="512">
                  <c:v>44838</c:v>
                </c:pt>
                <c:pt idx="513">
                  <c:v>44839</c:v>
                </c:pt>
                <c:pt idx="514">
                  <c:v>44840</c:v>
                </c:pt>
                <c:pt idx="515">
                  <c:v>44841</c:v>
                </c:pt>
                <c:pt idx="516">
                  <c:v>44844</c:v>
                </c:pt>
                <c:pt idx="517">
                  <c:v>44845</c:v>
                </c:pt>
                <c:pt idx="518">
                  <c:v>44846</c:v>
                </c:pt>
                <c:pt idx="519">
                  <c:v>44847</c:v>
                </c:pt>
                <c:pt idx="520">
                  <c:v>44848</c:v>
                </c:pt>
                <c:pt idx="521">
                  <c:v>44851</c:v>
                </c:pt>
                <c:pt idx="522">
                  <c:v>44852</c:v>
                </c:pt>
                <c:pt idx="523">
                  <c:v>44853</c:v>
                </c:pt>
                <c:pt idx="524">
                  <c:v>44854</c:v>
                </c:pt>
                <c:pt idx="525">
                  <c:v>44855</c:v>
                </c:pt>
                <c:pt idx="526">
                  <c:v>44858</c:v>
                </c:pt>
                <c:pt idx="527">
                  <c:v>44859</c:v>
                </c:pt>
                <c:pt idx="528">
                  <c:v>44860</c:v>
                </c:pt>
                <c:pt idx="529">
                  <c:v>44861</c:v>
                </c:pt>
                <c:pt idx="530">
                  <c:v>44862</c:v>
                </c:pt>
                <c:pt idx="531">
                  <c:v>44865</c:v>
                </c:pt>
                <c:pt idx="532">
                  <c:v>44866</c:v>
                </c:pt>
                <c:pt idx="533">
                  <c:v>44867</c:v>
                </c:pt>
                <c:pt idx="534">
                  <c:v>44868</c:v>
                </c:pt>
                <c:pt idx="535">
                  <c:v>44869</c:v>
                </c:pt>
                <c:pt idx="536">
                  <c:v>44872</c:v>
                </c:pt>
                <c:pt idx="537">
                  <c:v>44873</c:v>
                </c:pt>
                <c:pt idx="538">
                  <c:v>44874</c:v>
                </c:pt>
                <c:pt idx="539">
                  <c:v>44875</c:v>
                </c:pt>
                <c:pt idx="540">
                  <c:v>44876</c:v>
                </c:pt>
                <c:pt idx="541">
                  <c:v>44879</c:v>
                </c:pt>
                <c:pt idx="542">
                  <c:v>44880</c:v>
                </c:pt>
                <c:pt idx="543">
                  <c:v>44881</c:v>
                </c:pt>
                <c:pt idx="544">
                  <c:v>44882</c:v>
                </c:pt>
                <c:pt idx="545">
                  <c:v>44883</c:v>
                </c:pt>
                <c:pt idx="546">
                  <c:v>44886</c:v>
                </c:pt>
                <c:pt idx="547">
                  <c:v>44887</c:v>
                </c:pt>
                <c:pt idx="548">
                  <c:v>44888</c:v>
                </c:pt>
                <c:pt idx="549">
                  <c:v>44889</c:v>
                </c:pt>
                <c:pt idx="550">
                  <c:v>44890</c:v>
                </c:pt>
                <c:pt idx="551">
                  <c:v>44893</c:v>
                </c:pt>
                <c:pt idx="552">
                  <c:v>44894</c:v>
                </c:pt>
                <c:pt idx="553">
                  <c:v>44895</c:v>
                </c:pt>
                <c:pt idx="554">
                  <c:v>44896</c:v>
                </c:pt>
                <c:pt idx="555">
                  <c:v>44897</c:v>
                </c:pt>
                <c:pt idx="556">
                  <c:v>44900</c:v>
                </c:pt>
                <c:pt idx="557">
                  <c:v>44901</c:v>
                </c:pt>
                <c:pt idx="558">
                  <c:v>44902</c:v>
                </c:pt>
                <c:pt idx="559">
                  <c:v>44903</c:v>
                </c:pt>
                <c:pt idx="560">
                  <c:v>44904</c:v>
                </c:pt>
                <c:pt idx="561">
                  <c:v>44907</c:v>
                </c:pt>
                <c:pt idx="562">
                  <c:v>44908</c:v>
                </c:pt>
                <c:pt idx="563">
                  <c:v>44909</c:v>
                </c:pt>
                <c:pt idx="564">
                  <c:v>44910</c:v>
                </c:pt>
                <c:pt idx="565">
                  <c:v>44911</c:v>
                </c:pt>
                <c:pt idx="566">
                  <c:v>44914</c:v>
                </c:pt>
                <c:pt idx="567">
                  <c:v>44915</c:v>
                </c:pt>
                <c:pt idx="568">
                  <c:v>44916</c:v>
                </c:pt>
                <c:pt idx="569">
                  <c:v>44917</c:v>
                </c:pt>
                <c:pt idx="570">
                  <c:v>44918</c:v>
                </c:pt>
                <c:pt idx="571">
                  <c:v>44921</c:v>
                </c:pt>
                <c:pt idx="572">
                  <c:v>44922</c:v>
                </c:pt>
                <c:pt idx="573">
                  <c:v>44923</c:v>
                </c:pt>
                <c:pt idx="574">
                  <c:v>44924</c:v>
                </c:pt>
                <c:pt idx="575">
                  <c:v>44925</c:v>
                </c:pt>
                <c:pt idx="576">
                  <c:v>44928</c:v>
                </c:pt>
                <c:pt idx="577">
                  <c:v>44929</c:v>
                </c:pt>
                <c:pt idx="578">
                  <c:v>44930</c:v>
                </c:pt>
                <c:pt idx="579">
                  <c:v>44931</c:v>
                </c:pt>
                <c:pt idx="580">
                  <c:v>44932</c:v>
                </c:pt>
                <c:pt idx="581">
                  <c:v>44935</c:v>
                </c:pt>
                <c:pt idx="582">
                  <c:v>44936</c:v>
                </c:pt>
                <c:pt idx="583">
                  <c:v>44937</c:v>
                </c:pt>
                <c:pt idx="584">
                  <c:v>44938</c:v>
                </c:pt>
                <c:pt idx="585">
                  <c:v>44939</c:v>
                </c:pt>
                <c:pt idx="586">
                  <c:v>44942</c:v>
                </c:pt>
                <c:pt idx="587">
                  <c:v>44943</c:v>
                </c:pt>
                <c:pt idx="588">
                  <c:v>44944</c:v>
                </c:pt>
                <c:pt idx="589">
                  <c:v>44945</c:v>
                </c:pt>
                <c:pt idx="590">
                  <c:v>44946</c:v>
                </c:pt>
                <c:pt idx="591">
                  <c:v>44949</c:v>
                </c:pt>
                <c:pt idx="592">
                  <c:v>44950</c:v>
                </c:pt>
                <c:pt idx="593">
                  <c:v>44951</c:v>
                </c:pt>
                <c:pt idx="594">
                  <c:v>44952</c:v>
                </c:pt>
                <c:pt idx="595">
                  <c:v>44953</c:v>
                </c:pt>
                <c:pt idx="596">
                  <c:v>44956</c:v>
                </c:pt>
                <c:pt idx="597">
                  <c:v>44957</c:v>
                </c:pt>
                <c:pt idx="598">
                  <c:v>44958</c:v>
                </c:pt>
                <c:pt idx="599">
                  <c:v>44959</c:v>
                </c:pt>
                <c:pt idx="600">
                  <c:v>44960</c:v>
                </c:pt>
                <c:pt idx="601">
                  <c:v>44963</c:v>
                </c:pt>
                <c:pt idx="602">
                  <c:v>44964</c:v>
                </c:pt>
                <c:pt idx="603">
                  <c:v>44965</c:v>
                </c:pt>
                <c:pt idx="604">
                  <c:v>44966</c:v>
                </c:pt>
                <c:pt idx="605">
                  <c:v>44967</c:v>
                </c:pt>
                <c:pt idx="606">
                  <c:v>44970</c:v>
                </c:pt>
                <c:pt idx="607">
                  <c:v>44971</c:v>
                </c:pt>
                <c:pt idx="608">
                  <c:v>44972</c:v>
                </c:pt>
                <c:pt idx="609">
                  <c:v>44973</c:v>
                </c:pt>
                <c:pt idx="610">
                  <c:v>44974</c:v>
                </c:pt>
                <c:pt idx="611">
                  <c:v>44977</c:v>
                </c:pt>
                <c:pt idx="612">
                  <c:v>44978</c:v>
                </c:pt>
                <c:pt idx="613">
                  <c:v>44979</c:v>
                </c:pt>
                <c:pt idx="614">
                  <c:v>44980</c:v>
                </c:pt>
                <c:pt idx="615">
                  <c:v>44981</c:v>
                </c:pt>
                <c:pt idx="616">
                  <c:v>44984</c:v>
                </c:pt>
                <c:pt idx="617">
                  <c:v>44985</c:v>
                </c:pt>
                <c:pt idx="618">
                  <c:v>44986</c:v>
                </c:pt>
                <c:pt idx="619">
                  <c:v>44987</c:v>
                </c:pt>
                <c:pt idx="620">
                  <c:v>44988</c:v>
                </c:pt>
                <c:pt idx="621">
                  <c:v>44991</c:v>
                </c:pt>
                <c:pt idx="622">
                  <c:v>44992</c:v>
                </c:pt>
                <c:pt idx="623">
                  <c:v>44993</c:v>
                </c:pt>
                <c:pt idx="624">
                  <c:v>44994</c:v>
                </c:pt>
                <c:pt idx="625">
                  <c:v>44995</c:v>
                </c:pt>
                <c:pt idx="626">
                  <c:v>44998</c:v>
                </c:pt>
                <c:pt idx="627">
                  <c:v>44999</c:v>
                </c:pt>
                <c:pt idx="628">
                  <c:v>45000</c:v>
                </c:pt>
                <c:pt idx="629">
                  <c:v>45001</c:v>
                </c:pt>
                <c:pt idx="630">
                  <c:v>45002</c:v>
                </c:pt>
                <c:pt idx="631">
                  <c:v>45005</c:v>
                </c:pt>
                <c:pt idx="632">
                  <c:v>45006</c:v>
                </c:pt>
                <c:pt idx="633">
                  <c:v>45007</c:v>
                </c:pt>
                <c:pt idx="634">
                  <c:v>45008</c:v>
                </c:pt>
                <c:pt idx="635">
                  <c:v>45009</c:v>
                </c:pt>
                <c:pt idx="636">
                  <c:v>45012</c:v>
                </c:pt>
                <c:pt idx="637">
                  <c:v>45013</c:v>
                </c:pt>
                <c:pt idx="638">
                  <c:v>45014</c:v>
                </c:pt>
                <c:pt idx="639">
                  <c:v>45015</c:v>
                </c:pt>
                <c:pt idx="640">
                  <c:v>45016</c:v>
                </c:pt>
                <c:pt idx="641">
                  <c:v>45019</c:v>
                </c:pt>
                <c:pt idx="642">
                  <c:v>45020</c:v>
                </c:pt>
                <c:pt idx="643">
                  <c:v>45021</c:v>
                </c:pt>
                <c:pt idx="644">
                  <c:v>45022</c:v>
                </c:pt>
                <c:pt idx="645">
                  <c:v>45023</c:v>
                </c:pt>
                <c:pt idx="646">
                  <c:v>45026</c:v>
                </c:pt>
                <c:pt idx="647">
                  <c:v>45027</c:v>
                </c:pt>
                <c:pt idx="648">
                  <c:v>45028</c:v>
                </c:pt>
                <c:pt idx="649">
                  <c:v>45029</c:v>
                </c:pt>
                <c:pt idx="650">
                  <c:v>45030</c:v>
                </c:pt>
                <c:pt idx="651">
                  <c:v>45033</c:v>
                </c:pt>
                <c:pt idx="652">
                  <c:v>45034</c:v>
                </c:pt>
                <c:pt idx="653">
                  <c:v>45035</c:v>
                </c:pt>
                <c:pt idx="654">
                  <c:v>45036</c:v>
                </c:pt>
                <c:pt idx="655">
                  <c:v>45037</c:v>
                </c:pt>
                <c:pt idx="656">
                  <c:v>45040</c:v>
                </c:pt>
                <c:pt idx="657">
                  <c:v>45041</c:v>
                </c:pt>
                <c:pt idx="658">
                  <c:v>45042</c:v>
                </c:pt>
                <c:pt idx="659">
                  <c:v>45043</c:v>
                </c:pt>
                <c:pt idx="660">
                  <c:v>45044</c:v>
                </c:pt>
                <c:pt idx="661">
                  <c:v>45047</c:v>
                </c:pt>
                <c:pt idx="662">
                  <c:v>45048</c:v>
                </c:pt>
                <c:pt idx="663">
                  <c:v>45049</c:v>
                </c:pt>
                <c:pt idx="664">
                  <c:v>45050</c:v>
                </c:pt>
                <c:pt idx="665">
                  <c:v>45051</c:v>
                </c:pt>
                <c:pt idx="666">
                  <c:v>45054</c:v>
                </c:pt>
                <c:pt idx="667">
                  <c:v>45055</c:v>
                </c:pt>
                <c:pt idx="668">
                  <c:v>45056</c:v>
                </c:pt>
                <c:pt idx="669">
                  <c:v>45057</c:v>
                </c:pt>
                <c:pt idx="670">
                  <c:v>45058</c:v>
                </c:pt>
                <c:pt idx="671">
                  <c:v>45061</c:v>
                </c:pt>
                <c:pt idx="672">
                  <c:v>45062</c:v>
                </c:pt>
                <c:pt idx="673">
                  <c:v>45063</c:v>
                </c:pt>
                <c:pt idx="674">
                  <c:v>45064</c:v>
                </c:pt>
                <c:pt idx="675">
                  <c:v>45065</c:v>
                </c:pt>
                <c:pt idx="676">
                  <c:v>45068</c:v>
                </c:pt>
                <c:pt idx="677">
                  <c:v>45069</c:v>
                </c:pt>
                <c:pt idx="678">
                  <c:v>45070</c:v>
                </c:pt>
                <c:pt idx="679">
                  <c:v>45071</c:v>
                </c:pt>
                <c:pt idx="680">
                  <c:v>45072</c:v>
                </c:pt>
                <c:pt idx="681">
                  <c:v>45075</c:v>
                </c:pt>
                <c:pt idx="682">
                  <c:v>45076</c:v>
                </c:pt>
                <c:pt idx="683">
                  <c:v>45077</c:v>
                </c:pt>
                <c:pt idx="684">
                  <c:v>45078</c:v>
                </c:pt>
                <c:pt idx="685">
                  <c:v>45079</c:v>
                </c:pt>
                <c:pt idx="686">
                  <c:v>45082</c:v>
                </c:pt>
                <c:pt idx="687">
                  <c:v>45083</c:v>
                </c:pt>
                <c:pt idx="688">
                  <c:v>45084</c:v>
                </c:pt>
                <c:pt idx="689">
                  <c:v>45085</c:v>
                </c:pt>
                <c:pt idx="690">
                  <c:v>45086</c:v>
                </c:pt>
                <c:pt idx="691">
                  <c:v>45089</c:v>
                </c:pt>
                <c:pt idx="692">
                  <c:v>45090</c:v>
                </c:pt>
                <c:pt idx="693">
                  <c:v>45091</c:v>
                </c:pt>
                <c:pt idx="694">
                  <c:v>45092</c:v>
                </c:pt>
                <c:pt idx="695">
                  <c:v>45093</c:v>
                </c:pt>
                <c:pt idx="696">
                  <c:v>45096</c:v>
                </c:pt>
                <c:pt idx="697">
                  <c:v>45097</c:v>
                </c:pt>
                <c:pt idx="698">
                  <c:v>45098</c:v>
                </c:pt>
                <c:pt idx="699">
                  <c:v>45099</c:v>
                </c:pt>
                <c:pt idx="700">
                  <c:v>45100</c:v>
                </c:pt>
                <c:pt idx="701">
                  <c:v>45103</c:v>
                </c:pt>
                <c:pt idx="702">
                  <c:v>45104</c:v>
                </c:pt>
                <c:pt idx="703">
                  <c:v>45105</c:v>
                </c:pt>
                <c:pt idx="704">
                  <c:v>45106</c:v>
                </c:pt>
                <c:pt idx="705">
                  <c:v>45107</c:v>
                </c:pt>
                <c:pt idx="706">
                  <c:v>45110</c:v>
                </c:pt>
                <c:pt idx="707">
                  <c:v>45111</c:v>
                </c:pt>
                <c:pt idx="708">
                  <c:v>45112</c:v>
                </c:pt>
                <c:pt idx="709">
                  <c:v>45113</c:v>
                </c:pt>
                <c:pt idx="710">
                  <c:v>45114</c:v>
                </c:pt>
                <c:pt idx="711">
                  <c:v>45117</c:v>
                </c:pt>
                <c:pt idx="712">
                  <c:v>45118</c:v>
                </c:pt>
                <c:pt idx="713">
                  <c:v>45119</c:v>
                </c:pt>
                <c:pt idx="714">
                  <c:v>45120</c:v>
                </c:pt>
                <c:pt idx="715">
                  <c:v>45121</c:v>
                </c:pt>
                <c:pt idx="716">
                  <c:v>45124</c:v>
                </c:pt>
                <c:pt idx="717">
                  <c:v>45125</c:v>
                </c:pt>
                <c:pt idx="718">
                  <c:v>45126</c:v>
                </c:pt>
                <c:pt idx="719">
                  <c:v>45127</c:v>
                </c:pt>
                <c:pt idx="720">
                  <c:v>45128</c:v>
                </c:pt>
                <c:pt idx="721">
                  <c:v>45131</c:v>
                </c:pt>
                <c:pt idx="722">
                  <c:v>45132</c:v>
                </c:pt>
                <c:pt idx="723">
                  <c:v>45133</c:v>
                </c:pt>
                <c:pt idx="724">
                  <c:v>45134</c:v>
                </c:pt>
                <c:pt idx="725">
                  <c:v>45135</c:v>
                </c:pt>
                <c:pt idx="726">
                  <c:v>45138</c:v>
                </c:pt>
                <c:pt idx="727">
                  <c:v>45139</c:v>
                </c:pt>
                <c:pt idx="728">
                  <c:v>45140</c:v>
                </c:pt>
                <c:pt idx="729">
                  <c:v>45141</c:v>
                </c:pt>
                <c:pt idx="730">
                  <c:v>45142</c:v>
                </c:pt>
                <c:pt idx="731">
                  <c:v>45145</c:v>
                </c:pt>
                <c:pt idx="732">
                  <c:v>45146</c:v>
                </c:pt>
                <c:pt idx="733">
                  <c:v>45147</c:v>
                </c:pt>
                <c:pt idx="734">
                  <c:v>45148</c:v>
                </c:pt>
                <c:pt idx="735">
                  <c:v>45149</c:v>
                </c:pt>
                <c:pt idx="736">
                  <c:v>45152</c:v>
                </c:pt>
                <c:pt idx="737">
                  <c:v>45153</c:v>
                </c:pt>
                <c:pt idx="738">
                  <c:v>45154</c:v>
                </c:pt>
                <c:pt idx="739">
                  <c:v>45155</c:v>
                </c:pt>
                <c:pt idx="740">
                  <c:v>45156</c:v>
                </c:pt>
                <c:pt idx="741">
                  <c:v>45159</c:v>
                </c:pt>
                <c:pt idx="742">
                  <c:v>45160</c:v>
                </c:pt>
                <c:pt idx="743">
                  <c:v>45161</c:v>
                </c:pt>
                <c:pt idx="744">
                  <c:v>45162</c:v>
                </c:pt>
                <c:pt idx="745">
                  <c:v>45163</c:v>
                </c:pt>
                <c:pt idx="746">
                  <c:v>45166</c:v>
                </c:pt>
                <c:pt idx="747">
                  <c:v>45167</c:v>
                </c:pt>
                <c:pt idx="748">
                  <c:v>45168</c:v>
                </c:pt>
                <c:pt idx="749">
                  <c:v>45169</c:v>
                </c:pt>
                <c:pt idx="750">
                  <c:v>45170</c:v>
                </c:pt>
                <c:pt idx="751">
                  <c:v>45173</c:v>
                </c:pt>
                <c:pt idx="752">
                  <c:v>45174</c:v>
                </c:pt>
                <c:pt idx="753">
                  <c:v>45175</c:v>
                </c:pt>
                <c:pt idx="754">
                  <c:v>45176</c:v>
                </c:pt>
                <c:pt idx="755">
                  <c:v>45177</c:v>
                </c:pt>
                <c:pt idx="756">
                  <c:v>45180</c:v>
                </c:pt>
                <c:pt idx="757">
                  <c:v>45181</c:v>
                </c:pt>
                <c:pt idx="758">
                  <c:v>45182</c:v>
                </c:pt>
                <c:pt idx="759">
                  <c:v>45183</c:v>
                </c:pt>
                <c:pt idx="760">
                  <c:v>45184</c:v>
                </c:pt>
                <c:pt idx="761">
                  <c:v>45187</c:v>
                </c:pt>
                <c:pt idx="762">
                  <c:v>45188</c:v>
                </c:pt>
                <c:pt idx="763">
                  <c:v>45189</c:v>
                </c:pt>
                <c:pt idx="764">
                  <c:v>45190</c:v>
                </c:pt>
                <c:pt idx="765">
                  <c:v>45191</c:v>
                </c:pt>
                <c:pt idx="766">
                  <c:v>45194</c:v>
                </c:pt>
                <c:pt idx="767">
                  <c:v>45195</c:v>
                </c:pt>
                <c:pt idx="768">
                  <c:v>45196</c:v>
                </c:pt>
                <c:pt idx="769">
                  <c:v>45197</c:v>
                </c:pt>
                <c:pt idx="770">
                  <c:v>45198</c:v>
                </c:pt>
                <c:pt idx="771">
                  <c:v>45201</c:v>
                </c:pt>
                <c:pt idx="772">
                  <c:v>45202</c:v>
                </c:pt>
                <c:pt idx="773">
                  <c:v>45203</c:v>
                </c:pt>
                <c:pt idx="774">
                  <c:v>45204</c:v>
                </c:pt>
                <c:pt idx="775">
                  <c:v>45205</c:v>
                </c:pt>
                <c:pt idx="776">
                  <c:v>45208</c:v>
                </c:pt>
                <c:pt idx="777">
                  <c:v>45209</c:v>
                </c:pt>
                <c:pt idx="778">
                  <c:v>45210</c:v>
                </c:pt>
                <c:pt idx="779">
                  <c:v>45211</c:v>
                </c:pt>
                <c:pt idx="780">
                  <c:v>45212</c:v>
                </c:pt>
                <c:pt idx="781">
                  <c:v>45215</c:v>
                </c:pt>
                <c:pt idx="782">
                  <c:v>45216</c:v>
                </c:pt>
                <c:pt idx="783">
                  <c:v>45217</c:v>
                </c:pt>
                <c:pt idx="784">
                  <c:v>45218</c:v>
                </c:pt>
                <c:pt idx="785">
                  <c:v>45219</c:v>
                </c:pt>
                <c:pt idx="786">
                  <c:v>45222</c:v>
                </c:pt>
                <c:pt idx="787">
                  <c:v>45223</c:v>
                </c:pt>
                <c:pt idx="788">
                  <c:v>45224</c:v>
                </c:pt>
                <c:pt idx="789">
                  <c:v>45225</c:v>
                </c:pt>
                <c:pt idx="790">
                  <c:v>45226</c:v>
                </c:pt>
                <c:pt idx="791">
                  <c:v>45229</c:v>
                </c:pt>
                <c:pt idx="792">
                  <c:v>45230</c:v>
                </c:pt>
                <c:pt idx="793">
                  <c:v>45231</c:v>
                </c:pt>
                <c:pt idx="794">
                  <c:v>45232</c:v>
                </c:pt>
                <c:pt idx="795">
                  <c:v>45233</c:v>
                </c:pt>
                <c:pt idx="796">
                  <c:v>45236</c:v>
                </c:pt>
                <c:pt idx="797">
                  <c:v>45237</c:v>
                </c:pt>
                <c:pt idx="798">
                  <c:v>45238</c:v>
                </c:pt>
                <c:pt idx="799">
                  <c:v>45239</c:v>
                </c:pt>
                <c:pt idx="800">
                  <c:v>45240</c:v>
                </c:pt>
                <c:pt idx="801">
                  <c:v>45243</c:v>
                </c:pt>
                <c:pt idx="802">
                  <c:v>45244</c:v>
                </c:pt>
                <c:pt idx="803">
                  <c:v>45245</c:v>
                </c:pt>
                <c:pt idx="804">
                  <c:v>45246</c:v>
                </c:pt>
                <c:pt idx="805">
                  <c:v>45247</c:v>
                </c:pt>
                <c:pt idx="806">
                  <c:v>45250</c:v>
                </c:pt>
                <c:pt idx="807">
                  <c:v>45251</c:v>
                </c:pt>
                <c:pt idx="808">
                  <c:v>45252</c:v>
                </c:pt>
                <c:pt idx="809">
                  <c:v>45253</c:v>
                </c:pt>
                <c:pt idx="810">
                  <c:v>45254</c:v>
                </c:pt>
                <c:pt idx="811">
                  <c:v>45257</c:v>
                </c:pt>
                <c:pt idx="812">
                  <c:v>45258</c:v>
                </c:pt>
                <c:pt idx="813">
                  <c:v>45259</c:v>
                </c:pt>
                <c:pt idx="814">
                  <c:v>45260</c:v>
                </c:pt>
                <c:pt idx="815">
                  <c:v>45261</c:v>
                </c:pt>
                <c:pt idx="816">
                  <c:v>45264</c:v>
                </c:pt>
                <c:pt idx="817">
                  <c:v>45265</c:v>
                </c:pt>
                <c:pt idx="818">
                  <c:v>45266</c:v>
                </c:pt>
                <c:pt idx="819">
                  <c:v>45267</c:v>
                </c:pt>
                <c:pt idx="820">
                  <c:v>45268</c:v>
                </c:pt>
                <c:pt idx="821">
                  <c:v>45271</c:v>
                </c:pt>
                <c:pt idx="822">
                  <c:v>45272</c:v>
                </c:pt>
                <c:pt idx="823">
                  <c:v>45273</c:v>
                </c:pt>
                <c:pt idx="824">
                  <c:v>45274</c:v>
                </c:pt>
                <c:pt idx="825">
                  <c:v>45275</c:v>
                </c:pt>
                <c:pt idx="826">
                  <c:v>45278</c:v>
                </c:pt>
                <c:pt idx="827">
                  <c:v>45279</c:v>
                </c:pt>
                <c:pt idx="828">
                  <c:v>45280</c:v>
                </c:pt>
                <c:pt idx="829">
                  <c:v>45281</c:v>
                </c:pt>
                <c:pt idx="830">
                  <c:v>45282</c:v>
                </c:pt>
                <c:pt idx="831">
                  <c:v>45285</c:v>
                </c:pt>
                <c:pt idx="832">
                  <c:v>45286</c:v>
                </c:pt>
                <c:pt idx="833">
                  <c:v>45287</c:v>
                </c:pt>
                <c:pt idx="834">
                  <c:v>45288</c:v>
                </c:pt>
                <c:pt idx="835">
                  <c:v>45289</c:v>
                </c:pt>
                <c:pt idx="836">
                  <c:v>45292</c:v>
                </c:pt>
                <c:pt idx="837">
                  <c:v>45293</c:v>
                </c:pt>
                <c:pt idx="838">
                  <c:v>45294</c:v>
                </c:pt>
                <c:pt idx="839">
                  <c:v>45295</c:v>
                </c:pt>
                <c:pt idx="840">
                  <c:v>45296</c:v>
                </c:pt>
                <c:pt idx="841">
                  <c:v>45299</c:v>
                </c:pt>
                <c:pt idx="842">
                  <c:v>45300</c:v>
                </c:pt>
                <c:pt idx="843">
                  <c:v>45301</c:v>
                </c:pt>
                <c:pt idx="844">
                  <c:v>45302</c:v>
                </c:pt>
                <c:pt idx="845">
                  <c:v>45303</c:v>
                </c:pt>
                <c:pt idx="846">
                  <c:v>45306</c:v>
                </c:pt>
                <c:pt idx="847">
                  <c:v>45307</c:v>
                </c:pt>
                <c:pt idx="848">
                  <c:v>45308</c:v>
                </c:pt>
                <c:pt idx="849">
                  <c:v>45309</c:v>
                </c:pt>
                <c:pt idx="850">
                  <c:v>45310</c:v>
                </c:pt>
                <c:pt idx="851">
                  <c:v>45313</c:v>
                </c:pt>
                <c:pt idx="852">
                  <c:v>45314</c:v>
                </c:pt>
                <c:pt idx="853">
                  <c:v>45315</c:v>
                </c:pt>
                <c:pt idx="854">
                  <c:v>45316</c:v>
                </c:pt>
                <c:pt idx="855">
                  <c:v>45317</c:v>
                </c:pt>
                <c:pt idx="856">
                  <c:v>45320</c:v>
                </c:pt>
                <c:pt idx="857">
                  <c:v>45321</c:v>
                </c:pt>
                <c:pt idx="858">
                  <c:v>45322</c:v>
                </c:pt>
                <c:pt idx="859">
                  <c:v>45323</c:v>
                </c:pt>
                <c:pt idx="860">
                  <c:v>45324</c:v>
                </c:pt>
                <c:pt idx="861">
                  <c:v>45327</c:v>
                </c:pt>
                <c:pt idx="862">
                  <c:v>45328</c:v>
                </c:pt>
                <c:pt idx="863">
                  <c:v>45329</c:v>
                </c:pt>
                <c:pt idx="864">
                  <c:v>45330</c:v>
                </c:pt>
                <c:pt idx="865">
                  <c:v>45331</c:v>
                </c:pt>
                <c:pt idx="866">
                  <c:v>45334</c:v>
                </c:pt>
                <c:pt idx="867">
                  <c:v>45335</c:v>
                </c:pt>
                <c:pt idx="868">
                  <c:v>45336</c:v>
                </c:pt>
                <c:pt idx="869">
                  <c:v>45337</c:v>
                </c:pt>
                <c:pt idx="870">
                  <c:v>45338</c:v>
                </c:pt>
                <c:pt idx="871">
                  <c:v>45341</c:v>
                </c:pt>
                <c:pt idx="872">
                  <c:v>45342</c:v>
                </c:pt>
                <c:pt idx="873">
                  <c:v>45343</c:v>
                </c:pt>
                <c:pt idx="874">
                  <c:v>45344</c:v>
                </c:pt>
                <c:pt idx="875">
                  <c:v>45345</c:v>
                </c:pt>
                <c:pt idx="876">
                  <c:v>45348</c:v>
                </c:pt>
                <c:pt idx="877">
                  <c:v>45349</c:v>
                </c:pt>
                <c:pt idx="878">
                  <c:v>45350</c:v>
                </c:pt>
                <c:pt idx="879">
                  <c:v>45351</c:v>
                </c:pt>
                <c:pt idx="880">
                  <c:v>45352</c:v>
                </c:pt>
                <c:pt idx="881">
                  <c:v>45355</c:v>
                </c:pt>
                <c:pt idx="882">
                  <c:v>45356</c:v>
                </c:pt>
                <c:pt idx="883">
                  <c:v>45357</c:v>
                </c:pt>
                <c:pt idx="884">
                  <c:v>45358</c:v>
                </c:pt>
                <c:pt idx="885">
                  <c:v>45359</c:v>
                </c:pt>
                <c:pt idx="886">
                  <c:v>45362</c:v>
                </c:pt>
                <c:pt idx="887">
                  <c:v>45363</c:v>
                </c:pt>
                <c:pt idx="888">
                  <c:v>45364</c:v>
                </c:pt>
                <c:pt idx="889">
                  <c:v>45365</c:v>
                </c:pt>
                <c:pt idx="890">
                  <c:v>45366</c:v>
                </c:pt>
                <c:pt idx="891">
                  <c:v>45369</c:v>
                </c:pt>
                <c:pt idx="892">
                  <c:v>45370</c:v>
                </c:pt>
                <c:pt idx="893">
                  <c:v>45371</c:v>
                </c:pt>
                <c:pt idx="894">
                  <c:v>45372</c:v>
                </c:pt>
                <c:pt idx="895">
                  <c:v>45373</c:v>
                </c:pt>
                <c:pt idx="896">
                  <c:v>45376</c:v>
                </c:pt>
                <c:pt idx="897">
                  <c:v>45377</c:v>
                </c:pt>
                <c:pt idx="898">
                  <c:v>45378</c:v>
                </c:pt>
                <c:pt idx="899">
                  <c:v>45379</c:v>
                </c:pt>
                <c:pt idx="900">
                  <c:v>45380</c:v>
                </c:pt>
                <c:pt idx="901">
                  <c:v>45383</c:v>
                </c:pt>
                <c:pt idx="902">
                  <c:v>45384</c:v>
                </c:pt>
                <c:pt idx="903">
                  <c:v>45385</c:v>
                </c:pt>
                <c:pt idx="904">
                  <c:v>45386</c:v>
                </c:pt>
                <c:pt idx="905">
                  <c:v>45387</c:v>
                </c:pt>
                <c:pt idx="906">
                  <c:v>45390</c:v>
                </c:pt>
                <c:pt idx="907">
                  <c:v>45391</c:v>
                </c:pt>
                <c:pt idx="908">
                  <c:v>45392</c:v>
                </c:pt>
                <c:pt idx="909">
                  <c:v>45393</c:v>
                </c:pt>
                <c:pt idx="910">
                  <c:v>45394</c:v>
                </c:pt>
                <c:pt idx="911">
                  <c:v>45397</c:v>
                </c:pt>
                <c:pt idx="912">
                  <c:v>45398</c:v>
                </c:pt>
                <c:pt idx="913">
                  <c:v>45399</c:v>
                </c:pt>
                <c:pt idx="914">
                  <c:v>45400</c:v>
                </c:pt>
                <c:pt idx="915">
                  <c:v>45401</c:v>
                </c:pt>
                <c:pt idx="916">
                  <c:v>45404</c:v>
                </c:pt>
                <c:pt idx="917">
                  <c:v>45405</c:v>
                </c:pt>
                <c:pt idx="918">
                  <c:v>45406</c:v>
                </c:pt>
                <c:pt idx="919">
                  <c:v>45407</c:v>
                </c:pt>
                <c:pt idx="920">
                  <c:v>45408</c:v>
                </c:pt>
                <c:pt idx="921">
                  <c:v>45411</c:v>
                </c:pt>
                <c:pt idx="922">
                  <c:v>45412</c:v>
                </c:pt>
                <c:pt idx="923">
                  <c:v>45413</c:v>
                </c:pt>
                <c:pt idx="924">
                  <c:v>45414</c:v>
                </c:pt>
                <c:pt idx="925">
                  <c:v>45415</c:v>
                </c:pt>
                <c:pt idx="926">
                  <c:v>45418</c:v>
                </c:pt>
                <c:pt idx="927">
                  <c:v>45419</c:v>
                </c:pt>
                <c:pt idx="928">
                  <c:v>45420</c:v>
                </c:pt>
                <c:pt idx="929">
                  <c:v>45421</c:v>
                </c:pt>
                <c:pt idx="930">
                  <c:v>45422</c:v>
                </c:pt>
                <c:pt idx="931">
                  <c:v>45425</c:v>
                </c:pt>
                <c:pt idx="932">
                  <c:v>45426</c:v>
                </c:pt>
                <c:pt idx="933">
                  <c:v>45427</c:v>
                </c:pt>
                <c:pt idx="934">
                  <c:v>45428</c:v>
                </c:pt>
                <c:pt idx="935">
                  <c:v>45429</c:v>
                </c:pt>
                <c:pt idx="936">
                  <c:v>45432</c:v>
                </c:pt>
                <c:pt idx="937">
                  <c:v>45433</c:v>
                </c:pt>
                <c:pt idx="938">
                  <c:v>45434</c:v>
                </c:pt>
                <c:pt idx="939">
                  <c:v>45435</c:v>
                </c:pt>
                <c:pt idx="940">
                  <c:v>45436</c:v>
                </c:pt>
                <c:pt idx="941">
                  <c:v>45439</c:v>
                </c:pt>
                <c:pt idx="942">
                  <c:v>45440</c:v>
                </c:pt>
                <c:pt idx="943">
                  <c:v>45441</c:v>
                </c:pt>
                <c:pt idx="944">
                  <c:v>45442</c:v>
                </c:pt>
                <c:pt idx="945">
                  <c:v>45443</c:v>
                </c:pt>
                <c:pt idx="946">
                  <c:v>45446</c:v>
                </c:pt>
                <c:pt idx="947">
                  <c:v>45447</c:v>
                </c:pt>
                <c:pt idx="948">
                  <c:v>45448</c:v>
                </c:pt>
                <c:pt idx="949">
                  <c:v>45449</c:v>
                </c:pt>
                <c:pt idx="950">
                  <c:v>45450</c:v>
                </c:pt>
                <c:pt idx="951">
                  <c:v>45453</c:v>
                </c:pt>
                <c:pt idx="952">
                  <c:v>45454</c:v>
                </c:pt>
                <c:pt idx="953">
                  <c:v>45455</c:v>
                </c:pt>
                <c:pt idx="954">
                  <c:v>45456</c:v>
                </c:pt>
                <c:pt idx="955">
                  <c:v>45457</c:v>
                </c:pt>
                <c:pt idx="956">
                  <c:v>45460</c:v>
                </c:pt>
                <c:pt idx="957">
                  <c:v>45461</c:v>
                </c:pt>
                <c:pt idx="958">
                  <c:v>45462</c:v>
                </c:pt>
                <c:pt idx="959">
                  <c:v>45463</c:v>
                </c:pt>
                <c:pt idx="960">
                  <c:v>45464</c:v>
                </c:pt>
                <c:pt idx="961">
                  <c:v>45467</c:v>
                </c:pt>
                <c:pt idx="962">
                  <c:v>45468</c:v>
                </c:pt>
                <c:pt idx="963">
                  <c:v>45469</c:v>
                </c:pt>
                <c:pt idx="964">
                  <c:v>45470</c:v>
                </c:pt>
                <c:pt idx="965">
                  <c:v>45471</c:v>
                </c:pt>
                <c:pt idx="966">
                  <c:v>45474</c:v>
                </c:pt>
                <c:pt idx="967">
                  <c:v>45475</c:v>
                </c:pt>
                <c:pt idx="968">
                  <c:v>45476</c:v>
                </c:pt>
                <c:pt idx="969">
                  <c:v>45477</c:v>
                </c:pt>
                <c:pt idx="970">
                  <c:v>45478</c:v>
                </c:pt>
                <c:pt idx="971">
                  <c:v>45481</c:v>
                </c:pt>
                <c:pt idx="972">
                  <c:v>45482</c:v>
                </c:pt>
                <c:pt idx="973">
                  <c:v>45483</c:v>
                </c:pt>
                <c:pt idx="974">
                  <c:v>45484</c:v>
                </c:pt>
                <c:pt idx="975">
                  <c:v>45485</c:v>
                </c:pt>
                <c:pt idx="976">
                  <c:v>45488</c:v>
                </c:pt>
                <c:pt idx="977">
                  <c:v>45489</c:v>
                </c:pt>
                <c:pt idx="978">
                  <c:v>45490</c:v>
                </c:pt>
                <c:pt idx="979">
                  <c:v>45491</c:v>
                </c:pt>
                <c:pt idx="980">
                  <c:v>45492</c:v>
                </c:pt>
                <c:pt idx="981">
                  <c:v>45495</c:v>
                </c:pt>
                <c:pt idx="982">
                  <c:v>45496</c:v>
                </c:pt>
                <c:pt idx="983">
                  <c:v>45497</c:v>
                </c:pt>
                <c:pt idx="984">
                  <c:v>45498</c:v>
                </c:pt>
                <c:pt idx="985">
                  <c:v>45499</c:v>
                </c:pt>
                <c:pt idx="986">
                  <c:v>45502</c:v>
                </c:pt>
                <c:pt idx="987">
                  <c:v>45503</c:v>
                </c:pt>
                <c:pt idx="988">
                  <c:v>45504</c:v>
                </c:pt>
                <c:pt idx="989">
                  <c:v>45505</c:v>
                </c:pt>
                <c:pt idx="990">
                  <c:v>45506</c:v>
                </c:pt>
                <c:pt idx="991">
                  <c:v>45509</c:v>
                </c:pt>
                <c:pt idx="992">
                  <c:v>45510</c:v>
                </c:pt>
                <c:pt idx="993">
                  <c:v>45511</c:v>
                </c:pt>
                <c:pt idx="994">
                  <c:v>45512</c:v>
                </c:pt>
                <c:pt idx="995">
                  <c:v>45513</c:v>
                </c:pt>
                <c:pt idx="996">
                  <c:v>45516</c:v>
                </c:pt>
                <c:pt idx="997">
                  <c:v>45517</c:v>
                </c:pt>
                <c:pt idx="998">
                  <c:v>45518</c:v>
                </c:pt>
                <c:pt idx="999">
                  <c:v>45519</c:v>
                </c:pt>
                <c:pt idx="1000">
                  <c:v>45520</c:v>
                </c:pt>
                <c:pt idx="1001">
                  <c:v>45523</c:v>
                </c:pt>
                <c:pt idx="1002">
                  <c:v>45524</c:v>
                </c:pt>
                <c:pt idx="1003">
                  <c:v>45525</c:v>
                </c:pt>
                <c:pt idx="1004">
                  <c:v>45526</c:v>
                </c:pt>
                <c:pt idx="1005">
                  <c:v>45527</c:v>
                </c:pt>
                <c:pt idx="1006">
                  <c:v>45530</c:v>
                </c:pt>
                <c:pt idx="1007">
                  <c:v>45531</c:v>
                </c:pt>
                <c:pt idx="1008">
                  <c:v>45532</c:v>
                </c:pt>
                <c:pt idx="1009">
                  <c:v>45533</c:v>
                </c:pt>
                <c:pt idx="1010">
                  <c:v>45534</c:v>
                </c:pt>
                <c:pt idx="1011">
                  <c:v>45537</c:v>
                </c:pt>
                <c:pt idx="1012">
                  <c:v>45538</c:v>
                </c:pt>
                <c:pt idx="1013">
                  <c:v>45539</c:v>
                </c:pt>
                <c:pt idx="1014">
                  <c:v>45540</c:v>
                </c:pt>
                <c:pt idx="1015">
                  <c:v>45541</c:v>
                </c:pt>
                <c:pt idx="1016">
                  <c:v>45544</c:v>
                </c:pt>
                <c:pt idx="1017">
                  <c:v>45545</c:v>
                </c:pt>
                <c:pt idx="1018">
                  <c:v>45546</c:v>
                </c:pt>
                <c:pt idx="1019">
                  <c:v>45547</c:v>
                </c:pt>
                <c:pt idx="1020">
                  <c:v>45548</c:v>
                </c:pt>
                <c:pt idx="1021">
                  <c:v>45551</c:v>
                </c:pt>
                <c:pt idx="1022">
                  <c:v>45552</c:v>
                </c:pt>
                <c:pt idx="1023">
                  <c:v>45553</c:v>
                </c:pt>
                <c:pt idx="1024">
                  <c:v>45554</c:v>
                </c:pt>
                <c:pt idx="1025">
                  <c:v>45555</c:v>
                </c:pt>
                <c:pt idx="1026">
                  <c:v>45558</c:v>
                </c:pt>
                <c:pt idx="1027">
                  <c:v>45559</c:v>
                </c:pt>
                <c:pt idx="1028">
                  <c:v>45560</c:v>
                </c:pt>
                <c:pt idx="1029">
                  <c:v>45561</c:v>
                </c:pt>
                <c:pt idx="1030">
                  <c:v>45562</c:v>
                </c:pt>
                <c:pt idx="1031">
                  <c:v>45565</c:v>
                </c:pt>
                <c:pt idx="1032">
                  <c:v>45566</c:v>
                </c:pt>
                <c:pt idx="1033">
                  <c:v>45567</c:v>
                </c:pt>
                <c:pt idx="1034">
                  <c:v>45568</c:v>
                </c:pt>
                <c:pt idx="1035">
                  <c:v>45569</c:v>
                </c:pt>
                <c:pt idx="1036">
                  <c:v>45572</c:v>
                </c:pt>
                <c:pt idx="1037">
                  <c:v>45573</c:v>
                </c:pt>
                <c:pt idx="1038">
                  <c:v>45574</c:v>
                </c:pt>
                <c:pt idx="1039">
                  <c:v>45575</c:v>
                </c:pt>
                <c:pt idx="1040">
                  <c:v>45576</c:v>
                </c:pt>
                <c:pt idx="1041">
                  <c:v>45579</c:v>
                </c:pt>
                <c:pt idx="1042">
                  <c:v>45580</c:v>
                </c:pt>
                <c:pt idx="1043">
                  <c:v>45581</c:v>
                </c:pt>
                <c:pt idx="1044">
                  <c:v>45582</c:v>
                </c:pt>
                <c:pt idx="1045">
                  <c:v>45583</c:v>
                </c:pt>
                <c:pt idx="1046">
                  <c:v>45586</c:v>
                </c:pt>
                <c:pt idx="1047">
                  <c:v>45587</c:v>
                </c:pt>
                <c:pt idx="1048">
                  <c:v>45588</c:v>
                </c:pt>
                <c:pt idx="1049">
                  <c:v>45589</c:v>
                </c:pt>
                <c:pt idx="1050">
                  <c:v>45590</c:v>
                </c:pt>
                <c:pt idx="1051">
                  <c:v>45593</c:v>
                </c:pt>
                <c:pt idx="1052">
                  <c:v>45594</c:v>
                </c:pt>
                <c:pt idx="1053">
                  <c:v>45595</c:v>
                </c:pt>
                <c:pt idx="1054">
                  <c:v>45596</c:v>
                </c:pt>
                <c:pt idx="1055">
                  <c:v>45597</c:v>
                </c:pt>
                <c:pt idx="1056">
                  <c:v>45600</c:v>
                </c:pt>
                <c:pt idx="1057">
                  <c:v>45601</c:v>
                </c:pt>
                <c:pt idx="1058">
                  <c:v>45602</c:v>
                </c:pt>
                <c:pt idx="1059">
                  <c:v>45603</c:v>
                </c:pt>
                <c:pt idx="1060">
                  <c:v>45604</c:v>
                </c:pt>
                <c:pt idx="1061">
                  <c:v>45607</c:v>
                </c:pt>
                <c:pt idx="1062">
                  <c:v>45608</c:v>
                </c:pt>
                <c:pt idx="1063">
                  <c:v>45609</c:v>
                </c:pt>
                <c:pt idx="1064">
                  <c:v>45610</c:v>
                </c:pt>
                <c:pt idx="1065">
                  <c:v>45611</c:v>
                </c:pt>
                <c:pt idx="1066">
                  <c:v>45614</c:v>
                </c:pt>
                <c:pt idx="1067">
                  <c:v>45615</c:v>
                </c:pt>
                <c:pt idx="1068">
                  <c:v>45616</c:v>
                </c:pt>
                <c:pt idx="1069">
                  <c:v>45617</c:v>
                </c:pt>
                <c:pt idx="1070">
                  <c:v>45618</c:v>
                </c:pt>
                <c:pt idx="1071">
                  <c:v>45621</c:v>
                </c:pt>
                <c:pt idx="1072">
                  <c:v>45622</c:v>
                </c:pt>
                <c:pt idx="1073">
                  <c:v>45623</c:v>
                </c:pt>
                <c:pt idx="1074">
                  <c:v>45624</c:v>
                </c:pt>
                <c:pt idx="1075">
                  <c:v>45625</c:v>
                </c:pt>
                <c:pt idx="1076">
                  <c:v>45628</c:v>
                </c:pt>
                <c:pt idx="1077">
                  <c:v>45629</c:v>
                </c:pt>
                <c:pt idx="1078">
                  <c:v>45630</c:v>
                </c:pt>
                <c:pt idx="1079">
                  <c:v>45631</c:v>
                </c:pt>
                <c:pt idx="1080">
                  <c:v>45632</c:v>
                </c:pt>
                <c:pt idx="1081">
                  <c:v>45635</c:v>
                </c:pt>
                <c:pt idx="1082">
                  <c:v>45636</c:v>
                </c:pt>
                <c:pt idx="1083">
                  <c:v>45637</c:v>
                </c:pt>
                <c:pt idx="1084">
                  <c:v>45638</c:v>
                </c:pt>
                <c:pt idx="1085">
                  <c:v>45639</c:v>
                </c:pt>
                <c:pt idx="1086">
                  <c:v>45642</c:v>
                </c:pt>
                <c:pt idx="1087">
                  <c:v>45643</c:v>
                </c:pt>
                <c:pt idx="1088">
                  <c:v>45644</c:v>
                </c:pt>
                <c:pt idx="1089">
                  <c:v>45645</c:v>
                </c:pt>
                <c:pt idx="1090">
                  <c:v>45646</c:v>
                </c:pt>
                <c:pt idx="1091">
                  <c:v>45649</c:v>
                </c:pt>
                <c:pt idx="1092">
                  <c:v>45650</c:v>
                </c:pt>
                <c:pt idx="1093">
                  <c:v>45651</c:v>
                </c:pt>
                <c:pt idx="1094">
                  <c:v>45652</c:v>
                </c:pt>
                <c:pt idx="1095">
                  <c:v>45653</c:v>
                </c:pt>
                <c:pt idx="1096">
                  <c:v>45656</c:v>
                </c:pt>
                <c:pt idx="1097">
                  <c:v>45657</c:v>
                </c:pt>
                <c:pt idx="1098">
                  <c:v>45658</c:v>
                </c:pt>
                <c:pt idx="1099">
                  <c:v>45659</c:v>
                </c:pt>
                <c:pt idx="1100">
                  <c:v>45660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45670</c:v>
                </c:pt>
                <c:pt idx="1107">
                  <c:v>45671</c:v>
                </c:pt>
                <c:pt idx="1108">
                  <c:v>45672</c:v>
                </c:pt>
                <c:pt idx="1109">
                  <c:v>45673</c:v>
                </c:pt>
                <c:pt idx="1110">
                  <c:v>45674</c:v>
                </c:pt>
                <c:pt idx="1111">
                  <c:v>45677</c:v>
                </c:pt>
                <c:pt idx="1112">
                  <c:v>45678</c:v>
                </c:pt>
                <c:pt idx="1113">
                  <c:v>45679</c:v>
                </c:pt>
                <c:pt idx="1114">
                  <c:v>45680</c:v>
                </c:pt>
                <c:pt idx="1115">
                  <c:v>45681</c:v>
                </c:pt>
                <c:pt idx="1116">
                  <c:v>45684</c:v>
                </c:pt>
                <c:pt idx="1117">
                  <c:v>45685</c:v>
                </c:pt>
                <c:pt idx="1118">
                  <c:v>45686</c:v>
                </c:pt>
                <c:pt idx="1119">
                  <c:v>45687</c:v>
                </c:pt>
                <c:pt idx="1120">
                  <c:v>45688</c:v>
                </c:pt>
                <c:pt idx="1121">
                  <c:v>45691</c:v>
                </c:pt>
                <c:pt idx="1122">
                  <c:v>45692</c:v>
                </c:pt>
                <c:pt idx="1123">
                  <c:v>45693</c:v>
                </c:pt>
                <c:pt idx="1124">
                  <c:v>45694</c:v>
                </c:pt>
                <c:pt idx="1125">
                  <c:v>45695</c:v>
                </c:pt>
                <c:pt idx="1126">
                  <c:v>45698</c:v>
                </c:pt>
                <c:pt idx="1127">
                  <c:v>45699</c:v>
                </c:pt>
                <c:pt idx="1128">
                  <c:v>45700</c:v>
                </c:pt>
                <c:pt idx="1129">
                  <c:v>45701</c:v>
                </c:pt>
                <c:pt idx="1130">
                  <c:v>45702</c:v>
                </c:pt>
                <c:pt idx="1131">
                  <c:v>45705</c:v>
                </c:pt>
                <c:pt idx="1132">
                  <c:v>45706</c:v>
                </c:pt>
                <c:pt idx="1133">
                  <c:v>45707</c:v>
                </c:pt>
                <c:pt idx="1134">
                  <c:v>45708</c:v>
                </c:pt>
                <c:pt idx="1135">
                  <c:v>45709</c:v>
                </c:pt>
                <c:pt idx="1136">
                  <c:v>45712</c:v>
                </c:pt>
                <c:pt idx="1137">
                  <c:v>45713</c:v>
                </c:pt>
                <c:pt idx="1138">
                  <c:v>45714</c:v>
                </c:pt>
                <c:pt idx="1139">
                  <c:v>45715</c:v>
                </c:pt>
                <c:pt idx="1140">
                  <c:v>45716</c:v>
                </c:pt>
                <c:pt idx="1141">
                  <c:v>45719</c:v>
                </c:pt>
                <c:pt idx="1142">
                  <c:v>45720</c:v>
                </c:pt>
                <c:pt idx="1143">
                  <c:v>45721</c:v>
                </c:pt>
                <c:pt idx="1144">
                  <c:v>45722</c:v>
                </c:pt>
                <c:pt idx="1145">
                  <c:v>45723</c:v>
                </c:pt>
                <c:pt idx="1146">
                  <c:v>45726</c:v>
                </c:pt>
                <c:pt idx="1147">
                  <c:v>45727</c:v>
                </c:pt>
                <c:pt idx="1148">
                  <c:v>45728</c:v>
                </c:pt>
                <c:pt idx="1149">
                  <c:v>45729</c:v>
                </c:pt>
                <c:pt idx="1150">
                  <c:v>45730</c:v>
                </c:pt>
                <c:pt idx="1151">
                  <c:v>45733</c:v>
                </c:pt>
                <c:pt idx="1152">
                  <c:v>45734</c:v>
                </c:pt>
                <c:pt idx="1153">
                  <c:v>45735</c:v>
                </c:pt>
                <c:pt idx="1154">
                  <c:v>45736</c:v>
                </c:pt>
                <c:pt idx="1155">
                  <c:v>45737</c:v>
                </c:pt>
                <c:pt idx="1156">
                  <c:v>45740</c:v>
                </c:pt>
                <c:pt idx="1157">
                  <c:v>45741</c:v>
                </c:pt>
                <c:pt idx="1158">
                  <c:v>45742</c:v>
                </c:pt>
                <c:pt idx="1159">
                  <c:v>45743</c:v>
                </c:pt>
                <c:pt idx="1160">
                  <c:v>45744</c:v>
                </c:pt>
                <c:pt idx="1161">
                  <c:v>45747</c:v>
                </c:pt>
                <c:pt idx="1162">
                  <c:v>45748</c:v>
                </c:pt>
                <c:pt idx="1163">
                  <c:v>45749</c:v>
                </c:pt>
                <c:pt idx="1164">
                  <c:v>45750</c:v>
                </c:pt>
                <c:pt idx="1165">
                  <c:v>45751</c:v>
                </c:pt>
                <c:pt idx="1166">
                  <c:v>45754</c:v>
                </c:pt>
                <c:pt idx="1167">
                  <c:v>45755</c:v>
                </c:pt>
                <c:pt idx="1168">
                  <c:v>45756</c:v>
                </c:pt>
                <c:pt idx="1169">
                  <c:v>45757</c:v>
                </c:pt>
                <c:pt idx="1170">
                  <c:v>45758</c:v>
                </c:pt>
                <c:pt idx="1171">
                  <c:v>45761</c:v>
                </c:pt>
                <c:pt idx="1172">
                  <c:v>45762</c:v>
                </c:pt>
                <c:pt idx="1173">
                  <c:v>45763</c:v>
                </c:pt>
                <c:pt idx="1174">
                  <c:v>45764</c:v>
                </c:pt>
                <c:pt idx="1175">
                  <c:v>45765</c:v>
                </c:pt>
                <c:pt idx="1176">
                  <c:v>45768</c:v>
                </c:pt>
                <c:pt idx="1177">
                  <c:v>45769</c:v>
                </c:pt>
                <c:pt idx="1178">
                  <c:v>45770</c:v>
                </c:pt>
                <c:pt idx="1179">
                  <c:v>45771</c:v>
                </c:pt>
                <c:pt idx="1180">
                  <c:v>45772</c:v>
                </c:pt>
                <c:pt idx="1181">
                  <c:v>45775</c:v>
                </c:pt>
                <c:pt idx="1182">
                  <c:v>45776</c:v>
                </c:pt>
                <c:pt idx="1183">
                  <c:v>45777</c:v>
                </c:pt>
                <c:pt idx="1184">
                  <c:v>45778</c:v>
                </c:pt>
                <c:pt idx="1185">
                  <c:v>45779</c:v>
                </c:pt>
                <c:pt idx="1186">
                  <c:v>45782</c:v>
                </c:pt>
                <c:pt idx="1187">
                  <c:v>45783</c:v>
                </c:pt>
                <c:pt idx="1188">
                  <c:v>45784</c:v>
                </c:pt>
                <c:pt idx="1189">
                  <c:v>45785</c:v>
                </c:pt>
                <c:pt idx="1190">
                  <c:v>45786</c:v>
                </c:pt>
                <c:pt idx="1191">
                  <c:v>45789</c:v>
                </c:pt>
                <c:pt idx="1192">
                  <c:v>45790</c:v>
                </c:pt>
                <c:pt idx="1193">
                  <c:v>45791</c:v>
                </c:pt>
                <c:pt idx="1194">
                  <c:v>45792</c:v>
                </c:pt>
                <c:pt idx="1195">
                  <c:v>45793</c:v>
                </c:pt>
                <c:pt idx="1196">
                  <c:v>45796</c:v>
                </c:pt>
                <c:pt idx="1197">
                  <c:v>45797</c:v>
                </c:pt>
                <c:pt idx="1198">
                  <c:v>45798</c:v>
                </c:pt>
                <c:pt idx="1199">
                  <c:v>45799</c:v>
                </c:pt>
                <c:pt idx="1200">
                  <c:v>45800</c:v>
                </c:pt>
                <c:pt idx="1201">
                  <c:v>45803</c:v>
                </c:pt>
                <c:pt idx="1202">
                  <c:v>45804</c:v>
                </c:pt>
                <c:pt idx="1203">
                  <c:v>45805</c:v>
                </c:pt>
                <c:pt idx="1204">
                  <c:v>45806</c:v>
                </c:pt>
                <c:pt idx="1205">
                  <c:v>45807</c:v>
                </c:pt>
                <c:pt idx="1206">
                  <c:v>45810</c:v>
                </c:pt>
                <c:pt idx="1207">
                  <c:v>45811</c:v>
                </c:pt>
                <c:pt idx="1208">
                  <c:v>45812</c:v>
                </c:pt>
                <c:pt idx="1209">
                  <c:v>45813</c:v>
                </c:pt>
                <c:pt idx="1210">
                  <c:v>45814</c:v>
                </c:pt>
                <c:pt idx="1211">
                  <c:v>45817</c:v>
                </c:pt>
                <c:pt idx="1212">
                  <c:v>45818</c:v>
                </c:pt>
                <c:pt idx="1213">
                  <c:v>45819</c:v>
                </c:pt>
                <c:pt idx="1214">
                  <c:v>45820</c:v>
                </c:pt>
                <c:pt idx="1215">
                  <c:v>45821</c:v>
                </c:pt>
                <c:pt idx="1216">
                  <c:v>45824</c:v>
                </c:pt>
                <c:pt idx="1217">
                  <c:v>45825</c:v>
                </c:pt>
                <c:pt idx="1218">
                  <c:v>45826</c:v>
                </c:pt>
                <c:pt idx="1219">
                  <c:v>45827</c:v>
                </c:pt>
                <c:pt idx="1220">
                  <c:v>45828</c:v>
                </c:pt>
                <c:pt idx="1221">
                  <c:v>45831</c:v>
                </c:pt>
                <c:pt idx="1222">
                  <c:v>45832</c:v>
                </c:pt>
                <c:pt idx="1223">
                  <c:v>45833</c:v>
                </c:pt>
                <c:pt idx="1224">
                  <c:v>45834</c:v>
                </c:pt>
                <c:pt idx="1225">
                  <c:v>45835</c:v>
                </c:pt>
                <c:pt idx="1226">
                  <c:v>45838</c:v>
                </c:pt>
                <c:pt idx="1227">
                  <c:v>45839</c:v>
                </c:pt>
                <c:pt idx="1228">
                  <c:v>45840</c:v>
                </c:pt>
                <c:pt idx="1229">
                  <c:v>45841</c:v>
                </c:pt>
                <c:pt idx="1230">
                  <c:v>45842</c:v>
                </c:pt>
                <c:pt idx="1231">
                  <c:v>45845</c:v>
                </c:pt>
                <c:pt idx="1232">
                  <c:v>45846</c:v>
                </c:pt>
                <c:pt idx="1233">
                  <c:v>45847</c:v>
                </c:pt>
                <c:pt idx="1234">
                  <c:v>45848</c:v>
                </c:pt>
                <c:pt idx="1235">
                  <c:v>45849</c:v>
                </c:pt>
                <c:pt idx="1236">
                  <c:v>45852</c:v>
                </c:pt>
                <c:pt idx="1237">
                  <c:v>45853</c:v>
                </c:pt>
                <c:pt idx="1238">
                  <c:v>45854</c:v>
                </c:pt>
                <c:pt idx="1239">
                  <c:v>45855</c:v>
                </c:pt>
                <c:pt idx="1240">
                  <c:v>45856</c:v>
                </c:pt>
                <c:pt idx="1241">
                  <c:v>45859</c:v>
                </c:pt>
                <c:pt idx="1242">
                  <c:v>45860</c:v>
                </c:pt>
                <c:pt idx="1243">
                  <c:v>45861</c:v>
                </c:pt>
                <c:pt idx="1244">
                  <c:v>45862</c:v>
                </c:pt>
                <c:pt idx="1245">
                  <c:v>45863</c:v>
                </c:pt>
                <c:pt idx="1246">
                  <c:v>45866</c:v>
                </c:pt>
                <c:pt idx="1247">
                  <c:v>45867</c:v>
                </c:pt>
                <c:pt idx="1248">
                  <c:v>45868</c:v>
                </c:pt>
                <c:pt idx="1249">
                  <c:v>45869</c:v>
                </c:pt>
                <c:pt idx="1250">
                  <c:v>45870</c:v>
                </c:pt>
                <c:pt idx="1251">
                  <c:v>45873</c:v>
                </c:pt>
                <c:pt idx="1252">
                  <c:v>45874</c:v>
                </c:pt>
                <c:pt idx="1253">
                  <c:v>45875</c:v>
                </c:pt>
                <c:pt idx="1254">
                  <c:v>45876</c:v>
                </c:pt>
                <c:pt idx="1255">
                  <c:v>45877</c:v>
                </c:pt>
                <c:pt idx="1256">
                  <c:v>45880</c:v>
                </c:pt>
                <c:pt idx="1257">
                  <c:v>45881</c:v>
                </c:pt>
                <c:pt idx="1258">
                  <c:v>45882</c:v>
                </c:pt>
                <c:pt idx="1259">
                  <c:v>45883</c:v>
                </c:pt>
                <c:pt idx="1260">
                  <c:v>45884</c:v>
                </c:pt>
                <c:pt idx="1261">
                  <c:v>45887</c:v>
                </c:pt>
                <c:pt idx="1262">
                  <c:v>45888</c:v>
                </c:pt>
                <c:pt idx="1263">
                  <c:v>45889</c:v>
                </c:pt>
                <c:pt idx="1264">
                  <c:v>45890</c:v>
                </c:pt>
                <c:pt idx="1265">
                  <c:v>45891</c:v>
                </c:pt>
                <c:pt idx="1266">
                  <c:v>45894</c:v>
                </c:pt>
                <c:pt idx="1267">
                  <c:v>45895</c:v>
                </c:pt>
                <c:pt idx="1268">
                  <c:v>45896</c:v>
                </c:pt>
                <c:pt idx="1269">
                  <c:v>45897</c:v>
                </c:pt>
                <c:pt idx="1270">
                  <c:v>45898</c:v>
                </c:pt>
                <c:pt idx="1271">
                  <c:v>45901</c:v>
                </c:pt>
                <c:pt idx="1272">
                  <c:v>45902</c:v>
                </c:pt>
                <c:pt idx="1273">
                  <c:v>45903</c:v>
                </c:pt>
                <c:pt idx="1274">
                  <c:v>45904</c:v>
                </c:pt>
                <c:pt idx="1275">
                  <c:v>45905</c:v>
                </c:pt>
                <c:pt idx="1276">
                  <c:v>45908</c:v>
                </c:pt>
                <c:pt idx="1277">
                  <c:v>45909</c:v>
                </c:pt>
                <c:pt idx="1278">
                  <c:v>45910</c:v>
                </c:pt>
                <c:pt idx="1279">
                  <c:v>45911</c:v>
                </c:pt>
                <c:pt idx="1280">
                  <c:v>45912</c:v>
                </c:pt>
                <c:pt idx="1281">
                  <c:v>45915</c:v>
                </c:pt>
                <c:pt idx="1282">
                  <c:v>45916</c:v>
                </c:pt>
                <c:pt idx="1283">
                  <c:v>45917</c:v>
                </c:pt>
                <c:pt idx="1284">
                  <c:v>45918</c:v>
                </c:pt>
                <c:pt idx="1285">
                  <c:v>45919</c:v>
                </c:pt>
                <c:pt idx="1286">
                  <c:v>45922</c:v>
                </c:pt>
                <c:pt idx="1287">
                  <c:v>45923</c:v>
                </c:pt>
                <c:pt idx="1288">
                  <c:v>45924</c:v>
                </c:pt>
                <c:pt idx="1289">
                  <c:v>45925</c:v>
                </c:pt>
                <c:pt idx="1290">
                  <c:v>45926</c:v>
                </c:pt>
                <c:pt idx="1291">
                  <c:v>45929</c:v>
                </c:pt>
                <c:pt idx="1292">
                  <c:v>45930</c:v>
                </c:pt>
                <c:pt idx="1293">
                  <c:v>45931</c:v>
                </c:pt>
                <c:pt idx="1294">
                  <c:v>45932</c:v>
                </c:pt>
                <c:pt idx="1295">
                  <c:v>45933</c:v>
                </c:pt>
                <c:pt idx="1296">
                  <c:v>45936</c:v>
                </c:pt>
                <c:pt idx="1297">
                  <c:v>45937</c:v>
                </c:pt>
                <c:pt idx="1298">
                  <c:v>45938</c:v>
                </c:pt>
                <c:pt idx="1299">
                  <c:v>45939</c:v>
                </c:pt>
                <c:pt idx="1300">
                  <c:v>45940</c:v>
                </c:pt>
                <c:pt idx="1301">
                  <c:v>45943</c:v>
                </c:pt>
                <c:pt idx="1302">
                  <c:v>45944</c:v>
                </c:pt>
              </c:numCache>
            </c:numRef>
          </c:cat>
          <c:val>
            <c:numRef>
              <c:f>'Wykresy MBK'!$B$2:$B$1305</c:f>
              <c:numCache>
                <c:formatCode>0.00</c:formatCode>
                <c:ptCount val="1304"/>
                <c:pt idx="0">
                  <c:v>148.4</c:v>
                </c:pt>
                <c:pt idx="1">
                  <c:v>149.69999999999999</c:v>
                </c:pt>
                <c:pt idx="2">
                  <c:v>153.19999999999999</c:v>
                </c:pt>
                <c:pt idx="3">
                  <c:v>146.69999999999999</c:v>
                </c:pt>
                <c:pt idx="4">
                  <c:v>148.5</c:v>
                </c:pt>
                <c:pt idx="5">
                  <c:v>148.30000000000001</c:v>
                </c:pt>
                <c:pt idx="6">
                  <c:v>151.19999999999999</c:v>
                </c:pt>
                <c:pt idx="7" formatCode="General">
                  <c:v>140</c:v>
                </c:pt>
                <c:pt idx="8">
                  <c:v>126.1</c:v>
                </c:pt>
                <c:pt idx="9" formatCode="General">
                  <c:v>120</c:v>
                </c:pt>
                <c:pt idx="10">
                  <c:v>115.5</c:v>
                </c:pt>
                <c:pt idx="11">
                  <c:v>116.6</c:v>
                </c:pt>
                <c:pt idx="12" formatCode="General">
                  <c:v>132</c:v>
                </c:pt>
                <c:pt idx="13">
                  <c:v>125.5</c:v>
                </c:pt>
                <c:pt idx="14">
                  <c:v>125.1</c:v>
                </c:pt>
                <c:pt idx="15">
                  <c:v>123.7</c:v>
                </c:pt>
                <c:pt idx="16">
                  <c:v>153.5</c:v>
                </c:pt>
                <c:pt idx="17" formatCode="General">
                  <c:v>169</c:v>
                </c:pt>
                <c:pt idx="18" formatCode="General">
                  <c:v>169</c:v>
                </c:pt>
                <c:pt idx="19">
                  <c:v>169.2</c:v>
                </c:pt>
                <c:pt idx="20">
                  <c:v>160.69999999999999</c:v>
                </c:pt>
                <c:pt idx="21">
                  <c:v>170.5</c:v>
                </c:pt>
                <c:pt idx="22" formatCode="General">
                  <c:v>170</c:v>
                </c:pt>
                <c:pt idx="23">
                  <c:v>166.8</c:v>
                </c:pt>
                <c:pt idx="24" formatCode="General">
                  <c:v>167</c:v>
                </c:pt>
                <c:pt idx="25">
                  <c:v>162.6</c:v>
                </c:pt>
                <c:pt idx="26">
                  <c:v>167.9</c:v>
                </c:pt>
                <c:pt idx="27">
                  <c:v>169.6</c:v>
                </c:pt>
                <c:pt idx="28">
                  <c:v>168.8</c:v>
                </c:pt>
                <c:pt idx="29">
                  <c:v>166.2</c:v>
                </c:pt>
                <c:pt idx="30" formatCode="General">
                  <c:v>157</c:v>
                </c:pt>
                <c:pt idx="31">
                  <c:v>151.4</c:v>
                </c:pt>
                <c:pt idx="32" formatCode="General">
                  <c:v>154</c:v>
                </c:pt>
                <c:pt idx="33">
                  <c:v>154.6</c:v>
                </c:pt>
                <c:pt idx="34">
                  <c:v>156.30000000000001</c:v>
                </c:pt>
                <c:pt idx="35">
                  <c:v>169.5</c:v>
                </c:pt>
                <c:pt idx="36">
                  <c:v>175.6</c:v>
                </c:pt>
                <c:pt idx="37" formatCode="General">
                  <c:v>176</c:v>
                </c:pt>
                <c:pt idx="38">
                  <c:v>188.6</c:v>
                </c:pt>
                <c:pt idx="39">
                  <c:v>183.5</c:v>
                </c:pt>
                <c:pt idx="40">
                  <c:v>179.3</c:v>
                </c:pt>
                <c:pt idx="41">
                  <c:v>176.8</c:v>
                </c:pt>
                <c:pt idx="42">
                  <c:v>176.7</c:v>
                </c:pt>
                <c:pt idx="43" formatCode="General">
                  <c:v>182</c:v>
                </c:pt>
                <c:pt idx="44">
                  <c:v>177.6</c:v>
                </c:pt>
                <c:pt idx="45">
                  <c:v>179.7</c:v>
                </c:pt>
                <c:pt idx="46" formatCode="General">
                  <c:v>172</c:v>
                </c:pt>
                <c:pt idx="47">
                  <c:v>171.9</c:v>
                </c:pt>
                <c:pt idx="48">
                  <c:v>177.9</c:v>
                </c:pt>
                <c:pt idx="49">
                  <c:v>177.9</c:v>
                </c:pt>
                <c:pt idx="50">
                  <c:v>177.9</c:v>
                </c:pt>
                <c:pt idx="51">
                  <c:v>186.6</c:v>
                </c:pt>
                <c:pt idx="52">
                  <c:v>188.9</c:v>
                </c:pt>
                <c:pt idx="53">
                  <c:v>179.2</c:v>
                </c:pt>
                <c:pt idx="54">
                  <c:v>179.2</c:v>
                </c:pt>
                <c:pt idx="55">
                  <c:v>179.2</c:v>
                </c:pt>
                <c:pt idx="56">
                  <c:v>186.6</c:v>
                </c:pt>
                <c:pt idx="57" formatCode="General">
                  <c:v>186</c:v>
                </c:pt>
                <c:pt idx="58" formatCode="General">
                  <c:v>186</c:v>
                </c:pt>
                <c:pt idx="59" formatCode="General">
                  <c:v>199</c:v>
                </c:pt>
                <c:pt idx="60" formatCode="General">
                  <c:v>212</c:v>
                </c:pt>
                <c:pt idx="61">
                  <c:v>218.6</c:v>
                </c:pt>
                <c:pt idx="62">
                  <c:v>209.8</c:v>
                </c:pt>
                <c:pt idx="63">
                  <c:v>203.2</c:v>
                </c:pt>
                <c:pt idx="64">
                  <c:v>211.4</c:v>
                </c:pt>
                <c:pt idx="65">
                  <c:v>204.6</c:v>
                </c:pt>
                <c:pt idx="66">
                  <c:v>210.4</c:v>
                </c:pt>
                <c:pt idx="67">
                  <c:v>211.6</c:v>
                </c:pt>
                <c:pt idx="68">
                  <c:v>210.2</c:v>
                </c:pt>
                <c:pt idx="69">
                  <c:v>208.4</c:v>
                </c:pt>
                <c:pt idx="70">
                  <c:v>207.8</c:v>
                </c:pt>
                <c:pt idx="71" formatCode="General">
                  <c:v>201</c:v>
                </c:pt>
                <c:pt idx="72">
                  <c:v>203.8</c:v>
                </c:pt>
                <c:pt idx="73">
                  <c:v>191.7</c:v>
                </c:pt>
                <c:pt idx="74">
                  <c:v>193.8</c:v>
                </c:pt>
                <c:pt idx="75">
                  <c:v>195.6</c:v>
                </c:pt>
                <c:pt idx="76">
                  <c:v>195.6</c:v>
                </c:pt>
                <c:pt idx="77">
                  <c:v>198.8</c:v>
                </c:pt>
                <c:pt idx="78">
                  <c:v>198.2</c:v>
                </c:pt>
                <c:pt idx="79" formatCode="General">
                  <c:v>195</c:v>
                </c:pt>
                <c:pt idx="80">
                  <c:v>194.9</c:v>
                </c:pt>
                <c:pt idx="81">
                  <c:v>195.4</c:v>
                </c:pt>
                <c:pt idx="82">
                  <c:v>193.1</c:v>
                </c:pt>
                <c:pt idx="83" formatCode="General">
                  <c:v>188</c:v>
                </c:pt>
                <c:pt idx="84">
                  <c:v>189.6</c:v>
                </c:pt>
                <c:pt idx="85" formatCode="General">
                  <c:v>186</c:v>
                </c:pt>
                <c:pt idx="86">
                  <c:v>199.7</c:v>
                </c:pt>
                <c:pt idx="87">
                  <c:v>223.2</c:v>
                </c:pt>
                <c:pt idx="88">
                  <c:v>225.2</c:v>
                </c:pt>
                <c:pt idx="89" formatCode="General">
                  <c:v>223</c:v>
                </c:pt>
                <c:pt idx="90" formatCode="General">
                  <c:v>220</c:v>
                </c:pt>
                <c:pt idx="91">
                  <c:v>218.4</c:v>
                </c:pt>
                <c:pt idx="92">
                  <c:v>216.6</c:v>
                </c:pt>
                <c:pt idx="93">
                  <c:v>223.6</c:v>
                </c:pt>
                <c:pt idx="94">
                  <c:v>224.8</c:v>
                </c:pt>
                <c:pt idx="95">
                  <c:v>221.6</c:v>
                </c:pt>
                <c:pt idx="96">
                  <c:v>234.4</c:v>
                </c:pt>
                <c:pt idx="97" formatCode="General">
                  <c:v>236</c:v>
                </c:pt>
                <c:pt idx="98">
                  <c:v>237.2</c:v>
                </c:pt>
                <c:pt idx="99">
                  <c:v>238.2</c:v>
                </c:pt>
                <c:pt idx="100" formatCode="General">
                  <c:v>238</c:v>
                </c:pt>
                <c:pt idx="101">
                  <c:v>239.4</c:v>
                </c:pt>
                <c:pt idx="102" formatCode="General">
                  <c:v>243</c:v>
                </c:pt>
                <c:pt idx="103">
                  <c:v>238.2</c:v>
                </c:pt>
                <c:pt idx="104">
                  <c:v>230.6</c:v>
                </c:pt>
                <c:pt idx="105" formatCode="General">
                  <c:v>235</c:v>
                </c:pt>
                <c:pt idx="106" formatCode="General">
                  <c:v>235</c:v>
                </c:pt>
                <c:pt idx="107">
                  <c:v>225.8</c:v>
                </c:pt>
                <c:pt idx="108">
                  <c:v>227.8</c:v>
                </c:pt>
                <c:pt idx="109">
                  <c:v>224.8</c:v>
                </c:pt>
                <c:pt idx="110">
                  <c:v>226.4</c:v>
                </c:pt>
                <c:pt idx="111" formatCode="General">
                  <c:v>221</c:v>
                </c:pt>
                <c:pt idx="112" formatCode="General">
                  <c:v>231</c:v>
                </c:pt>
                <c:pt idx="113" formatCode="General">
                  <c:v>220</c:v>
                </c:pt>
                <c:pt idx="114">
                  <c:v>214.4</c:v>
                </c:pt>
                <c:pt idx="115" formatCode="General">
                  <c:v>212</c:v>
                </c:pt>
                <c:pt idx="116">
                  <c:v>218.2</c:v>
                </c:pt>
                <c:pt idx="117">
                  <c:v>222.2</c:v>
                </c:pt>
                <c:pt idx="118">
                  <c:v>214.4</c:v>
                </c:pt>
                <c:pt idx="119" formatCode="General">
                  <c:v>212</c:v>
                </c:pt>
                <c:pt idx="120" formatCode="General">
                  <c:v>212</c:v>
                </c:pt>
                <c:pt idx="121" formatCode="General">
                  <c:v>212</c:v>
                </c:pt>
                <c:pt idx="122">
                  <c:v>218.4</c:v>
                </c:pt>
                <c:pt idx="123">
                  <c:v>217.6</c:v>
                </c:pt>
                <c:pt idx="124">
                  <c:v>218.2</c:v>
                </c:pt>
                <c:pt idx="125" formatCode="General">
                  <c:v>216</c:v>
                </c:pt>
                <c:pt idx="126">
                  <c:v>211.4</c:v>
                </c:pt>
                <c:pt idx="127" formatCode="General">
                  <c:v>209</c:v>
                </c:pt>
                <c:pt idx="128" formatCode="General">
                  <c:v>210</c:v>
                </c:pt>
                <c:pt idx="129" formatCode="General">
                  <c:v>207</c:v>
                </c:pt>
                <c:pt idx="130">
                  <c:v>208.2</c:v>
                </c:pt>
                <c:pt idx="131">
                  <c:v>211.6</c:v>
                </c:pt>
                <c:pt idx="132" formatCode="General">
                  <c:v>211</c:v>
                </c:pt>
                <c:pt idx="133">
                  <c:v>205.2</c:v>
                </c:pt>
                <c:pt idx="134">
                  <c:v>208.8</c:v>
                </c:pt>
                <c:pt idx="135" formatCode="General">
                  <c:v>212</c:v>
                </c:pt>
                <c:pt idx="136">
                  <c:v>219.2</c:v>
                </c:pt>
                <c:pt idx="137">
                  <c:v>214.4</c:v>
                </c:pt>
                <c:pt idx="138" formatCode="General">
                  <c:v>220</c:v>
                </c:pt>
                <c:pt idx="139" formatCode="General">
                  <c:v>232</c:v>
                </c:pt>
                <c:pt idx="140" formatCode="General">
                  <c:v>235</c:v>
                </c:pt>
                <c:pt idx="141" formatCode="General">
                  <c:v>235</c:v>
                </c:pt>
                <c:pt idx="142">
                  <c:v>233.6</c:v>
                </c:pt>
                <c:pt idx="143" formatCode="General">
                  <c:v>241</c:v>
                </c:pt>
                <c:pt idx="144" formatCode="General">
                  <c:v>246</c:v>
                </c:pt>
                <c:pt idx="145" formatCode="General">
                  <c:v>253</c:v>
                </c:pt>
                <c:pt idx="146">
                  <c:v>266.8</c:v>
                </c:pt>
                <c:pt idx="147">
                  <c:v>269.60000000000002</c:v>
                </c:pt>
                <c:pt idx="148" formatCode="General">
                  <c:v>287</c:v>
                </c:pt>
                <c:pt idx="149" formatCode="General">
                  <c:v>273</c:v>
                </c:pt>
                <c:pt idx="150" formatCode="General">
                  <c:v>276</c:v>
                </c:pt>
                <c:pt idx="151" formatCode="General">
                  <c:v>277</c:v>
                </c:pt>
                <c:pt idx="152">
                  <c:v>283.8</c:v>
                </c:pt>
                <c:pt idx="153">
                  <c:v>283.8</c:v>
                </c:pt>
                <c:pt idx="154" formatCode="General">
                  <c:v>298</c:v>
                </c:pt>
                <c:pt idx="155">
                  <c:v>306.60000000000002</c:v>
                </c:pt>
                <c:pt idx="156" formatCode="General">
                  <c:v>294</c:v>
                </c:pt>
                <c:pt idx="157">
                  <c:v>283.60000000000002</c:v>
                </c:pt>
                <c:pt idx="158" formatCode="General">
                  <c:v>292</c:v>
                </c:pt>
                <c:pt idx="159">
                  <c:v>297.8</c:v>
                </c:pt>
                <c:pt idx="160" formatCode="General">
                  <c:v>300</c:v>
                </c:pt>
                <c:pt idx="161">
                  <c:v>302.39999999999998</c:v>
                </c:pt>
                <c:pt idx="162" formatCode="General">
                  <c:v>307</c:v>
                </c:pt>
                <c:pt idx="163" formatCode="General">
                  <c:v>300</c:v>
                </c:pt>
                <c:pt idx="164" formatCode="General">
                  <c:v>300</c:v>
                </c:pt>
                <c:pt idx="165">
                  <c:v>301.60000000000002</c:v>
                </c:pt>
                <c:pt idx="166">
                  <c:v>303.2</c:v>
                </c:pt>
                <c:pt idx="167">
                  <c:v>294.39999999999998</c:v>
                </c:pt>
                <c:pt idx="168" formatCode="General">
                  <c:v>300</c:v>
                </c:pt>
                <c:pt idx="169">
                  <c:v>296.60000000000002</c:v>
                </c:pt>
                <c:pt idx="170" formatCode="General">
                  <c:v>294</c:v>
                </c:pt>
                <c:pt idx="171" formatCode="General">
                  <c:v>308</c:v>
                </c:pt>
                <c:pt idx="172">
                  <c:v>296.60000000000002</c:v>
                </c:pt>
                <c:pt idx="173">
                  <c:v>301.60000000000002</c:v>
                </c:pt>
                <c:pt idx="174" formatCode="General">
                  <c:v>299</c:v>
                </c:pt>
                <c:pt idx="175" formatCode="General">
                  <c:v>310</c:v>
                </c:pt>
                <c:pt idx="176" formatCode="General">
                  <c:v>315</c:v>
                </c:pt>
                <c:pt idx="177" formatCode="General">
                  <c:v>327</c:v>
                </c:pt>
                <c:pt idx="178" formatCode="General">
                  <c:v>337</c:v>
                </c:pt>
                <c:pt idx="179">
                  <c:v>346.4</c:v>
                </c:pt>
                <c:pt idx="180">
                  <c:v>346.6</c:v>
                </c:pt>
                <c:pt idx="181">
                  <c:v>344.6</c:v>
                </c:pt>
                <c:pt idx="182">
                  <c:v>339.2</c:v>
                </c:pt>
                <c:pt idx="183" formatCode="General">
                  <c:v>325</c:v>
                </c:pt>
                <c:pt idx="184">
                  <c:v>327.8</c:v>
                </c:pt>
                <c:pt idx="185" formatCode="General">
                  <c:v>325</c:v>
                </c:pt>
                <c:pt idx="186">
                  <c:v>327.2</c:v>
                </c:pt>
                <c:pt idx="187">
                  <c:v>317.8</c:v>
                </c:pt>
                <c:pt idx="188" formatCode="General">
                  <c:v>320</c:v>
                </c:pt>
                <c:pt idx="189">
                  <c:v>312.39999999999998</c:v>
                </c:pt>
                <c:pt idx="190">
                  <c:v>322.39999999999998</c:v>
                </c:pt>
                <c:pt idx="191" formatCode="General">
                  <c:v>304</c:v>
                </c:pt>
                <c:pt idx="192">
                  <c:v>304.60000000000002</c:v>
                </c:pt>
                <c:pt idx="193" formatCode="General">
                  <c:v>308</c:v>
                </c:pt>
                <c:pt idx="194">
                  <c:v>304.60000000000002</c:v>
                </c:pt>
                <c:pt idx="195">
                  <c:v>300.60000000000002</c:v>
                </c:pt>
                <c:pt idx="196">
                  <c:v>287.39999999999998</c:v>
                </c:pt>
                <c:pt idx="197">
                  <c:v>297.2</c:v>
                </c:pt>
                <c:pt idx="198">
                  <c:v>314.2</c:v>
                </c:pt>
                <c:pt idx="199">
                  <c:v>305.8</c:v>
                </c:pt>
                <c:pt idx="200" formatCode="General">
                  <c:v>308</c:v>
                </c:pt>
                <c:pt idx="201">
                  <c:v>306.2</c:v>
                </c:pt>
                <c:pt idx="202">
                  <c:v>307.8</c:v>
                </c:pt>
                <c:pt idx="203">
                  <c:v>316.8</c:v>
                </c:pt>
                <c:pt idx="204">
                  <c:v>318.60000000000002</c:v>
                </c:pt>
                <c:pt idx="205">
                  <c:v>320.8</c:v>
                </c:pt>
                <c:pt idx="206">
                  <c:v>325.39999999999998</c:v>
                </c:pt>
                <c:pt idx="207" formatCode="General">
                  <c:v>306</c:v>
                </c:pt>
                <c:pt idx="208">
                  <c:v>317.2</c:v>
                </c:pt>
                <c:pt idx="209">
                  <c:v>320.8</c:v>
                </c:pt>
                <c:pt idx="210">
                  <c:v>320.2</c:v>
                </c:pt>
                <c:pt idx="211" formatCode="General">
                  <c:v>320</c:v>
                </c:pt>
                <c:pt idx="212">
                  <c:v>314.39999999999998</c:v>
                </c:pt>
                <c:pt idx="213">
                  <c:v>322.2</c:v>
                </c:pt>
                <c:pt idx="214" formatCode="General">
                  <c:v>322</c:v>
                </c:pt>
                <c:pt idx="215">
                  <c:v>326.39999999999998</c:v>
                </c:pt>
                <c:pt idx="216">
                  <c:v>331.4</c:v>
                </c:pt>
                <c:pt idx="217" formatCode="General">
                  <c:v>329</c:v>
                </c:pt>
                <c:pt idx="218">
                  <c:v>329.4</c:v>
                </c:pt>
                <c:pt idx="219" formatCode="General">
                  <c:v>325</c:v>
                </c:pt>
                <c:pt idx="220">
                  <c:v>329.8</c:v>
                </c:pt>
                <c:pt idx="221" formatCode="General">
                  <c:v>336</c:v>
                </c:pt>
                <c:pt idx="222">
                  <c:v>334.8</c:v>
                </c:pt>
                <c:pt idx="223">
                  <c:v>348.8</c:v>
                </c:pt>
                <c:pt idx="224">
                  <c:v>355.8</c:v>
                </c:pt>
                <c:pt idx="225">
                  <c:v>358.8</c:v>
                </c:pt>
                <c:pt idx="226">
                  <c:v>358.4</c:v>
                </c:pt>
                <c:pt idx="227" formatCode="General">
                  <c:v>371</c:v>
                </c:pt>
                <c:pt idx="228" formatCode="General">
                  <c:v>377</c:v>
                </c:pt>
                <c:pt idx="229">
                  <c:v>381.2</c:v>
                </c:pt>
                <c:pt idx="230">
                  <c:v>384.8</c:v>
                </c:pt>
                <c:pt idx="231" formatCode="General">
                  <c:v>383</c:v>
                </c:pt>
                <c:pt idx="232" formatCode="General">
                  <c:v>385</c:v>
                </c:pt>
                <c:pt idx="233">
                  <c:v>377.6</c:v>
                </c:pt>
                <c:pt idx="234">
                  <c:v>381.8</c:v>
                </c:pt>
                <c:pt idx="235">
                  <c:v>379.2</c:v>
                </c:pt>
                <c:pt idx="236" formatCode="General">
                  <c:v>384</c:v>
                </c:pt>
                <c:pt idx="237" formatCode="General">
                  <c:v>396</c:v>
                </c:pt>
                <c:pt idx="238">
                  <c:v>392.8</c:v>
                </c:pt>
                <c:pt idx="239">
                  <c:v>396.2</c:v>
                </c:pt>
                <c:pt idx="240">
                  <c:v>397.2</c:v>
                </c:pt>
                <c:pt idx="241" formatCode="General">
                  <c:v>374</c:v>
                </c:pt>
                <c:pt idx="242" formatCode="General">
                  <c:v>381</c:v>
                </c:pt>
                <c:pt idx="243">
                  <c:v>391.2</c:v>
                </c:pt>
                <c:pt idx="244">
                  <c:v>398.4</c:v>
                </c:pt>
                <c:pt idx="245" formatCode="General">
                  <c:v>400</c:v>
                </c:pt>
                <c:pt idx="246" formatCode="General">
                  <c:v>410</c:v>
                </c:pt>
                <c:pt idx="247" formatCode="General">
                  <c:v>393</c:v>
                </c:pt>
                <c:pt idx="248">
                  <c:v>409.6</c:v>
                </c:pt>
                <c:pt idx="249" formatCode="General">
                  <c:v>411</c:v>
                </c:pt>
                <c:pt idx="250">
                  <c:v>420.2</c:v>
                </c:pt>
                <c:pt idx="251" formatCode="General">
                  <c:v>423</c:v>
                </c:pt>
                <c:pt idx="252" formatCode="General">
                  <c:v>424</c:v>
                </c:pt>
                <c:pt idx="253" formatCode="General">
                  <c:v>464</c:v>
                </c:pt>
                <c:pt idx="254" formatCode="General">
                  <c:v>466</c:v>
                </c:pt>
                <c:pt idx="255">
                  <c:v>466.2</c:v>
                </c:pt>
                <c:pt idx="256" formatCode="General">
                  <c:v>466</c:v>
                </c:pt>
                <c:pt idx="257">
                  <c:v>490.8</c:v>
                </c:pt>
                <c:pt idx="258" formatCode="General">
                  <c:v>484</c:v>
                </c:pt>
                <c:pt idx="259" formatCode="General">
                  <c:v>498</c:v>
                </c:pt>
                <c:pt idx="260" formatCode="General">
                  <c:v>511</c:v>
                </c:pt>
                <c:pt idx="261">
                  <c:v>520.5</c:v>
                </c:pt>
                <c:pt idx="262" formatCode="General">
                  <c:v>521</c:v>
                </c:pt>
                <c:pt idx="263" formatCode="General">
                  <c:v>522</c:v>
                </c:pt>
                <c:pt idx="264" formatCode="General">
                  <c:v>528</c:v>
                </c:pt>
                <c:pt idx="265">
                  <c:v>519.5</c:v>
                </c:pt>
                <c:pt idx="266" formatCode="General">
                  <c:v>530</c:v>
                </c:pt>
                <c:pt idx="267" formatCode="General">
                  <c:v>537</c:v>
                </c:pt>
                <c:pt idx="268" formatCode="General">
                  <c:v>553</c:v>
                </c:pt>
                <c:pt idx="269">
                  <c:v>552.5</c:v>
                </c:pt>
                <c:pt idx="270">
                  <c:v>564.5</c:v>
                </c:pt>
                <c:pt idx="271">
                  <c:v>564.5</c:v>
                </c:pt>
                <c:pt idx="272" formatCode="General">
                  <c:v>556</c:v>
                </c:pt>
                <c:pt idx="273">
                  <c:v>526.5</c:v>
                </c:pt>
                <c:pt idx="274" formatCode="General">
                  <c:v>570</c:v>
                </c:pt>
                <c:pt idx="275">
                  <c:v>569.5</c:v>
                </c:pt>
                <c:pt idx="276" formatCode="General">
                  <c:v>575</c:v>
                </c:pt>
                <c:pt idx="277">
                  <c:v>555.5</c:v>
                </c:pt>
                <c:pt idx="278" formatCode="General">
                  <c:v>553</c:v>
                </c:pt>
                <c:pt idx="279" formatCode="General">
                  <c:v>553</c:v>
                </c:pt>
                <c:pt idx="280" formatCode="General">
                  <c:v>562</c:v>
                </c:pt>
                <c:pt idx="281" formatCode="General">
                  <c:v>573</c:v>
                </c:pt>
                <c:pt idx="282">
                  <c:v>569.5</c:v>
                </c:pt>
                <c:pt idx="283" formatCode="General">
                  <c:v>555</c:v>
                </c:pt>
                <c:pt idx="284">
                  <c:v>499.4</c:v>
                </c:pt>
                <c:pt idx="285">
                  <c:v>516.5</c:v>
                </c:pt>
                <c:pt idx="286" formatCode="General">
                  <c:v>530</c:v>
                </c:pt>
                <c:pt idx="287">
                  <c:v>508.5</c:v>
                </c:pt>
                <c:pt idx="288">
                  <c:v>513.5</c:v>
                </c:pt>
                <c:pt idx="289" formatCode="General">
                  <c:v>510</c:v>
                </c:pt>
                <c:pt idx="290">
                  <c:v>493.6</c:v>
                </c:pt>
                <c:pt idx="291">
                  <c:v>494.8</c:v>
                </c:pt>
                <c:pt idx="292">
                  <c:v>496.6</c:v>
                </c:pt>
                <c:pt idx="293" formatCode="General">
                  <c:v>464</c:v>
                </c:pt>
                <c:pt idx="294" formatCode="General">
                  <c:v>488</c:v>
                </c:pt>
                <c:pt idx="295">
                  <c:v>479.6</c:v>
                </c:pt>
                <c:pt idx="296" formatCode="General">
                  <c:v>487</c:v>
                </c:pt>
                <c:pt idx="297" formatCode="General">
                  <c:v>475</c:v>
                </c:pt>
                <c:pt idx="298" formatCode="General">
                  <c:v>471</c:v>
                </c:pt>
                <c:pt idx="299" formatCode="General">
                  <c:v>449</c:v>
                </c:pt>
                <c:pt idx="300" formatCode="General">
                  <c:v>450</c:v>
                </c:pt>
                <c:pt idx="301" formatCode="General">
                  <c:v>444</c:v>
                </c:pt>
                <c:pt idx="302">
                  <c:v>423.2</c:v>
                </c:pt>
                <c:pt idx="303">
                  <c:v>411.2</c:v>
                </c:pt>
                <c:pt idx="304" formatCode="General">
                  <c:v>418</c:v>
                </c:pt>
                <c:pt idx="305">
                  <c:v>399.2</c:v>
                </c:pt>
                <c:pt idx="306" formatCode="General">
                  <c:v>403</c:v>
                </c:pt>
                <c:pt idx="307">
                  <c:v>401.2</c:v>
                </c:pt>
                <c:pt idx="308">
                  <c:v>394.2</c:v>
                </c:pt>
                <c:pt idx="309">
                  <c:v>405.2</c:v>
                </c:pt>
                <c:pt idx="310">
                  <c:v>405.2</c:v>
                </c:pt>
                <c:pt idx="311">
                  <c:v>411.2</c:v>
                </c:pt>
                <c:pt idx="312">
                  <c:v>413.4</c:v>
                </c:pt>
                <c:pt idx="313">
                  <c:v>418.6</c:v>
                </c:pt>
                <c:pt idx="314">
                  <c:v>433.2</c:v>
                </c:pt>
                <c:pt idx="315">
                  <c:v>433.2</c:v>
                </c:pt>
                <c:pt idx="316" formatCode="General">
                  <c:v>455</c:v>
                </c:pt>
                <c:pt idx="317" formatCode="General">
                  <c:v>449</c:v>
                </c:pt>
                <c:pt idx="318" formatCode="General">
                  <c:v>444</c:v>
                </c:pt>
                <c:pt idx="319" formatCode="General">
                  <c:v>444</c:v>
                </c:pt>
                <c:pt idx="320" formatCode="General">
                  <c:v>484</c:v>
                </c:pt>
                <c:pt idx="321">
                  <c:v>485.4</c:v>
                </c:pt>
                <c:pt idx="322" formatCode="General">
                  <c:v>497</c:v>
                </c:pt>
                <c:pt idx="323">
                  <c:v>499.8</c:v>
                </c:pt>
                <c:pt idx="324">
                  <c:v>498.4</c:v>
                </c:pt>
                <c:pt idx="325">
                  <c:v>477.4</c:v>
                </c:pt>
                <c:pt idx="326">
                  <c:v>477.2</c:v>
                </c:pt>
                <c:pt idx="327">
                  <c:v>456.2</c:v>
                </c:pt>
                <c:pt idx="328" formatCode="General">
                  <c:v>463</c:v>
                </c:pt>
                <c:pt idx="329">
                  <c:v>454.4</c:v>
                </c:pt>
                <c:pt idx="330" formatCode="General">
                  <c:v>446</c:v>
                </c:pt>
                <c:pt idx="331">
                  <c:v>425.2</c:v>
                </c:pt>
                <c:pt idx="332" formatCode="General">
                  <c:v>439</c:v>
                </c:pt>
                <c:pt idx="333">
                  <c:v>459.4</c:v>
                </c:pt>
                <c:pt idx="334" formatCode="General">
                  <c:v>458</c:v>
                </c:pt>
                <c:pt idx="335" formatCode="General">
                  <c:v>456</c:v>
                </c:pt>
                <c:pt idx="336">
                  <c:v>465.2</c:v>
                </c:pt>
                <c:pt idx="337">
                  <c:v>489.8</c:v>
                </c:pt>
                <c:pt idx="338" formatCode="General">
                  <c:v>487</c:v>
                </c:pt>
                <c:pt idx="339">
                  <c:v>494.8</c:v>
                </c:pt>
                <c:pt idx="340" formatCode="General">
                  <c:v>482</c:v>
                </c:pt>
                <c:pt idx="341" formatCode="General">
                  <c:v>482</c:v>
                </c:pt>
                <c:pt idx="342" formatCode="General">
                  <c:v>495</c:v>
                </c:pt>
                <c:pt idx="343" formatCode="General">
                  <c:v>484</c:v>
                </c:pt>
                <c:pt idx="344">
                  <c:v>479.6</c:v>
                </c:pt>
                <c:pt idx="345">
                  <c:v>475.4</c:v>
                </c:pt>
                <c:pt idx="346">
                  <c:v>459.6</c:v>
                </c:pt>
                <c:pt idx="347">
                  <c:v>485.6</c:v>
                </c:pt>
                <c:pt idx="348" formatCode="General">
                  <c:v>484</c:v>
                </c:pt>
                <c:pt idx="349" formatCode="General">
                  <c:v>470</c:v>
                </c:pt>
                <c:pt idx="350">
                  <c:v>453.4</c:v>
                </c:pt>
                <c:pt idx="351">
                  <c:v>426.2</c:v>
                </c:pt>
                <c:pt idx="352">
                  <c:v>432.2</c:v>
                </c:pt>
                <c:pt idx="353">
                  <c:v>403.8</c:v>
                </c:pt>
                <c:pt idx="354" formatCode="General">
                  <c:v>345</c:v>
                </c:pt>
                <c:pt idx="355">
                  <c:v>389.2</c:v>
                </c:pt>
                <c:pt idx="356" formatCode="General">
                  <c:v>413</c:v>
                </c:pt>
                <c:pt idx="357">
                  <c:v>398.6</c:v>
                </c:pt>
                <c:pt idx="358" formatCode="General">
                  <c:v>366</c:v>
                </c:pt>
                <c:pt idx="359">
                  <c:v>363.8</c:v>
                </c:pt>
                <c:pt idx="360" formatCode="General">
                  <c:v>336</c:v>
                </c:pt>
                <c:pt idx="361" formatCode="General">
                  <c:v>336</c:v>
                </c:pt>
                <c:pt idx="362">
                  <c:v>326.39999999999998</c:v>
                </c:pt>
                <c:pt idx="363">
                  <c:v>354.6</c:v>
                </c:pt>
                <c:pt idx="364">
                  <c:v>339.6</c:v>
                </c:pt>
                <c:pt idx="365">
                  <c:v>338.4</c:v>
                </c:pt>
                <c:pt idx="366" formatCode="General">
                  <c:v>326</c:v>
                </c:pt>
                <c:pt idx="367" formatCode="General">
                  <c:v>325</c:v>
                </c:pt>
                <c:pt idx="368">
                  <c:v>365.2</c:v>
                </c:pt>
                <c:pt idx="369">
                  <c:v>371.8</c:v>
                </c:pt>
                <c:pt idx="370" formatCode="General">
                  <c:v>343</c:v>
                </c:pt>
                <c:pt idx="371">
                  <c:v>335.8</c:v>
                </c:pt>
                <c:pt idx="372">
                  <c:v>336.6</c:v>
                </c:pt>
                <c:pt idx="373">
                  <c:v>339.8</c:v>
                </c:pt>
                <c:pt idx="374">
                  <c:v>338.6</c:v>
                </c:pt>
                <c:pt idx="375">
                  <c:v>329.8</c:v>
                </c:pt>
                <c:pt idx="376" formatCode="General">
                  <c:v>330</c:v>
                </c:pt>
                <c:pt idx="377" formatCode="General">
                  <c:v>353</c:v>
                </c:pt>
                <c:pt idx="378" formatCode="General">
                  <c:v>363</c:v>
                </c:pt>
                <c:pt idx="379">
                  <c:v>353.2</c:v>
                </c:pt>
                <c:pt idx="380">
                  <c:v>368.2</c:v>
                </c:pt>
                <c:pt idx="381" formatCode="General">
                  <c:v>374</c:v>
                </c:pt>
                <c:pt idx="382">
                  <c:v>365.2</c:v>
                </c:pt>
                <c:pt idx="383" formatCode="General">
                  <c:v>358</c:v>
                </c:pt>
                <c:pt idx="384">
                  <c:v>366.6</c:v>
                </c:pt>
                <c:pt idx="385">
                  <c:v>351.2</c:v>
                </c:pt>
                <c:pt idx="386" formatCode="General">
                  <c:v>357</c:v>
                </c:pt>
                <c:pt idx="387">
                  <c:v>345.4</c:v>
                </c:pt>
                <c:pt idx="388">
                  <c:v>344.2</c:v>
                </c:pt>
                <c:pt idx="389">
                  <c:v>345.2</c:v>
                </c:pt>
                <c:pt idx="390">
                  <c:v>345.2</c:v>
                </c:pt>
                <c:pt idx="391">
                  <c:v>345.2</c:v>
                </c:pt>
                <c:pt idx="392">
                  <c:v>337.4</c:v>
                </c:pt>
                <c:pt idx="393">
                  <c:v>332.6</c:v>
                </c:pt>
                <c:pt idx="394">
                  <c:v>336.6</c:v>
                </c:pt>
                <c:pt idx="395" formatCode="General">
                  <c:v>340</c:v>
                </c:pt>
                <c:pt idx="396" formatCode="General">
                  <c:v>319</c:v>
                </c:pt>
                <c:pt idx="397">
                  <c:v>319.39999999999998</c:v>
                </c:pt>
                <c:pt idx="398" formatCode="General">
                  <c:v>296</c:v>
                </c:pt>
                <c:pt idx="399">
                  <c:v>295.60000000000002</c:v>
                </c:pt>
                <c:pt idx="400">
                  <c:v>299.2</c:v>
                </c:pt>
                <c:pt idx="401">
                  <c:v>296.60000000000002</c:v>
                </c:pt>
                <c:pt idx="402">
                  <c:v>296.60000000000002</c:v>
                </c:pt>
                <c:pt idx="403">
                  <c:v>285.39999999999998</c:v>
                </c:pt>
                <c:pt idx="404">
                  <c:v>277.60000000000002</c:v>
                </c:pt>
                <c:pt idx="405">
                  <c:v>271.2</c:v>
                </c:pt>
                <c:pt idx="406">
                  <c:v>260.39999999999998</c:v>
                </c:pt>
                <c:pt idx="407">
                  <c:v>254.8</c:v>
                </c:pt>
                <c:pt idx="408" formatCode="General">
                  <c:v>263</c:v>
                </c:pt>
                <c:pt idx="409">
                  <c:v>259.8</c:v>
                </c:pt>
                <c:pt idx="410" formatCode="General">
                  <c:v>273</c:v>
                </c:pt>
                <c:pt idx="411">
                  <c:v>263.60000000000002</c:v>
                </c:pt>
                <c:pt idx="412">
                  <c:v>274.39999999999998</c:v>
                </c:pt>
                <c:pt idx="413" formatCode="General">
                  <c:v>270</c:v>
                </c:pt>
                <c:pt idx="414">
                  <c:v>264.8</c:v>
                </c:pt>
                <c:pt idx="415">
                  <c:v>261.39999999999998</c:v>
                </c:pt>
                <c:pt idx="416" formatCode="General">
                  <c:v>276</c:v>
                </c:pt>
                <c:pt idx="417">
                  <c:v>263.39999999999998</c:v>
                </c:pt>
                <c:pt idx="418">
                  <c:v>267.2</c:v>
                </c:pt>
                <c:pt idx="419">
                  <c:v>272.2</c:v>
                </c:pt>
                <c:pt idx="420" formatCode="General">
                  <c:v>271</c:v>
                </c:pt>
                <c:pt idx="421">
                  <c:v>286.2</c:v>
                </c:pt>
                <c:pt idx="422">
                  <c:v>278.39999999999998</c:v>
                </c:pt>
                <c:pt idx="423">
                  <c:v>278.39999999999998</c:v>
                </c:pt>
                <c:pt idx="424">
                  <c:v>278.2</c:v>
                </c:pt>
                <c:pt idx="425">
                  <c:v>276.39999999999998</c:v>
                </c:pt>
                <c:pt idx="426">
                  <c:v>279.8</c:v>
                </c:pt>
                <c:pt idx="427">
                  <c:v>270.2</c:v>
                </c:pt>
                <c:pt idx="428" formatCode="General">
                  <c:v>259</c:v>
                </c:pt>
                <c:pt idx="429">
                  <c:v>256.2</c:v>
                </c:pt>
                <c:pt idx="430">
                  <c:v>250.2</c:v>
                </c:pt>
                <c:pt idx="431" formatCode="General">
                  <c:v>234</c:v>
                </c:pt>
                <c:pt idx="432">
                  <c:v>233.4</c:v>
                </c:pt>
                <c:pt idx="433" formatCode="General">
                  <c:v>240</c:v>
                </c:pt>
                <c:pt idx="434" formatCode="General">
                  <c:v>240</c:v>
                </c:pt>
                <c:pt idx="435">
                  <c:v>238.6</c:v>
                </c:pt>
                <c:pt idx="436" formatCode="General">
                  <c:v>248</c:v>
                </c:pt>
                <c:pt idx="437">
                  <c:v>247.2</c:v>
                </c:pt>
                <c:pt idx="438">
                  <c:v>245.2</c:v>
                </c:pt>
                <c:pt idx="439">
                  <c:v>241.2</c:v>
                </c:pt>
                <c:pt idx="440">
                  <c:v>239.4</c:v>
                </c:pt>
                <c:pt idx="441">
                  <c:v>239.4</c:v>
                </c:pt>
                <c:pt idx="442">
                  <c:v>239.8</c:v>
                </c:pt>
                <c:pt idx="443">
                  <c:v>235.2</c:v>
                </c:pt>
                <c:pt idx="444">
                  <c:v>224.6</c:v>
                </c:pt>
                <c:pt idx="445">
                  <c:v>233.8</c:v>
                </c:pt>
                <c:pt idx="446">
                  <c:v>225.2</c:v>
                </c:pt>
                <c:pt idx="447" formatCode="General">
                  <c:v>215</c:v>
                </c:pt>
                <c:pt idx="448">
                  <c:v>219.2</c:v>
                </c:pt>
                <c:pt idx="449" formatCode="General">
                  <c:v>231</c:v>
                </c:pt>
                <c:pt idx="450">
                  <c:v>235.4</c:v>
                </c:pt>
                <c:pt idx="451" formatCode="General">
                  <c:v>228</c:v>
                </c:pt>
                <c:pt idx="452" formatCode="General">
                  <c:v>217</c:v>
                </c:pt>
                <c:pt idx="453" formatCode="General">
                  <c:v>208</c:v>
                </c:pt>
                <c:pt idx="454" formatCode="General">
                  <c:v>192</c:v>
                </c:pt>
                <c:pt idx="455">
                  <c:v>193.8</c:v>
                </c:pt>
                <c:pt idx="456">
                  <c:v>200.2</c:v>
                </c:pt>
                <c:pt idx="457" formatCode="General">
                  <c:v>207</c:v>
                </c:pt>
                <c:pt idx="458" formatCode="General">
                  <c:v>209</c:v>
                </c:pt>
                <c:pt idx="459" formatCode="General">
                  <c:v>214</c:v>
                </c:pt>
                <c:pt idx="460">
                  <c:v>211.2</c:v>
                </c:pt>
                <c:pt idx="461">
                  <c:v>212.8</c:v>
                </c:pt>
                <c:pt idx="462">
                  <c:v>204.2</c:v>
                </c:pt>
                <c:pt idx="463">
                  <c:v>205.8</c:v>
                </c:pt>
                <c:pt idx="464">
                  <c:v>210.4</c:v>
                </c:pt>
                <c:pt idx="465">
                  <c:v>220.8</c:v>
                </c:pt>
                <c:pt idx="466">
                  <c:v>222.8</c:v>
                </c:pt>
                <c:pt idx="467">
                  <c:v>220.2</c:v>
                </c:pt>
                <c:pt idx="468">
                  <c:v>216.2</c:v>
                </c:pt>
                <c:pt idx="469" formatCode="General">
                  <c:v>216</c:v>
                </c:pt>
                <c:pt idx="470">
                  <c:v>217.8</c:v>
                </c:pt>
                <c:pt idx="471">
                  <c:v>234.8</c:v>
                </c:pt>
                <c:pt idx="472">
                  <c:v>232.8</c:v>
                </c:pt>
                <c:pt idx="473">
                  <c:v>235.2</c:v>
                </c:pt>
                <c:pt idx="474">
                  <c:v>244.6</c:v>
                </c:pt>
                <c:pt idx="475">
                  <c:v>251.2</c:v>
                </c:pt>
                <c:pt idx="476">
                  <c:v>251.2</c:v>
                </c:pt>
                <c:pt idx="477">
                  <c:v>258.2</c:v>
                </c:pt>
                <c:pt idx="478" formatCode="General">
                  <c:v>246</c:v>
                </c:pt>
                <c:pt idx="479">
                  <c:v>253.6</c:v>
                </c:pt>
                <c:pt idx="480">
                  <c:v>243.8</c:v>
                </c:pt>
                <c:pt idx="481" formatCode="General">
                  <c:v>234</c:v>
                </c:pt>
                <c:pt idx="482" formatCode="General">
                  <c:v>233</c:v>
                </c:pt>
                <c:pt idx="483" formatCode="General">
                  <c:v>228</c:v>
                </c:pt>
                <c:pt idx="484" formatCode="General">
                  <c:v>232</c:v>
                </c:pt>
                <c:pt idx="485" formatCode="General">
                  <c:v>227</c:v>
                </c:pt>
                <c:pt idx="486">
                  <c:v>217.4</c:v>
                </c:pt>
                <c:pt idx="487">
                  <c:v>213.2</c:v>
                </c:pt>
                <c:pt idx="488" formatCode="General">
                  <c:v>217</c:v>
                </c:pt>
                <c:pt idx="489" formatCode="General">
                  <c:v>206</c:v>
                </c:pt>
                <c:pt idx="490">
                  <c:v>215.6</c:v>
                </c:pt>
                <c:pt idx="491" formatCode="General">
                  <c:v>217</c:v>
                </c:pt>
                <c:pt idx="492" formatCode="General">
                  <c:v>215</c:v>
                </c:pt>
                <c:pt idx="493" formatCode="General">
                  <c:v>212</c:v>
                </c:pt>
                <c:pt idx="494">
                  <c:v>227.8</c:v>
                </c:pt>
                <c:pt idx="495">
                  <c:v>245.8</c:v>
                </c:pt>
                <c:pt idx="496" formatCode="General">
                  <c:v>256</c:v>
                </c:pt>
                <c:pt idx="497">
                  <c:v>254.2</c:v>
                </c:pt>
                <c:pt idx="498">
                  <c:v>263.39999999999998</c:v>
                </c:pt>
                <c:pt idx="499">
                  <c:v>259.2</c:v>
                </c:pt>
                <c:pt idx="500">
                  <c:v>251.6</c:v>
                </c:pt>
                <c:pt idx="501" formatCode="General">
                  <c:v>249</c:v>
                </c:pt>
                <c:pt idx="502">
                  <c:v>248.6</c:v>
                </c:pt>
                <c:pt idx="503">
                  <c:v>244.2</c:v>
                </c:pt>
                <c:pt idx="504" formatCode="General">
                  <c:v>244</c:v>
                </c:pt>
                <c:pt idx="505">
                  <c:v>228.4</c:v>
                </c:pt>
                <c:pt idx="506">
                  <c:v>223.8</c:v>
                </c:pt>
                <c:pt idx="507">
                  <c:v>224.8</c:v>
                </c:pt>
                <c:pt idx="508" formatCode="General">
                  <c:v>215</c:v>
                </c:pt>
                <c:pt idx="509">
                  <c:v>203.2</c:v>
                </c:pt>
                <c:pt idx="510">
                  <c:v>200.4</c:v>
                </c:pt>
                <c:pt idx="511">
                  <c:v>195.4</c:v>
                </c:pt>
                <c:pt idx="512">
                  <c:v>210.2</c:v>
                </c:pt>
                <c:pt idx="513">
                  <c:v>203.6</c:v>
                </c:pt>
                <c:pt idx="514" formatCode="General">
                  <c:v>200</c:v>
                </c:pt>
                <c:pt idx="515">
                  <c:v>195.8</c:v>
                </c:pt>
                <c:pt idx="516">
                  <c:v>185.1</c:v>
                </c:pt>
                <c:pt idx="517">
                  <c:v>183.9</c:v>
                </c:pt>
                <c:pt idx="518">
                  <c:v>183.2</c:v>
                </c:pt>
                <c:pt idx="519">
                  <c:v>180.6</c:v>
                </c:pt>
                <c:pt idx="520">
                  <c:v>188.3</c:v>
                </c:pt>
                <c:pt idx="521">
                  <c:v>186.2</c:v>
                </c:pt>
                <c:pt idx="522">
                  <c:v>202.6</c:v>
                </c:pt>
                <c:pt idx="523" formatCode="General">
                  <c:v>204</c:v>
                </c:pt>
                <c:pt idx="524">
                  <c:v>218.6</c:v>
                </c:pt>
                <c:pt idx="525">
                  <c:v>229.6</c:v>
                </c:pt>
                <c:pt idx="526">
                  <c:v>234.2</c:v>
                </c:pt>
                <c:pt idx="527" formatCode="General">
                  <c:v>239</c:v>
                </c:pt>
                <c:pt idx="528" formatCode="General">
                  <c:v>246</c:v>
                </c:pt>
                <c:pt idx="529">
                  <c:v>255.6</c:v>
                </c:pt>
                <c:pt idx="530" formatCode="General">
                  <c:v>255</c:v>
                </c:pt>
                <c:pt idx="531">
                  <c:v>267.60000000000002</c:v>
                </c:pt>
                <c:pt idx="532">
                  <c:v>267.60000000000002</c:v>
                </c:pt>
                <c:pt idx="533">
                  <c:v>269.8</c:v>
                </c:pt>
                <c:pt idx="534">
                  <c:v>260.8</c:v>
                </c:pt>
                <c:pt idx="535">
                  <c:v>265.8</c:v>
                </c:pt>
                <c:pt idx="536">
                  <c:v>275.8</c:v>
                </c:pt>
                <c:pt idx="537">
                  <c:v>288.60000000000002</c:v>
                </c:pt>
                <c:pt idx="538">
                  <c:v>312.2</c:v>
                </c:pt>
                <c:pt idx="539" formatCode="General">
                  <c:v>320</c:v>
                </c:pt>
                <c:pt idx="540" formatCode="General">
                  <c:v>320</c:v>
                </c:pt>
                <c:pt idx="541">
                  <c:v>339.8</c:v>
                </c:pt>
                <c:pt idx="542">
                  <c:v>335.2</c:v>
                </c:pt>
                <c:pt idx="543">
                  <c:v>331.4</c:v>
                </c:pt>
                <c:pt idx="544">
                  <c:v>327.60000000000002</c:v>
                </c:pt>
                <c:pt idx="545">
                  <c:v>320.2</c:v>
                </c:pt>
                <c:pt idx="546">
                  <c:v>313.8</c:v>
                </c:pt>
                <c:pt idx="547">
                  <c:v>312.39999999999998</c:v>
                </c:pt>
                <c:pt idx="548">
                  <c:v>314.8</c:v>
                </c:pt>
                <c:pt idx="549">
                  <c:v>320.2</c:v>
                </c:pt>
                <c:pt idx="550">
                  <c:v>322.60000000000002</c:v>
                </c:pt>
                <c:pt idx="551" formatCode="General">
                  <c:v>314</c:v>
                </c:pt>
                <c:pt idx="552" formatCode="General">
                  <c:v>316</c:v>
                </c:pt>
                <c:pt idx="553">
                  <c:v>315.2</c:v>
                </c:pt>
                <c:pt idx="554" formatCode="General">
                  <c:v>319</c:v>
                </c:pt>
                <c:pt idx="555" formatCode="General">
                  <c:v>312</c:v>
                </c:pt>
                <c:pt idx="556">
                  <c:v>308.60000000000002</c:v>
                </c:pt>
                <c:pt idx="557">
                  <c:v>296.39999999999998</c:v>
                </c:pt>
                <c:pt idx="558" formatCode="General">
                  <c:v>295</c:v>
                </c:pt>
                <c:pt idx="559">
                  <c:v>285.60000000000002</c:v>
                </c:pt>
                <c:pt idx="560">
                  <c:v>281.2</c:v>
                </c:pt>
                <c:pt idx="561">
                  <c:v>289.39999999999998</c:v>
                </c:pt>
                <c:pt idx="562" formatCode="General">
                  <c:v>290</c:v>
                </c:pt>
                <c:pt idx="563" formatCode="General">
                  <c:v>295</c:v>
                </c:pt>
                <c:pt idx="564" formatCode="General">
                  <c:v>285</c:v>
                </c:pt>
                <c:pt idx="565">
                  <c:v>281.2</c:v>
                </c:pt>
                <c:pt idx="566">
                  <c:v>279.2</c:v>
                </c:pt>
                <c:pt idx="567">
                  <c:v>282.2</c:v>
                </c:pt>
                <c:pt idx="568">
                  <c:v>293.2</c:v>
                </c:pt>
                <c:pt idx="569">
                  <c:v>301.39999999999998</c:v>
                </c:pt>
                <c:pt idx="570" formatCode="General">
                  <c:v>300</c:v>
                </c:pt>
                <c:pt idx="571" formatCode="General">
                  <c:v>300</c:v>
                </c:pt>
                <c:pt idx="572" formatCode="General">
                  <c:v>287</c:v>
                </c:pt>
                <c:pt idx="573" formatCode="General">
                  <c:v>293</c:v>
                </c:pt>
                <c:pt idx="574">
                  <c:v>296.8</c:v>
                </c:pt>
                <c:pt idx="575" formatCode="General">
                  <c:v>296</c:v>
                </c:pt>
                <c:pt idx="576">
                  <c:v>297.39999999999998</c:v>
                </c:pt>
                <c:pt idx="577">
                  <c:v>322.2</c:v>
                </c:pt>
                <c:pt idx="578" formatCode="General">
                  <c:v>334</c:v>
                </c:pt>
                <c:pt idx="579">
                  <c:v>336.4</c:v>
                </c:pt>
                <c:pt idx="580">
                  <c:v>336.4</c:v>
                </c:pt>
                <c:pt idx="581" formatCode="General">
                  <c:v>345</c:v>
                </c:pt>
                <c:pt idx="582" formatCode="General">
                  <c:v>356</c:v>
                </c:pt>
                <c:pt idx="583">
                  <c:v>339.8</c:v>
                </c:pt>
                <c:pt idx="584">
                  <c:v>344.4</c:v>
                </c:pt>
                <c:pt idx="585">
                  <c:v>343.6</c:v>
                </c:pt>
                <c:pt idx="586">
                  <c:v>350.6</c:v>
                </c:pt>
                <c:pt idx="587">
                  <c:v>335.2</c:v>
                </c:pt>
                <c:pt idx="588">
                  <c:v>332.8</c:v>
                </c:pt>
                <c:pt idx="589" formatCode="General">
                  <c:v>331</c:v>
                </c:pt>
                <c:pt idx="590">
                  <c:v>330.2</c:v>
                </c:pt>
                <c:pt idx="591" formatCode="General">
                  <c:v>328</c:v>
                </c:pt>
                <c:pt idx="592" formatCode="General">
                  <c:v>329</c:v>
                </c:pt>
                <c:pt idx="593">
                  <c:v>313.39999999999998</c:v>
                </c:pt>
                <c:pt idx="594">
                  <c:v>322.60000000000002</c:v>
                </c:pt>
                <c:pt idx="595">
                  <c:v>317.39999999999998</c:v>
                </c:pt>
                <c:pt idx="596">
                  <c:v>309.2</c:v>
                </c:pt>
                <c:pt idx="597">
                  <c:v>317.8</c:v>
                </c:pt>
                <c:pt idx="598">
                  <c:v>314.8</c:v>
                </c:pt>
                <c:pt idx="599">
                  <c:v>318.8</c:v>
                </c:pt>
                <c:pt idx="600" formatCode="General">
                  <c:v>320</c:v>
                </c:pt>
                <c:pt idx="601">
                  <c:v>312.60000000000002</c:v>
                </c:pt>
                <c:pt idx="602">
                  <c:v>312.60000000000002</c:v>
                </c:pt>
                <c:pt idx="603" formatCode="General">
                  <c:v>318</c:v>
                </c:pt>
                <c:pt idx="604" formatCode="General">
                  <c:v>319</c:v>
                </c:pt>
                <c:pt idx="605">
                  <c:v>309.39999999999998</c:v>
                </c:pt>
                <c:pt idx="606" formatCode="General">
                  <c:v>313</c:v>
                </c:pt>
                <c:pt idx="607" formatCode="General">
                  <c:v>320</c:v>
                </c:pt>
                <c:pt idx="608">
                  <c:v>321.39999999999998</c:v>
                </c:pt>
                <c:pt idx="609">
                  <c:v>327.2</c:v>
                </c:pt>
                <c:pt idx="610" formatCode="General">
                  <c:v>322</c:v>
                </c:pt>
                <c:pt idx="611">
                  <c:v>319.2</c:v>
                </c:pt>
                <c:pt idx="612">
                  <c:v>314.60000000000002</c:v>
                </c:pt>
                <c:pt idx="613" formatCode="General">
                  <c:v>312</c:v>
                </c:pt>
                <c:pt idx="614" formatCode="General">
                  <c:v>314</c:v>
                </c:pt>
                <c:pt idx="615">
                  <c:v>317.60000000000002</c:v>
                </c:pt>
                <c:pt idx="616" formatCode="General">
                  <c:v>316</c:v>
                </c:pt>
                <c:pt idx="617" formatCode="General">
                  <c:v>328</c:v>
                </c:pt>
                <c:pt idx="618">
                  <c:v>323.8</c:v>
                </c:pt>
                <c:pt idx="619">
                  <c:v>311.2</c:v>
                </c:pt>
                <c:pt idx="620">
                  <c:v>316.2</c:v>
                </c:pt>
                <c:pt idx="621">
                  <c:v>326.39999999999998</c:v>
                </c:pt>
                <c:pt idx="622" formatCode="General">
                  <c:v>321</c:v>
                </c:pt>
                <c:pt idx="623">
                  <c:v>321.8</c:v>
                </c:pt>
                <c:pt idx="624">
                  <c:v>317.8</c:v>
                </c:pt>
                <c:pt idx="625">
                  <c:v>304.2</c:v>
                </c:pt>
                <c:pt idx="626">
                  <c:v>295.8</c:v>
                </c:pt>
                <c:pt idx="627">
                  <c:v>294.60000000000002</c:v>
                </c:pt>
                <c:pt idx="628" formatCode="General">
                  <c:v>286</c:v>
                </c:pt>
                <c:pt idx="629" formatCode="General">
                  <c:v>283</c:v>
                </c:pt>
                <c:pt idx="630">
                  <c:v>272.8</c:v>
                </c:pt>
                <c:pt idx="631">
                  <c:v>273.8</c:v>
                </c:pt>
                <c:pt idx="632" formatCode="General">
                  <c:v>288</c:v>
                </c:pt>
                <c:pt idx="633">
                  <c:v>281.2</c:v>
                </c:pt>
                <c:pt idx="634" formatCode="General">
                  <c:v>283</c:v>
                </c:pt>
                <c:pt idx="635">
                  <c:v>274.2</c:v>
                </c:pt>
                <c:pt idx="636" formatCode="General">
                  <c:v>277</c:v>
                </c:pt>
                <c:pt idx="637">
                  <c:v>286.8</c:v>
                </c:pt>
                <c:pt idx="638">
                  <c:v>298.8</c:v>
                </c:pt>
                <c:pt idx="639">
                  <c:v>305.8</c:v>
                </c:pt>
                <c:pt idx="640">
                  <c:v>306.39999999999998</c:v>
                </c:pt>
                <c:pt idx="641" formatCode="General">
                  <c:v>319</c:v>
                </c:pt>
                <c:pt idx="642">
                  <c:v>324.39999999999998</c:v>
                </c:pt>
                <c:pt idx="643">
                  <c:v>320.8</c:v>
                </c:pt>
                <c:pt idx="644">
                  <c:v>323.39999999999998</c:v>
                </c:pt>
                <c:pt idx="645">
                  <c:v>323.39999999999998</c:v>
                </c:pt>
                <c:pt idx="646">
                  <c:v>323.39999999999998</c:v>
                </c:pt>
                <c:pt idx="647">
                  <c:v>329.8</c:v>
                </c:pt>
                <c:pt idx="648">
                  <c:v>342.2</c:v>
                </c:pt>
                <c:pt idx="649">
                  <c:v>350.8</c:v>
                </c:pt>
                <c:pt idx="650">
                  <c:v>356.6</c:v>
                </c:pt>
                <c:pt idx="651" formatCode="General">
                  <c:v>356</c:v>
                </c:pt>
                <c:pt idx="652" formatCode="General">
                  <c:v>360</c:v>
                </c:pt>
                <c:pt idx="653">
                  <c:v>365.2</c:v>
                </c:pt>
                <c:pt idx="654">
                  <c:v>366.2</c:v>
                </c:pt>
                <c:pt idx="655">
                  <c:v>366.4</c:v>
                </c:pt>
                <c:pt idx="656">
                  <c:v>352.2</c:v>
                </c:pt>
                <c:pt idx="657">
                  <c:v>349.4</c:v>
                </c:pt>
                <c:pt idx="658" formatCode="General">
                  <c:v>338</c:v>
                </c:pt>
                <c:pt idx="659">
                  <c:v>354.6</c:v>
                </c:pt>
                <c:pt idx="660">
                  <c:v>347.5</c:v>
                </c:pt>
                <c:pt idx="661">
                  <c:v>347.5</c:v>
                </c:pt>
                <c:pt idx="662">
                  <c:v>341.7</c:v>
                </c:pt>
                <c:pt idx="663">
                  <c:v>341.7</c:v>
                </c:pt>
                <c:pt idx="664">
                  <c:v>334.3</c:v>
                </c:pt>
                <c:pt idx="665">
                  <c:v>344.7</c:v>
                </c:pt>
                <c:pt idx="666">
                  <c:v>354.7</c:v>
                </c:pt>
                <c:pt idx="667">
                  <c:v>346.8</c:v>
                </c:pt>
                <c:pt idx="668">
                  <c:v>355.2</c:v>
                </c:pt>
                <c:pt idx="669">
                  <c:v>349.5</c:v>
                </c:pt>
                <c:pt idx="670">
                  <c:v>350.1</c:v>
                </c:pt>
                <c:pt idx="671">
                  <c:v>339.9</c:v>
                </c:pt>
                <c:pt idx="672">
                  <c:v>345.8</c:v>
                </c:pt>
                <c:pt idx="673">
                  <c:v>341.1</c:v>
                </c:pt>
                <c:pt idx="674" formatCode="General">
                  <c:v>344</c:v>
                </c:pt>
                <c:pt idx="675">
                  <c:v>364.9</c:v>
                </c:pt>
                <c:pt idx="676">
                  <c:v>366.5</c:v>
                </c:pt>
                <c:pt idx="677" formatCode="General">
                  <c:v>370</c:v>
                </c:pt>
                <c:pt idx="678" formatCode="General">
                  <c:v>360</c:v>
                </c:pt>
                <c:pt idx="679" formatCode="General">
                  <c:v>368</c:v>
                </c:pt>
                <c:pt idx="680" formatCode="General">
                  <c:v>378</c:v>
                </c:pt>
                <c:pt idx="681" formatCode="General">
                  <c:v>379</c:v>
                </c:pt>
                <c:pt idx="682">
                  <c:v>366.6</c:v>
                </c:pt>
                <c:pt idx="683">
                  <c:v>352.8</c:v>
                </c:pt>
                <c:pt idx="684">
                  <c:v>356.8</c:v>
                </c:pt>
                <c:pt idx="685">
                  <c:v>384.5</c:v>
                </c:pt>
                <c:pt idx="686" formatCode="General">
                  <c:v>388</c:v>
                </c:pt>
                <c:pt idx="687" formatCode="General">
                  <c:v>396</c:v>
                </c:pt>
                <c:pt idx="688">
                  <c:v>379.6</c:v>
                </c:pt>
                <c:pt idx="689">
                  <c:v>379.6</c:v>
                </c:pt>
                <c:pt idx="690">
                  <c:v>397.7</c:v>
                </c:pt>
                <c:pt idx="691">
                  <c:v>378.9</c:v>
                </c:pt>
                <c:pt idx="692">
                  <c:v>375.8</c:v>
                </c:pt>
                <c:pt idx="693">
                  <c:v>394.2</c:v>
                </c:pt>
                <c:pt idx="694">
                  <c:v>396.4</c:v>
                </c:pt>
                <c:pt idx="695">
                  <c:v>404.4</c:v>
                </c:pt>
                <c:pt idx="696">
                  <c:v>396.8</c:v>
                </c:pt>
                <c:pt idx="697">
                  <c:v>394.4</c:v>
                </c:pt>
                <c:pt idx="698" formatCode="General">
                  <c:v>396</c:v>
                </c:pt>
                <c:pt idx="699">
                  <c:v>395.2</c:v>
                </c:pt>
                <c:pt idx="700">
                  <c:v>385.8</c:v>
                </c:pt>
                <c:pt idx="701">
                  <c:v>408.1</c:v>
                </c:pt>
                <c:pt idx="702">
                  <c:v>407.5</c:v>
                </c:pt>
                <c:pt idx="703" formatCode="General">
                  <c:v>404</c:v>
                </c:pt>
                <c:pt idx="704" formatCode="General">
                  <c:v>406</c:v>
                </c:pt>
                <c:pt idx="705">
                  <c:v>406.1</c:v>
                </c:pt>
                <c:pt idx="706">
                  <c:v>416.8</c:v>
                </c:pt>
                <c:pt idx="707" formatCode="General">
                  <c:v>412</c:v>
                </c:pt>
                <c:pt idx="708">
                  <c:v>396.6</c:v>
                </c:pt>
                <c:pt idx="709">
                  <c:v>409.1</c:v>
                </c:pt>
                <c:pt idx="710">
                  <c:v>418.2</c:v>
                </c:pt>
                <c:pt idx="711">
                  <c:v>407.3</c:v>
                </c:pt>
                <c:pt idx="712">
                  <c:v>416.8</c:v>
                </c:pt>
                <c:pt idx="713">
                  <c:v>432.9</c:v>
                </c:pt>
                <c:pt idx="714" formatCode="General">
                  <c:v>436</c:v>
                </c:pt>
                <c:pt idx="715" formatCode="General">
                  <c:v>450</c:v>
                </c:pt>
                <c:pt idx="716">
                  <c:v>454.4</c:v>
                </c:pt>
                <c:pt idx="717" formatCode="General">
                  <c:v>466</c:v>
                </c:pt>
                <c:pt idx="718">
                  <c:v>465.8</c:v>
                </c:pt>
                <c:pt idx="719">
                  <c:v>463.1</c:v>
                </c:pt>
                <c:pt idx="720">
                  <c:v>454.7</c:v>
                </c:pt>
                <c:pt idx="721" formatCode="General">
                  <c:v>461</c:v>
                </c:pt>
                <c:pt idx="722">
                  <c:v>464.3</c:v>
                </c:pt>
                <c:pt idx="723">
                  <c:v>469.9</c:v>
                </c:pt>
                <c:pt idx="724" formatCode="General">
                  <c:v>477</c:v>
                </c:pt>
                <c:pt idx="725" formatCode="General">
                  <c:v>477</c:v>
                </c:pt>
                <c:pt idx="726">
                  <c:v>478.2</c:v>
                </c:pt>
                <c:pt idx="727">
                  <c:v>470.6</c:v>
                </c:pt>
                <c:pt idx="728">
                  <c:v>461.3</c:v>
                </c:pt>
                <c:pt idx="729">
                  <c:v>458.8</c:v>
                </c:pt>
                <c:pt idx="730" formatCode="General">
                  <c:v>467</c:v>
                </c:pt>
                <c:pt idx="731">
                  <c:v>461.1</c:v>
                </c:pt>
                <c:pt idx="732">
                  <c:v>448.1</c:v>
                </c:pt>
                <c:pt idx="733">
                  <c:v>448.4</c:v>
                </c:pt>
                <c:pt idx="734">
                  <c:v>452.3</c:v>
                </c:pt>
                <c:pt idx="735">
                  <c:v>448.7</c:v>
                </c:pt>
                <c:pt idx="736">
                  <c:v>448.1</c:v>
                </c:pt>
                <c:pt idx="737">
                  <c:v>448.1</c:v>
                </c:pt>
                <c:pt idx="738">
                  <c:v>427.8</c:v>
                </c:pt>
                <c:pt idx="739" formatCode="General">
                  <c:v>416</c:v>
                </c:pt>
                <c:pt idx="740">
                  <c:v>419.5</c:v>
                </c:pt>
                <c:pt idx="741">
                  <c:v>420.2</c:v>
                </c:pt>
                <c:pt idx="742">
                  <c:v>415.8</c:v>
                </c:pt>
                <c:pt idx="743" formatCode="General">
                  <c:v>409</c:v>
                </c:pt>
                <c:pt idx="744">
                  <c:v>412.1</c:v>
                </c:pt>
                <c:pt idx="745">
                  <c:v>413.8</c:v>
                </c:pt>
                <c:pt idx="746">
                  <c:v>426.9</c:v>
                </c:pt>
                <c:pt idx="747" formatCode="General">
                  <c:v>432</c:v>
                </c:pt>
                <c:pt idx="748">
                  <c:v>438.4</c:v>
                </c:pt>
                <c:pt idx="749" formatCode="General">
                  <c:v>429</c:v>
                </c:pt>
                <c:pt idx="750" formatCode="General">
                  <c:v>428</c:v>
                </c:pt>
                <c:pt idx="751">
                  <c:v>418.3</c:v>
                </c:pt>
                <c:pt idx="752">
                  <c:v>422.8</c:v>
                </c:pt>
                <c:pt idx="753">
                  <c:v>408.5</c:v>
                </c:pt>
                <c:pt idx="754">
                  <c:v>401.4</c:v>
                </c:pt>
                <c:pt idx="755">
                  <c:v>398.7</c:v>
                </c:pt>
                <c:pt idx="756">
                  <c:v>399.7</c:v>
                </c:pt>
                <c:pt idx="757">
                  <c:v>400.9</c:v>
                </c:pt>
                <c:pt idx="758">
                  <c:v>407.1</c:v>
                </c:pt>
                <c:pt idx="759">
                  <c:v>404.6</c:v>
                </c:pt>
                <c:pt idx="760">
                  <c:v>407.8</c:v>
                </c:pt>
                <c:pt idx="761">
                  <c:v>397.6</c:v>
                </c:pt>
                <c:pt idx="762">
                  <c:v>394.2</c:v>
                </c:pt>
                <c:pt idx="763">
                  <c:v>400.6</c:v>
                </c:pt>
                <c:pt idx="764">
                  <c:v>396.3</c:v>
                </c:pt>
                <c:pt idx="765">
                  <c:v>390.2</c:v>
                </c:pt>
                <c:pt idx="766">
                  <c:v>381.1</c:v>
                </c:pt>
                <c:pt idx="767">
                  <c:v>388.4</c:v>
                </c:pt>
                <c:pt idx="768">
                  <c:v>381.6</c:v>
                </c:pt>
                <c:pt idx="769">
                  <c:v>382.6</c:v>
                </c:pt>
                <c:pt idx="770">
                  <c:v>395.3</c:v>
                </c:pt>
                <c:pt idx="771">
                  <c:v>385.1</c:v>
                </c:pt>
                <c:pt idx="772">
                  <c:v>378.2</c:v>
                </c:pt>
                <c:pt idx="773">
                  <c:v>395.7</c:v>
                </c:pt>
                <c:pt idx="774">
                  <c:v>396.5</c:v>
                </c:pt>
                <c:pt idx="775" formatCode="General">
                  <c:v>418</c:v>
                </c:pt>
                <c:pt idx="776">
                  <c:v>434.4</c:v>
                </c:pt>
                <c:pt idx="777" formatCode="General">
                  <c:v>440</c:v>
                </c:pt>
                <c:pt idx="778">
                  <c:v>447.3</c:v>
                </c:pt>
                <c:pt idx="779">
                  <c:v>445.6</c:v>
                </c:pt>
                <c:pt idx="780">
                  <c:v>451.4</c:v>
                </c:pt>
                <c:pt idx="781" formatCode="General">
                  <c:v>490</c:v>
                </c:pt>
                <c:pt idx="782" formatCode="General">
                  <c:v>505</c:v>
                </c:pt>
                <c:pt idx="783">
                  <c:v>500.6</c:v>
                </c:pt>
                <c:pt idx="784">
                  <c:v>491.3</c:v>
                </c:pt>
                <c:pt idx="785">
                  <c:v>479.4</c:v>
                </c:pt>
                <c:pt idx="786">
                  <c:v>480.2</c:v>
                </c:pt>
                <c:pt idx="787" formatCode="General">
                  <c:v>500</c:v>
                </c:pt>
                <c:pt idx="788">
                  <c:v>519.79999999999995</c:v>
                </c:pt>
                <c:pt idx="789" formatCode="General">
                  <c:v>519</c:v>
                </c:pt>
                <c:pt idx="790">
                  <c:v>505.2</c:v>
                </c:pt>
                <c:pt idx="791">
                  <c:v>521.79999999999995</c:v>
                </c:pt>
                <c:pt idx="792">
                  <c:v>519.79999999999995</c:v>
                </c:pt>
                <c:pt idx="793">
                  <c:v>519.79999999999995</c:v>
                </c:pt>
                <c:pt idx="794">
                  <c:v>523.6</c:v>
                </c:pt>
                <c:pt idx="795">
                  <c:v>528.4</c:v>
                </c:pt>
                <c:pt idx="796">
                  <c:v>527.79999999999995</c:v>
                </c:pt>
                <c:pt idx="797" formatCode="General">
                  <c:v>532</c:v>
                </c:pt>
                <c:pt idx="798">
                  <c:v>522.79999999999995</c:v>
                </c:pt>
                <c:pt idx="799">
                  <c:v>534.79999999999995</c:v>
                </c:pt>
                <c:pt idx="800">
                  <c:v>523.4</c:v>
                </c:pt>
                <c:pt idx="801">
                  <c:v>528.79999999999995</c:v>
                </c:pt>
                <c:pt idx="802" formatCode="General">
                  <c:v>553</c:v>
                </c:pt>
                <c:pt idx="803">
                  <c:v>538.4</c:v>
                </c:pt>
                <c:pt idx="804">
                  <c:v>552.20000000000005</c:v>
                </c:pt>
                <c:pt idx="805" formatCode="General">
                  <c:v>559</c:v>
                </c:pt>
                <c:pt idx="806" formatCode="General">
                  <c:v>567</c:v>
                </c:pt>
                <c:pt idx="807">
                  <c:v>564.20000000000005</c:v>
                </c:pt>
                <c:pt idx="808" formatCode="General">
                  <c:v>569</c:v>
                </c:pt>
                <c:pt idx="809">
                  <c:v>565.20000000000005</c:v>
                </c:pt>
                <c:pt idx="810">
                  <c:v>555.20000000000005</c:v>
                </c:pt>
                <c:pt idx="811">
                  <c:v>542.6</c:v>
                </c:pt>
                <c:pt idx="812">
                  <c:v>560.4</c:v>
                </c:pt>
                <c:pt idx="813">
                  <c:v>563.20000000000005</c:v>
                </c:pt>
                <c:pt idx="814">
                  <c:v>564.20000000000005</c:v>
                </c:pt>
                <c:pt idx="815">
                  <c:v>573.79999999999995</c:v>
                </c:pt>
                <c:pt idx="816">
                  <c:v>571.20000000000005</c:v>
                </c:pt>
                <c:pt idx="817" formatCode="General">
                  <c:v>570</c:v>
                </c:pt>
                <c:pt idx="818">
                  <c:v>560.20000000000005</c:v>
                </c:pt>
                <c:pt idx="819">
                  <c:v>555.79999999999995</c:v>
                </c:pt>
                <c:pt idx="820" formatCode="General">
                  <c:v>560</c:v>
                </c:pt>
                <c:pt idx="821" formatCode="General">
                  <c:v>554</c:v>
                </c:pt>
                <c:pt idx="822">
                  <c:v>544.20000000000005</c:v>
                </c:pt>
                <c:pt idx="823" formatCode="General">
                  <c:v>542</c:v>
                </c:pt>
                <c:pt idx="824" formatCode="General">
                  <c:v>538</c:v>
                </c:pt>
                <c:pt idx="825">
                  <c:v>530.4</c:v>
                </c:pt>
                <c:pt idx="826">
                  <c:v>538.6</c:v>
                </c:pt>
                <c:pt idx="827">
                  <c:v>550.79999999999995</c:v>
                </c:pt>
                <c:pt idx="828" formatCode="General">
                  <c:v>546</c:v>
                </c:pt>
                <c:pt idx="829">
                  <c:v>549.4</c:v>
                </c:pt>
                <c:pt idx="830" formatCode="General">
                  <c:v>548</c:v>
                </c:pt>
                <c:pt idx="831" formatCode="General">
                  <c:v>548</c:v>
                </c:pt>
                <c:pt idx="832" formatCode="General">
                  <c:v>548</c:v>
                </c:pt>
                <c:pt idx="833" formatCode="General">
                  <c:v>554</c:v>
                </c:pt>
                <c:pt idx="834" formatCode="General">
                  <c:v>546</c:v>
                </c:pt>
                <c:pt idx="835" formatCode="General">
                  <c:v>535</c:v>
                </c:pt>
                <c:pt idx="836" formatCode="General">
                  <c:v>535</c:v>
                </c:pt>
                <c:pt idx="837" formatCode="General">
                  <c:v>525</c:v>
                </c:pt>
                <c:pt idx="838">
                  <c:v>527.79999999999995</c:v>
                </c:pt>
                <c:pt idx="839" formatCode="General">
                  <c:v>527</c:v>
                </c:pt>
                <c:pt idx="840">
                  <c:v>525.6</c:v>
                </c:pt>
                <c:pt idx="841" formatCode="General">
                  <c:v>537</c:v>
                </c:pt>
                <c:pt idx="842">
                  <c:v>531.20000000000005</c:v>
                </c:pt>
                <c:pt idx="843">
                  <c:v>531.20000000000005</c:v>
                </c:pt>
                <c:pt idx="844">
                  <c:v>514.4</c:v>
                </c:pt>
                <c:pt idx="845">
                  <c:v>526.6</c:v>
                </c:pt>
                <c:pt idx="846">
                  <c:v>512.79999999999995</c:v>
                </c:pt>
                <c:pt idx="847">
                  <c:v>510.2</c:v>
                </c:pt>
                <c:pt idx="848">
                  <c:v>493.2</c:v>
                </c:pt>
                <c:pt idx="849">
                  <c:v>493.7</c:v>
                </c:pt>
                <c:pt idx="850">
                  <c:v>499.3</c:v>
                </c:pt>
                <c:pt idx="851" formatCode="General">
                  <c:v>502</c:v>
                </c:pt>
                <c:pt idx="852">
                  <c:v>494.5</c:v>
                </c:pt>
                <c:pt idx="853">
                  <c:v>498.1</c:v>
                </c:pt>
                <c:pt idx="854">
                  <c:v>498.2</c:v>
                </c:pt>
                <c:pt idx="855">
                  <c:v>506.8</c:v>
                </c:pt>
                <c:pt idx="856">
                  <c:v>503.4</c:v>
                </c:pt>
                <c:pt idx="857">
                  <c:v>523.6</c:v>
                </c:pt>
                <c:pt idx="858">
                  <c:v>534.20000000000005</c:v>
                </c:pt>
                <c:pt idx="859" formatCode="General">
                  <c:v>543</c:v>
                </c:pt>
                <c:pt idx="860">
                  <c:v>559.20000000000005</c:v>
                </c:pt>
                <c:pt idx="861" formatCode="General">
                  <c:v>555</c:v>
                </c:pt>
                <c:pt idx="862">
                  <c:v>554.79999999999995</c:v>
                </c:pt>
                <c:pt idx="863" formatCode="General">
                  <c:v>563</c:v>
                </c:pt>
                <c:pt idx="864">
                  <c:v>551.6</c:v>
                </c:pt>
                <c:pt idx="865">
                  <c:v>546.4</c:v>
                </c:pt>
                <c:pt idx="866">
                  <c:v>564.79999999999995</c:v>
                </c:pt>
                <c:pt idx="867">
                  <c:v>570.6</c:v>
                </c:pt>
                <c:pt idx="868">
                  <c:v>595.79999999999995</c:v>
                </c:pt>
                <c:pt idx="869" formatCode="General">
                  <c:v>615</c:v>
                </c:pt>
                <c:pt idx="870">
                  <c:v>629.4</c:v>
                </c:pt>
                <c:pt idx="871" formatCode="General">
                  <c:v>640</c:v>
                </c:pt>
                <c:pt idx="872">
                  <c:v>652.79999999999995</c:v>
                </c:pt>
                <c:pt idx="873">
                  <c:v>658.8</c:v>
                </c:pt>
                <c:pt idx="874" formatCode="General">
                  <c:v>665</c:v>
                </c:pt>
                <c:pt idx="875" formatCode="General">
                  <c:v>683</c:v>
                </c:pt>
                <c:pt idx="876">
                  <c:v>674.4</c:v>
                </c:pt>
                <c:pt idx="877" formatCode="General">
                  <c:v>669</c:v>
                </c:pt>
                <c:pt idx="878">
                  <c:v>664.8</c:v>
                </c:pt>
                <c:pt idx="879" formatCode="General">
                  <c:v>695</c:v>
                </c:pt>
                <c:pt idx="880" formatCode="General">
                  <c:v>687</c:v>
                </c:pt>
                <c:pt idx="881">
                  <c:v>679.8</c:v>
                </c:pt>
                <c:pt idx="882">
                  <c:v>672.4</c:v>
                </c:pt>
                <c:pt idx="883">
                  <c:v>671.6</c:v>
                </c:pt>
                <c:pt idx="884">
                  <c:v>667.2</c:v>
                </c:pt>
                <c:pt idx="885" formatCode="General">
                  <c:v>688</c:v>
                </c:pt>
                <c:pt idx="886">
                  <c:v>692.4</c:v>
                </c:pt>
                <c:pt idx="887" formatCode="General">
                  <c:v>724</c:v>
                </c:pt>
                <c:pt idx="888" formatCode="General">
                  <c:v>715</c:v>
                </c:pt>
                <c:pt idx="889">
                  <c:v>714.8</c:v>
                </c:pt>
                <c:pt idx="890">
                  <c:v>723.8</c:v>
                </c:pt>
                <c:pt idx="891" formatCode="General">
                  <c:v>725</c:v>
                </c:pt>
                <c:pt idx="892">
                  <c:v>710.8</c:v>
                </c:pt>
                <c:pt idx="893" formatCode="General">
                  <c:v>709</c:v>
                </c:pt>
                <c:pt idx="894" formatCode="General">
                  <c:v>736</c:v>
                </c:pt>
                <c:pt idx="895" formatCode="General">
                  <c:v>737</c:v>
                </c:pt>
                <c:pt idx="896">
                  <c:v>726.2</c:v>
                </c:pt>
                <c:pt idx="897" formatCode="General">
                  <c:v>750</c:v>
                </c:pt>
                <c:pt idx="898" formatCode="General">
                  <c:v>743</c:v>
                </c:pt>
                <c:pt idx="899">
                  <c:v>740.2</c:v>
                </c:pt>
                <c:pt idx="900">
                  <c:v>740.2</c:v>
                </c:pt>
                <c:pt idx="901">
                  <c:v>740.2</c:v>
                </c:pt>
                <c:pt idx="902" formatCode="General">
                  <c:v>734</c:v>
                </c:pt>
                <c:pt idx="903">
                  <c:v>731.2</c:v>
                </c:pt>
                <c:pt idx="904">
                  <c:v>731.6</c:v>
                </c:pt>
                <c:pt idx="905" formatCode="General">
                  <c:v>741</c:v>
                </c:pt>
                <c:pt idx="906" formatCode="General">
                  <c:v>740</c:v>
                </c:pt>
                <c:pt idx="907" formatCode="General">
                  <c:v>707</c:v>
                </c:pt>
                <c:pt idx="908">
                  <c:v>711.8</c:v>
                </c:pt>
                <c:pt idx="909">
                  <c:v>695.4</c:v>
                </c:pt>
                <c:pt idx="910">
                  <c:v>687.2</c:v>
                </c:pt>
                <c:pt idx="911">
                  <c:v>683.8</c:v>
                </c:pt>
                <c:pt idx="912">
                  <c:v>670.6</c:v>
                </c:pt>
                <c:pt idx="913" formatCode="General">
                  <c:v>683</c:v>
                </c:pt>
                <c:pt idx="914">
                  <c:v>682.4</c:v>
                </c:pt>
                <c:pt idx="915">
                  <c:v>679.2</c:v>
                </c:pt>
                <c:pt idx="916" formatCode="General">
                  <c:v>691</c:v>
                </c:pt>
                <c:pt idx="917">
                  <c:v>690.8</c:v>
                </c:pt>
                <c:pt idx="918" formatCode="General">
                  <c:v>671</c:v>
                </c:pt>
                <c:pt idx="919">
                  <c:v>671.8</c:v>
                </c:pt>
                <c:pt idx="920" formatCode="General">
                  <c:v>678</c:v>
                </c:pt>
                <c:pt idx="921">
                  <c:v>684.4</c:v>
                </c:pt>
                <c:pt idx="922">
                  <c:v>685.8</c:v>
                </c:pt>
                <c:pt idx="923">
                  <c:v>685.8</c:v>
                </c:pt>
                <c:pt idx="924">
                  <c:v>686.2</c:v>
                </c:pt>
                <c:pt idx="925">
                  <c:v>686.2</c:v>
                </c:pt>
                <c:pt idx="926" formatCode="General">
                  <c:v>705</c:v>
                </c:pt>
                <c:pt idx="927">
                  <c:v>698.4</c:v>
                </c:pt>
                <c:pt idx="928">
                  <c:v>696.2</c:v>
                </c:pt>
                <c:pt idx="929">
                  <c:v>695.4</c:v>
                </c:pt>
                <c:pt idx="930" formatCode="General">
                  <c:v>660</c:v>
                </c:pt>
                <c:pt idx="931">
                  <c:v>653.6</c:v>
                </c:pt>
                <c:pt idx="932">
                  <c:v>658.4</c:v>
                </c:pt>
                <c:pt idx="933" formatCode="General">
                  <c:v>657</c:v>
                </c:pt>
                <c:pt idx="934">
                  <c:v>647.4</c:v>
                </c:pt>
                <c:pt idx="935">
                  <c:v>649.20000000000005</c:v>
                </c:pt>
                <c:pt idx="936">
                  <c:v>643.4</c:v>
                </c:pt>
                <c:pt idx="937">
                  <c:v>634.20000000000005</c:v>
                </c:pt>
                <c:pt idx="938">
                  <c:v>629.79999999999995</c:v>
                </c:pt>
                <c:pt idx="939">
                  <c:v>638.4</c:v>
                </c:pt>
                <c:pt idx="940">
                  <c:v>630.79999999999995</c:v>
                </c:pt>
                <c:pt idx="941">
                  <c:v>635.6</c:v>
                </c:pt>
                <c:pt idx="942" formatCode="General">
                  <c:v>633</c:v>
                </c:pt>
                <c:pt idx="943">
                  <c:v>619.20000000000005</c:v>
                </c:pt>
                <c:pt idx="944">
                  <c:v>619.20000000000005</c:v>
                </c:pt>
                <c:pt idx="945" formatCode="General">
                  <c:v>626</c:v>
                </c:pt>
                <c:pt idx="946" formatCode="General">
                  <c:v>636</c:v>
                </c:pt>
                <c:pt idx="947">
                  <c:v>609.4</c:v>
                </c:pt>
                <c:pt idx="948">
                  <c:v>618.4</c:v>
                </c:pt>
                <c:pt idx="949" formatCode="General">
                  <c:v>617</c:v>
                </c:pt>
                <c:pt idx="950" formatCode="General">
                  <c:v>601</c:v>
                </c:pt>
                <c:pt idx="951">
                  <c:v>602.20000000000005</c:v>
                </c:pt>
                <c:pt idx="952">
                  <c:v>590.4</c:v>
                </c:pt>
                <c:pt idx="953">
                  <c:v>600.20000000000005</c:v>
                </c:pt>
                <c:pt idx="954">
                  <c:v>581.79999999999995</c:v>
                </c:pt>
                <c:pt idx="955" formatCode="General">
                  <c:v>585</c:v>
                </c:pt>
                <c:pt idx="956">
                  <c:v>595.6</c:v>
                </c:pt>
                <c:pt idx="957">
                  <c:v>593.79999999999995</c:v>
                </c:pt>
                <c:pt idx="958" formatCode="General">
                  <c:v>621</c:v>
                </c:pt>
                <c:pt idx="959">
                  <c:v>612.6</c:v>
                </c:pt>
                <c:pt idx="960">
                  <c:v>605.4</c:v>
                </c:pt>
                <c:pt idx="961">
                  <c:v>622.4</c:v>
                </c:pt>
                <c:pt idx="962">
                  <c:v>623.20000000000005</c:v>
                </c:pt>
                <c:pt idx="963" formatCode="General">
                  <c:v>609</c:v>
                </c:pt>
                <c:pt idx="964" formatCode="General">
                  <c:v>615</c:v>
                </c:pt>
                <c:pt idx="965" formatCode="General">
                  <c:v>637</c:v>
                </c:pt>
                <c:pt idx="966">
                  <c:v>625.6</c:v>
                </c:pt>
                <c:pt idx="967">
                  <c:v>626.79999999999995</c:v>
                </c:pt>
                <c:pt idx="968">
                  <c:v>632.4</c:v>
                </c:pt>
                <c:pt idx="969">
                  <c:v>627.4</c:v>
                </c:pt>
                <c:pt idx="970">
                  <c:v>622.6</c:v>
                </c:pt>
                <c:pt idx="971">
                  <c:v>629.6</c:v>
                </c:pt>
                <c:pt idx="972" formatCode="General">
                  <c:v>633</c:v>
                </c:pt>
                <c:pt idx="973" formatCode="General">
                  <c:v>631</c:v>
                </c:pt>
                <c:pt idx="974">
                  <c:v>638.20000000000005</c:v>
                </c:pt>
                <c:pt idx="975">
                  <c:v>643.20000000000005</c:v>
                </c:pt>
                <c:pt idx="976">
                  <c:v>649.79999999999995</c:v>
                </c:pt>
                <c:pt idx="977">
                  <c:v>624.20000000000005</c:v>
                </c:pt>
                <c:pt idx="978" formatCode="General">
                  <c:v>616</c:v>
                </c:pt>
                <c:pt idx="979">
                  <c:v>634.79999999999995</c:v>
                </c:pt>
                <c:pt idx="980" formatCode="General">
                  <c:v>641</c:v>
                </c:pt>
                <c:pt idx="981">
                  <c:v>639.6</c:v>
                </c:pt>
                <c:pt idx="982" formatCode="General">
                  <c:v>623</c:v>
                </c:pt>
                <c:pt idx="983" formatCode="General">
                  <c:v>623</c:v>
                </c:pt>
                <c:pt idx="984" formatCode="General">
                  <c:v>616</c:v>
                </c:pt>
                <c:pt idx="985">
                  <c:v>615.6</c:v>
                </c:pt>
                <c:pt idx="986">
                  <c:v>623.79999999999995</c:v>
                </c:pt>
                <c:pt idx="987">
                  <c:v>611.4</c:v>
                </c:pt>
                <c:pt idx="988" formatCode="General">
                  <c:v>623</c:v>
                </c:pt>
                <c:pt idx="989">
                  <c:v>606.6</c:v>
                </c:pt>
                <c:pt idx="990" formatCode="General">
                  <c:v>582</c:v>
                </c:pt>
                <c:pt idx="991">
                  <c:v>566.79999999999995</c:v>
                </c:pt>
                <c:pt idx="992" formatCode="General">
                  <c:v>552</c:v>
                </c:pt>
                <c:pt idx="993">
                  <c:v>546.4</c:v>
                </c:pt>
                <c:pt idx="994" formatCode="General">
                  <c:v>557</c:v>
                </c:pt>
                <c:pt idx="995">
                  <c:v>560.79999999999995</c:v>
                </c:pt>
                <c:pt idx="996">
                  <c:v>574.20000000000005</c:v>
                </c:pt>
                <c:pt idx="997" formatCode="General">
                  <c:v>588</c:v>
                </c:pt>
                <c:pt idx="998">
                  <c:v>601.4</c:v>
                </c:pt>
                <c:pt idx="999">
                  <c:v>601.4</c:v>
                </c:pt>
                <c:pt idx="1000">
                  <c:v>623.79999999999995</c:v>
                </c:pt>
                <c:pt idx="1001">
                  <c:v>628.6</c:v>
                </c:pt>
                <c:pt idx="1002">
                  <c:v>615.6</c:v>
                </c:pt>
                <c:pt idx="1003">
                  <c:v>617.4</c:v>
                </c:pt>
                <c:pt idx="1004">
                  <c:v>616.79999999999995</c:v>
                </c:pt>
                <c:pt idx="1005">
                  <c:v>626.20000000000005</c:v>
                </c:pt>
                <c:pt idx="1006">
                  <c:v>631.4</c:v>
                </c:pt>
                <c:pt idx="1007">
                  <c:v>619.79999999999995</c:v>
                </c:pt>
                <c:pt idx="1008">
                  <c:v>627.6</c:v>
                </c:pt>
                <c:pt idx="1009" formatCode="General">
                  <c:v>634</c:v>
                </c:pt>
                <c:pt idx="1010" formatCode="General">
                  <c:v>640</c:v>
                </c:pt>
                <c:pt idx="1011" formatCode="General">
                  <c:v>658</c:v>
                </c:pt>
                <c:pt idx="1012" formatCode="General">
                  <c:v>638</c:v>
                </c:pt>
                <c:pt idx="1013">
                  <c:v>635.6</c:v>
                </c:pt>
                <c:pt idx="1014">
                  <c:v>632.20000000000005</c:v>
                </c:pt>
                <c:pt idx="1015" formatCode="General">
                  <c:v>605</c:v>
                </c:pt>
                <c:pt idx="1016">
                  <c:v>623.79999999999995</c:v>
                </c:pt>
                <c:pt idx="1017">
                  <c:v>612.79999999999995</c:v>
                </c:pt>
                <c:pt idx="1018">
                  <c:v>594.20000000000005</c:v>
                </c:pt>
                <c:pt idx="1019">
                  <c:v>621.79999999999995</c:v>
                </c:pt>
                <c:pt idx="1020">
                  <c:v>638.79999999999995</c:v>
                </c:pt>
                <c:pt idx="1021">
                  <c:v>634.4</c:v>
                </c:pt>
                <c:pt idx="1022">
                  <c:v>656.8</c:v>
                </c:pt>
                <c:pt idx="1023">
                  <c:v>669.2</c:v>
                </c:pt>
                <c:pt idx="1024" formatCode="General">
                  <c:v>663</c:v>
                </c:pt>
                <c:pt idx="1025" formatCode="General">
                  <c:v>657</c:v>
                </c:pt>
                <c:pt idx="1026" formatCode="General">
                  <c:v>626</c:v>
                </c:pt>
                <c:pt idx="1027">
                  <c:v>634.4</c:v>
                </c:pt>
                <c:pt idx="1028" formatCode="General">
                  <c:v>624</c:v>
                </c:pt>
                <c:pt idx="1029">
                  <c:v>637.20000000000005</c:v>
                </c:pt>
                <c:pt idx="1030">
                  <c:v>631.6</c:v>
                </c:pt>
                <c:pt idx="1031">
                  <c:v>617.4</c:v>
                </c:pt>
                <c:pt idx="1032">
                  <c:v>605.6</c:v>
                </c:pt>
                <c:pt idx="1033">
                  <c:v>603.79999999999995</c:v>
                </c:pt>
                <c:pt idx="1034" formatCode="General">
                  <c:v>590</c:v>
                </c:pt>
                <c:pt idx="1035">
                  <c:v>583.79999999999995</c:v>
                </c:pt>
                <c:pt idx="1036">
                  <c:v>579.6</c:v>
                </c:pt>
                <c:pt idx="1037">
                  <c:v>588.79999999999995</c:v>
                </c:pt>
                <c:pt idx="1038">
                  <c:v>601.20000000000005</c:v>
                </c:pt>
                <c:pt idx="1039">
                  <c:v>601.6</c:v>
                </c:pt>
                <c:pt idx="1040">
                  <c:v>611.20000000000005</c:v>
                </c:pt>
                <c:pt idx="1041">
                  <c:v>612.20000000000005</c:v>
                </c:pt>
                <c:pt idx="1042">
                  <c:v>613.6</c:v>
                </c:pt>
                <c:pt idx="1043">
                  <c:v>617.6</c:v>
                </c:pt>
                <c:pt idx="1044">
                  <c:v>593.79999999999995</c:v>
                </c:pt>
                <c:pt idx="1045">
                  <c:v>614.20000000000005</c:v>
                </c:pt>
                <c:pt idx="1046" formatCode="General">
                  <c:v>600</c:v>
                </c:pt>
                <c:pt idx="1047">
                  <c:v>591.79999999999995</c:v>
                </c:pt>
                <c:pt idx="1048" formatCode="General">
                  <c:v>590</c:v>
                </c:pt>
                <c:pt idx="1049">
                  <c:v>577.79999999999995</c:v>
                </c:pt>
                <c:pt idx="1050" formatCode="General">
                  <c:v>578</c:v>
                </c:pt>
                <c:pt idx="1051">
                  <c:v>576.79999999999995</c:v>
                </c:pt>
                <c:pt idx="1052">
                  <c:v>596.4</c:v>
                </c:pt>
                <c:pt idx="1053" formatCode="General">
                  <c:v>567</c:v>
                </c:pt>
                <c:pt idx="1054">
                  <c:v>561.79999999999995</c:v>
                </c:pt>
                <c:pt idx="1055">
                  <c:v>561.79999999999995</c:v>
                </c:pt>
                <c:pt idx="1056">
                  <c:v>575.79999999999995</c:v>
                </c:pt>
                <c:pt idx="1057">
                  <c:v>572.6</c:v>
                </c:pt>
                <c:pt idx="1058">
                  <c:v>570.4</c:v>
                </c:pt>
                <c:pt idx="1059">
                  <c:v>597.6</c:v>
                </c:pt>
                <c:pt idx="1060" formatCode="General">
                  <c:v>584</c:v>
                </c:pt>
                <c:pt idx="1061" formatCode="General">
                  <c:v>584</c:v>
                </c:pt>
                <c:pt idx="1062" formatCode="General">
                  <c:v>579</c:v>
                </c:pt>
                <c:pt idx="1063">
                  <c:v>561.20000000000005</c:v>
                </c:pt>
                <c:pt idx="1064">
                  <c:v>568.6</c:v>
                </c:pt>
                <c:pt idx="1065">
                  <c:v>558.4</c:v>
                </c:pt>
                <c:pt idx="1066">
                  <c:v>550.79999999999995</c:v>
                </c:pt>
                <c:pt idx="1067" formatCode="General">
                  <c:v>534</c:v>
                </c:pt>
                <c:pt idx="1068">
                  <c:v>536.20000000000005</c:v>
                </c:pt>
                <c:pt idx="1069">
                  <c:v>545.4</c:v>
                </c:pt>
                <c:pt idx="1070">
                  <c:v>560.4</c:v>
                </c:pt>
                <c:pt idx="1071">
                  <c:v>549.4</c:v>
                </c:pt>
                <c:pt idx="1072">
                  <c:v>542.79999999999995</c:v>
                </c:pt>
                <c:pt idx="1073">
                  <c:v>533.20000000000005</c:v>
                </c:pt>
                <c:pt idx="1074" formatCode="General">
                  <c:v>530</c:v>
                </c:pt>
                <c:pt idx="1075" formatCode="General">
                  <c:v>530</c:v>
                </c:pt>
                <c:pt idx="1076" formatCode="General">
                  <c:v>545</c:v>
                </c:pt>
                <c:pt idx="1077" formatCode="General">
                  <c:v>540</c:v>
                </c:pt>
                <c:pt idx="1078">
                  <c:v>536.79999999999995</c:v>
                </c:pt>
                <c:pt idx="1079">
                  <c:v>562.79999999999995</c:v>
                </c:pt>
                <c:pt idx="1080" formatCode="General">
                  <c:v>556</c:v>
                </c:pt>
                <c:pt idx="1081">
                  <c:v>561.20000000000005</c:v>
                </c:pt>
                <c:pt idx="1082">
                  <c:v>561.6</c:v>
                </c:pt>
                <c:pt idx="1083">
                  <c:v>554.20000000000005</c:v>
                </c:pt>
                <c:pt idx="1084">
                  <c:v>566.4</c:v>
                </c:pt>
                <c:pt idx="1085" formatCode="General">
                  <c:v>564</c:v>
                </c:pt>
                <c:pt idx="1086">
                  <c:v>567.79999999999995</c:v>
                </c:pt>
                <c:pt idx="1087">
                  <c:v>532.79999999999995</c:v>
                </c:pt>
                <c:pt idx="1088" formatCode="General">
                  <c:v>542</c:v>
                </c:pt>
                <c:pt idx="1089">
                  <c:v>552.4</c:v>
                </c:pt>
                <c:pt idx="1090">
                  <c:v>546.79999999999995</c:v>
                </c:pt>
                <c:pt idx="1091">
                  <c:v>553.6</c:v>
                </c:pt>
                <c:pt idx="1092">
                  <c:v>553.6</c:v>
                </c:pt>
                <c:pt idx="1093">
                  <c:v>553.6</c:v>
                </c:pt>
                <c:pt idx="1094">
                  <c:v>553.6</c:v>
                </c:pt>
                <c:pt idx="1095" formatCode="General">
                  <c:v>549</c:v>
                </c:pt>
                <c:pt idx="1096">
                  <c:v>547.20000000000005</c:v>
                </c:pt>
                <c:pt idx="1097">
                  <c:v>547.20000000000005</c:v>
                </c:pt>
                <c:pt idx="1098">
                  <c:v>547.20000000000005</c:v>
                </c:pt>
                <c:pt idx="1099">
                  <c:v>545.79999999999995</c:v>
                </c:pt>
                <c:pt idx="1100" formatCode="General">
                  <c:v>552</c:v>
                </c:pt>
                <c:pt idx="1101" formatCode="General">
                  <c:v>552</c:v>
                </c:pt>
                <c:pt idx="1102">
                  <c:v>557.20000000000005</c:v>
                </c:pt>
                <c:pt idx="1103">
                  <c:v>554.4</c:v>
                </c:pt>
                <c:pt idx="1104">
                  <c:v>565.6</c:v>
                </c:pt>
                <c:pt idx="1105">
                  <c:v>564.4</c:v>
                </c:pt>
                <c:pt idx="1106" formatCode="General">
                  <c:v>548</c:v>
                </c:pt>
                <c:pt idx="1107" formatCode="General">
                  <c:v>563</c:v>
                </c:pt>
                <c:pt idx="1108">
                  <c:v>573.20000000000005</c:v>
                </c:pt>
                <c:pt idx="1109" formatCode="General">
                  <c:v>560</c:v>
                </c:pt>
                <c:pt idx="1110">
                  <c:v>566.20000000000005</c:v>
                </c:pt>
                <c:pt idx="1111" formatCode="General">
                  <c:v>581</c:v>
                </c:pt>
                <c:pt idx="1112" formatCode="General">
                  <c:v>580</c:v>
                </c:pt>
                <c:pt idx="1113">
                  <c:v>588.6</c:v>
                </c:pt>
                <c:pt idx="1114">
                  <c:v>589.4</c:v>
                </c:pt>
                <c:pt idx="1115">
                  <c:v>598.20000000000005</c:v>
                </c:pt>
                <c:pt idx="1116" formatCode="General">
                  <c:v>598</c:v>
                </c:pt>
                <c:pt idx="1117">
                  <c:v>604.20000000000005</c:v>
                </c:pt>
                <c:pt idx="1118">
                  <c:v>614.4</c:v>
                </c:pt>
                <c:pt idx="1119">
                  <c:v>631.6</c:v>
                </c:pt>
                <c:pt idx="1120">
                  <c:v>629.79999999999995</c:v>
                </c:pt>
                <c:pt idx="1121" formatCode="General">
                  <c:v>626</c:v>
                </c:pt>
                <c:pt idx="1122" formatCode="General">
                  <c:v>625</c:v>
                </c:pt>
                <c:pt idx="1123">
                  <c:v>613.20000000000005</c:v>
                </c:pt>
                <c:pt idx="1124">
                  <c:v>654.4</c:v>
                </c:pt>
                <c:pt idx="1125">
                  <c:v>668.2</c:v>
                </c:pt>
                <c:pt idx="1126">
                  <c:v>673.6</c:v>
                </c:pt>
                <c:pt idx="1127" formatCode="General">
                  <c:v>700</c:v>
                </c:pt>
                <c:pt idx="1128" formatCode="General">
                  <c:v>710</c:v>
                </c:pt>
                <c:pt idx="1129" formatCode="General">
                  <c:v>717</c:v>
                </c:pt>
                <c:pt idx="1130">
                  <c:v>708.4</c:v>
                </c:pt>
                <c:pt idx="1131" formatCode="General">
                  <c:v>720</c:v>
                </c:pt>
                <c:pt idx="1132">
                  <c:v>748.2</c:v>
                </c:pt>
                <c:pt idx="1133" formatCode="General">
                  <c:v>745</c:v>
                </c:pt>
                <c:pt idx="1134" formatCode="General">
                  <c:v>738</c:v>
                </c:pt>
                <c:pt idx="1135" formatCode="General">
                  <c:v>740</c:v>
                </c:pt>
                <c:pt idx="1136" formatCode="General">
                  <c:v>722</c:v>
                </c:pt>
                <c:pt idx="1137" formatCode="General">
                  <c:v>731</c:v>
                </c:pt>
                <c:pt idx="1138">
                  <c:v>757.6</c:v>
                </c:pt>
                <c:pt idx="1139" formatCode="General">
                  <c:v>741</c:v>
                </c:pt>
                <c:pt idx="1140">
                  <c:v>740.2</c:v>
                </c:pt>
                <c:pt idx="1141">
                  <c:v>743.8</c:v>
                </c:pt>
                <c:pt idx="1142" formatCode="General">
                  <c:v>708</c:v>
                </c:pt>
                <c:pt idx="1143" formatCode="General">
                  <c:v>736</c:v>
                </c:pt>
                <c:pt idx="1144">
                  <c:v>752.2</c:v>
                </c:pt>
                <c:pt idx="1145">
                  <c:v>765.6</c:v>
                </c:pt>
                <c:pt idx="1146">
                  <c:v>741.2</c:v>
                </c:pt>
                <c:pt idx="1147" formatCode="General">
                  <c:v>740</c:v>
                </c:pt>
                <c:pt idx="1148">
                  <c:v>756.6</c:v>
                </c:pt>
                <c:pt idx="1149">
                  <c:v>765.2</c:v>
                </c:pt>
                <c:pt idx="1150" formatCode="General">
                  <c:v>795</c:v>
                </c:pt>
                <c:pt idx="1151">
                  <c:v>809.2</c:v>
                </c:pt>
                <c:pt idx="1152" formatCode="General">
                  <c:v>830</c:v>
                </c:pt>
                <c:pt idx="1153">
                  <c:v>825.6</c:v>
                </c:pt>
                <c:pt idx="1154">
                  <c:v>822.8</c:v>
                </c:pt>
                <c:pt idx="1155" formatCode="General">
                  <c:v>819</c:v>
                </c:pt>
                <c:pt idx="1156">
                  <c:v>839.4</c:v>
                </c:pt>
                <c:pt idx="1157">
                  <c:v>864.2</c:v>
                </c:pt>
                <c:pt idx="1158" formatCode="General">
                  <c:v>852</c:v>
                </c:pt>
                <c:pt idx="1159">
                  <c:v>856.4</c:v>
                </c:pt>
                <c:pt idx="1160">
                  <c:v>835.4</c:v>
                </c:pt>
                <c:pt idx="1161">
                  <c:v>811.2</c:v>
                </c:pt>
                <c:pt idx="1162">
                  <c:v>832.2</c:v>
                </c:pt>
                <c:pt idx="1163">
                  <c:v>837.6</c:v>
                </c:pt>
                <c:pt idx="1164">
                  <c:v>796.2</c:v>
                </c:pt>
                <c:pt idx="1165" formatCode="General">
                  <c:v>713</c:v>
                </c:pt>
                <c:pt idx="1166" formatCode="General">
                  <c:v>705</c:v>
                </c:pt>
                <c:pt idx="1167">
                  <c:v>725.2</c:v>
                </c:pt>
                <c:pt idx="1168">
                  <c:v>701.2</c:v>
                </c:pt>
                <c:pt idx="1169">
                  <c:v>740.4</c:v>
                </c:pt>
                <c:pt idx="1170">
                  <c:v>736.8</c:v>
                </c:pt>
                <c:pt idx="1171">
                  <c:v>769.6</c:v>
                </c:pt>
                <c:pt idx="1172">
                  <c:v>782.8</c:v>
                </c:pt>
                <c:pt idx="1173">
                  <c:v>777.6</c:v>
                </c:pt>
                <c:pt idx="1174">
                  <c:v>794.4</c:v>
                </c:pt>
                <c:pt idx="1175">
                  <c:v>794.4</c:v>
                </c:pt>
                <c:pt idx="1176">
                  <c:v>794.4</c:v>
                </c:pt>
                <c:pt idx="1177">
                  <c:v>825.4</c:v>
                </c:pt>
                <c:pt idx="1178" formatCode="General">
                  <c:v>861</c:v>
                </c:pt>
                <c:pt idx="1179">
                  <c:v>868.6</c:v>
                </c:pt>
                <c:pt idx="1180">
                  <c:v>864.4</c:v>
                </c:pt>
                <c:pt idx="1181" formatCode="General">
                  <c:v>868</c:v>
                </c:pt>
                <c:pt idx="1182">
                  <c:v>865.4</c:v>
                </c:pt>
                <c:pt idx="1183" formatCode="General">
                  <c:v>823</c:v>
                </c:pt>
                <c:pt idx="1184" formatCode="General">
                  <c:v>823</c:v>
                </c:pt>
                <c:pt idx="1185">
                  <c:v>829.8</c:v>
                </c:pt>
                <c:pt idx="1186" formatCode="General">
                  <c:v>804</c:v>
                </c:pt>
                <c:pt idx="1187" formatCode="General">
                  <c:v>782</c:v>
                </c:pt>
                <c:pt idx="1188">
                  <c:v>788.8</c:v>
                </c:pt>
                <c:pt idx="1189">
                  <c:v>794.2</c:v>
                </c:pt>
                <c:pt idx="1190">
                  <c:v>817.8</c:v>
                </c:pt>
                <c:pt idx="1191" formatCode="General">
                  <c:v>828</c:v>
                </c:pt>
                <c:pt idx="1192" formatCode="General">
                  <c:v>820</c:v>
                </c:pt>
                <c:pt idx="1193">
                  <c:v>821.4</c:v>
                </c:pt>
                <c:pt idx="1194">
                  <c:v>812.4</c:v>
                </c:pt>
                <c:pt idx="1195">
                  <c:v>812.4</c:v>
                </c:pt>
                <c:pt idx="1196">
                  <c:v>806.6</c:v>
                </c:pt>
                <c:pt idx="1197">
                  <c:v>803.4</c:v>
                </c:pt>
                <c:pt idx="1198" formatCode="General">
                  <c:v>800</c:v>
                </c:pt>
                <c:pt idx="1199">
                  <c:v>802.8</c:v>
                </c:pt>
                <c:pt idx="1200">
                  <c:v>791.6</c:v>
                </c:pt>
                <c:pt idx="1201">
                  <c:v>826.4</c:v>
                </c:pt>
                <c:pt idx="1202" formatCode="General">
                  <c:v>842</c:v>
                </c:pt>
                <c:pt idx="1203">
                  <c:v>856.4</c:v>
                </c:pt>
                <c:pt idx="1204">
                  <c:v>847.6</c:v>
                </c:pt>
                <c:pt idx="1205" formatCode="General">
                  <c:v>820</c:v>
                </c:pt>
                <c:pt idx="1206" formatCode="General">
                  <c:v>803</c:v>
                </c:pt>
                <c:pt idx="1207">
                  <c:v>785.2</c:v>
                </c:pt>
                <c:pt idx="1208">
                  <c:v>793.8</c:v>
                </c:pt>
                <c:pt idx="1209" formatCode="General">
                  <c:v>780</c:v>
                </c:pt>
                <c:pt idx="1210">
                  <c:v>774.2</c:v>
                </c:pt>
                <c:pt idx="1211" formatCode="General">
                  <c:v>790</c:v>
                </c:pt>
                <c:pt idx="1212">
                  <c:v>805.8</c:v>
                </c:pt>
                <c:pt idx="1213">
                  <c:v>781.8</c:v>
                </c:pt>
                <c:pt idx="1214">
                  <c:v>782.8</c:v>
                </c:pt>
                <c:pt idx="1215">
                  <c:v>766.8</c:v>
                </c:pt>
                <c:pt idx="1216">
                  <c:v>765.2</c:v>
                </c:pt>
                <c:pt idx="1217" formatCode="General">
                  <c:v>751</c:v>
                </c:pt>
                <c:pt idx="1218">
                  <c:v>745.2</c:v>
                </c:pt>
                <c:pt idx="1219">
                  <c:v>745.2</c:v>
                </c:pt>
                <c:pt idx="1220" formatCode="General">
                  <c:v>753</c:v>
                </c:pt>
                <c:pt idx="1221">
                  <c:v>725.2</c:v>
                </c:pt>
                <c:pt idx="1222" formatCode="General">
                  <c:v>767</c:v>
                </c:pt>
                <c:pt idx="1223">
                  <c:v>756.4</c:v>
                </c:pt>
                <c:pt idx="1224">
                  <c:v>771.2</c:v>
                </c:pt>
                <c:pt idx="1225" formatCode="General">
                  <c:v>774</c:v>
                </c:pt>
                <c:pt idx="1226" formatCode="General">
                  <c:v>798</c:v>
                </c:pt>
                <c:pt idx="1227">
                  <c:v>793.4</c:v>
                </c:pt>
                <c:pt idx="1228" formatCode="General">
                  <c:v>787</c:v>
                </c:pt>
                <c:pt idx="1229">
                  <c:v>806.2</c:v>
                </c:pt>
                <c:pt idx="1230" formatCode="General">
                  <c:v>787</c:v>
                </c:pt>
                <c:pt idx="1231">
                  <c:v>784.2</c:v>
                </c:pt>
                <c:pt idx="1232" formatCode="General">
                  <c:v>795</c:v>
                </c:pt>
                <c:pt idx="1233">
                  <c:v>791.8</c:v>
                </c:pt>
                <c:pt idx="1234" formatCode="General">
                  <c:v>767</c:v>
                </c:pt>
                <c:pt idx="1235">
                  <c:v>770.8</c:v>
                </c:pt>
                <c:pt idx="1236" formatCode="General">
                  <c:v>770</c:v>
                </c:pt>
                <c:pt idx="1237">
                  <c:v>770.4</c:v>
                </c:pt>
                <c:pt idx="1238">
                  <c:v>778.6</c:v>
                </c:pt>
                <c:pt idx="1239">
                  <c:v>820.8</c:v>
                </c:pt>
                <c:pt idx="1240" formatCode="General">
                  <c:v>854</c:v>
                </c:pt>
                <c:pt idx="1241">
                  <c:v>845.4</c:v>
                </c:pt>
                <c:pt idx="1242" formatCode="General">
                  <c:v>837</c:v>
                </c:pt>
                <c:pt idx="1243">
                  <c:v>848.8</c:v>
                </c:pt>
                <c:pt idx="1244" formatCode="General">
                  <c:v>860</c:v>
                </c:pt>
                <c:pt idx="1245" formatCode="General">
                  <c:v>877</c:v>
                </c:pt>
                <c:pt idx="1246">
                  <c:v>864.2</c:v>
                </c:pt>
                <c:pt idx="1247" formatCode="General">
                  <c:v>878</c:v>
                </c:pt>
                <c:pt idx="1248">
                  <c:v>886.4</c:v>
                </c:pt>
                <c:pt idx="1249">
                  <c:v>888.6</c:v>
                </c:pt>
                <c:pt idx="1250" formatCode="General">
                  <c:v>866</c:v>
                </c:pt>
                <c:pt idx="1251">
                  <c:v>890.2</c:v>
                </c:pt>
                <c:pt idx="1252">
                  <c:v>869.2</c:v>
                </c:pt>
                <c:pt idx="1253">
                  <c:v>902.8</c:v>
                </c:pt>
                <c:pt idx="1254">
                  <c:v>943.2</c:v>
                </c:pt>
                <c:pt idx="1255">
                  <c:v>961.6</c:v>
                </c:pt>
                <c:pt idx="1256">
                  <c:v>982.6</c:v>
                </c:pt>
                <c:pt idx="1257">
                  <c:v>982.4</c:v>
                </c:pt>
                <c:pt idx="1258" formatCode="General">
                  <c:v>995</c:v>
                </c:pt>
                <c:pt idx="1259">
                  <c:v>991.6</c:v>
                </c:pt>
                <c:pt idx="1260">
                  <c:v>991.6</c:v>
                </c:pt>
                <c:pt idx="1261">
                  <c:v>993.2</c:v>
                </c:pt>
                <c:pt idx="1262" formatCode="General">
                  <c:v>1000</c:v>
                </c:pt>
                <c:pt idx="1263">
                  <c:v>985.2</c:v>
                </c:pt>
                <c:pt idx="1264">
                  <c:v>997.6</c:v>
                </c:pt>
                <c:pt idx="1265" formatCode="General">
                  <c:v>920</c:v>
                </c:pt>
                <c:pt idx="1266">
                  <c:v>938.2</c:v>
                </c:pt>
                <c:pt idx="1267">
                  <c:v>942.2</c:v>
                </c:pt>
                <c:pt idx="1268" formatCode="General">
                  <c:v>908</c:v>
                </c:pt>
                <c:pt idx="1269" formatCode="General">
                  <c:v>902</c:v>
                </c:pt>
                <c:pt idx="1270">
                  <c:v>878.2</c:v>
                </c:pt>
                <c:pt idx="1271" formatCode="General">
                  <c:v>874</c:v>
                </c:pt>
                <c:pt idx="1272">
                  <c:v>863.4</c:v>
                </c:pt>
                <c:pt idx="1273" formatCode="General">
                  <c:v>861</c:v>
                </c:pt>
                <c:pt idx="1274" formatCode="General">
                  <c:v>883</c:v>
                </c:pt>
                <c:pt idx="1275">
                  <c:v>877.2</c:v>
                </c:pt>
                <c:pt idx="1276">
                  <c:v>907.4</c:v>
                </c:pt>
                <c:pt idx="1277">
                  <c:v>891.6</c:v>
                </c:pt>
                <c:pt idx="1278" formatCode="General">
                  <c:v>878</c:v>
                </c:pt>
                <c:pt idx="1279">
                  <c:v>895.6</c:v>
                </c:pt>
                <c:pt idx="1280">
                  <c:v>890.8</c:v>
                </c:pt>
                <c:pt idx="1281">
                  <c:v>924.2</c:v>
                </c:pt>
                <c:pt idx="1282" formatCode="General">
                  <c:v>902</c:v>
                </c:pt>
                <c:pt idx="1283">
                  <c:v>902.6</c:v>
                </c:pt>
                <c:pt idx="1284" formatCode="General">
                  <c:v>920</c:v>
                </c:pt>
                <c:pt idx="1285" formatCode="General">
                  <c:v>915</c:v>
                </c:pt>
                <c:pt idx="1286" formatCode="General">
                  <c:v>888</c:v>
                </c:pt>
                <c:pt idx="1287">
                  <c:v>899.8</c:v>
                </c:pt>
                <c:pt idx="1288">
                  <c:v>893.8</c:v>
                </c:pt>
                <c:pt idx="1289">
                  <c:v>868.6</c:v>
                </c:pt>
                <c:pt idx="1290">
                  <c:v>902.8</c:v>
                </c:pt>
                <c:pt idx="1291" formatCode="General">
                  <c:v>900</c:v>
                </c:pt>
                <c:pt idx="1292" formatCode="General">
                  <c:v>900</c:v>
                </c:pt>
                <c:pt idx="1293">
                  <c:v>909.2</c:v>
                </c:pt>
                <c:pt idx="1294">
                  <c:v>929.8</c:v>
                </c:pt>
                <c:pt idx="1295" formatCode="General">
                  <c:v>930</c:v>
                </c:pt>
                <c:pt idx="1296" formatCode="General">
                  <c:v>911</c:v>
                </c:pt>
                <c:pt idx="1297" formatCode="General">
                  <c:v>929</c:v>
                </c:pt>
                <c:pt idx="1298" formatCode="General">
                  <c:v>919</c:v>
                </c:pt>
                <c:pt idx="1299" formatCode="General">
                  <c:v>938</c:v>
                </c:pt>
                <c:pt idx="1300">
                  <c:v>934.8</c:v>
                </c:pt>
                <c:pt idx="1301" formatCode="General">
                  <c:v>925</c:v>
                </c:pt>
                <c:pt idx="1302">
                  <c:v>916.4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6A-454A-B43A-20242D770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162367"/>
        <c:axId val="346156127"/>
      </c:lineChart>
      <c:lineChart>
        <c:grouping val="standard"/>
        <c:varyColors val="0"/>
        <c:ser>
          <c:idx val="1"/>
          <c:order val="1"/>
          <c:tx>
            <c:strRef>
              <c:f>'Wykresy MBK'!$C$1</c:f>
              <c:strCache>
                <c:ptCount val="1"/>
                <c:pt idx="0">
                  <c:v>lrMBK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'Wykresy MBK'!$A$2:$A$1305</c:f>
              <c:numCache>
                <c:formatCode>d/m/yyyy</c:formatCode>
                <c:ptCount val="1304"/>
                <c:pt idx="0">
                  <c:v>44120</c:v>
                </c:pt>
                <c:pt idx="1">
                  <c:v>44123</c:v>
                </c:pt>
                <c:pt idx="2">
                  <c:v>44124</c:v>
                </c:pt>
                <c:pt idx="3">
                  <c:v>44125</c:v>
                </c:pt>
                <c:pt idx="4">
                  <c:v>44126</c:v>
                </c:pt>
                <c:pt idx="5">
                  <c:v>44127</c:v>
                </c:pt>
                <c:pt idx="6">
                  <c:v>44130</c:v>
                </c:pt>
                <c:pt idx="7">
                  <c:v>44131</c:v>
                </c:pt>
                <c:pt idx="8">
                  <c:v>44132</c:v>
                </c:pt>
                <c:pt idx="9">
                  <c:v>44133</c:v>
                </c:pt>
                <c:pt idx="10">
                  <c:v>44134</c:v>
                </c:pt>
                <c:pt idx="11">
                  <c:v>44137</c:v>
                </c:pt>
                <c:pt idx="12">
                  <c:v>44138</c:v>
                </c:pt>
                <c:pt idx="13">
                  <c:v>44139</c:v>
                </c:pt>
                <c:pt idx="14">
                  <c:v>44140</c:v>
                </c:pt>
                <c:pt idx="15">
                  <c:v>44141</c:v>
                </c:pt>
                <c:pt idx="16">
                  <c:v>44144</c:v>
                </c:pt>
                <c:pt idx="17">
                  <c:v>44145</c:v>
                </c:pt>
                <c:pt idx="18">
                  <c:v>44146</c:v>
                </c:pt>
                <c:pt idx="19">
                  <c:v>44147</c:v>
                </c:pt>
                <c:pt idx="20">
                  <c:v>44148</c:v>
                </c:pt>
                <c:pt idx="21">
                  <c:v>44151</c:v>
                </c:pt>
                <c:pt idx="22">
                  <c:v>44152</c:v>
                </c:pt>
                <c:pt idx="23">
                  <c:v>44153</c:v>
                </c:pt>
                <c:pt idx="24">
                  <c:v>44154</c:v>
                </c:pt>
                <c:pt idx="25">
                  <c:v>44155</c:v>
                </c:pt>
                <c:pt idx="26">
                  <c:v>44158</c:v>
                </c:pt>
                <c:pt idx="27">
                  <c:v>44159</c:v>
                </c:pt>
                <c:pt idx="28">
                  <c:v>44160</c:v>
                </c:pt>
                <c:pt idx="29">
                  <c:v>44161</c:v>
                </c:pt>
                <c:pt idx="30">
                  <c:v>44162</c:v>
                </c:pt>
                <c:pt idx="31">
                  <c:v>44165</c:v>
                </c:pt>
                <c:pt idx="32">
                  <c:v>44166</c:v>
                </c:pt>
                <c:pt idx="33">
                  <c:v>44167</c:v>
                </c:pt>
                <c:pt idx="34">
                  <c:v>44168</c:v>
                </c:pt>
                <c:pt idx="35">
                  <c:v>44169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44179</c:v>
                </c:pt>
                <c:pt idx="42">
                  <c:v>44180</c:v>
                </c:pt>
                <c:pt idx="43">
                  <c:v>44181</c:v>
                </c:pt>
                <c:pt idx="44">
                  <c:v>44182</c:v>
                </c:pt>
                <c:pt idx="45">
                  <c:v>44183</c:v>
                </c:pt>
                <c:pt idx="46">
                  <c:v>44186</c:v>
                </c:pt>
                <c:pt idx="47">
                  <c:v>44187</c:v>
                </c:pt>
                <c:pt idx="48">
                  <c:v>44188</c:v>
                </c:pt>
                <c:pt idx="49">
                  <c:v>44189</c:v>
                </c:pt>
                <c:pt idx="50">
                  <c:v>44190</c:v>
                </c:pt>
                <c:pt idx="51">
                  <c:v>44193</c:v>
                </c:pt>
                <c:pt idx="52">
                  <c:v>44194</c:v>
                </c:pt>
                <c:pt idx="53">
                  <c:v>44195</c:v>
                </c:pt>
                <c:pt idx="54">
                  <c:v>44196</c:v>
                </c:pt>
                <c:pt idx="55">
                  <c:v>44197</c:v>
                </c:pt>
                <c:pt idx="56">
                  <c:v>44200</c:v>
                </c:pt>
                <c:pt idx="57">
                  <c:v>44201</c:v>
                </c:pt>
                <c:pt idx="58">
                  <c:v>44202</c:v>
                </c:pt>
                <c:pt idx="59">
                  <c:v>44203</c:v>
                </c:pt>
                <c:pt idx="60">
                  <c:v>44204</c:v>
                </c:pt>
                <c:pt idx="61">
                  <c:v>44207</c:v>
                </c:pt>
                <c:pt idx="62">
                  <c:v>44208</c:v>
                </c:pt>
                <c:pt idx="63">
                  <c:v>44209</c:v>
                </c:pt>
                <c:pt idx="64">
                  <c:v>44210</c:v>
                </c:pt>
                <c:pt idx="65">
                  <c:v>44211</c:v>
                </c:pt>
                <c:pt idx="66">
                  <c:v>44214</c:v>
                </c:pt>
                <c:pt idx="67">
                  <c:v>44215</c:v>
                </c:pt>
                <c:pt idx="68">
                  <c:v>44216</c:v>
                </c:pt>
                <c:pt idx="69">
                  <c:v>44217</c:v>
                </c:pt>
                <c:pt idx="70">
                  <c:v>44218</c:v>
                </c:pt>
                <c:pt idx="71">
                  <c:v>44221</c:v>
                </c:pt>
                <c:pt idx="72">
                  <c:v>44222</c:v>
                </c:pt>
                <c:pt idx="73">
                  <c:v>44223</c:v>
                </c:pt>
                <c:pt idx="74">
                  <c:v>44224</c:v>
                </c:pt>
                <c:pt idx="75">
                  <c:v>44225</c:v>
                </c:pt>
                <c:pt idx="76">
                  <c:v>44228</c:v>
                </c:pt>
                <c:pt idx="77">
                  <c:v>44229</c:v>
                </c:pt>
                <c:pt idx="78">
                  <c:v>44230</c:v>
                </c:pt>
                <c:pt idx="79">
                  <c:v>44231</c:v>
                </c:pt>
                <c:pt idx="80">
                  <c:v>44232</c:v>
                </c:pt>
                <c:pt idx="81">
                  <c:v>44235</c:v>
                </c:pt>
                <c:pt idx="82">
                  <c:v>44236</c:v>
                </c:pt>
                <c:pt idx="83">
                  <c:v>44237</c:v>
                </c:pt>
                <c:pt idx="84">
                  <c:v>44238</c:v>
                </c:pt>
                <c:pt idx="85">
                  <c:v>44239</c:v>
                </c:pt>
                <c:pt idx="86">
                  <c:v>44242</c:v>
                </c:pt>
                <c:pt idx="87">
                  <c:v>44243</c:v>
                </c:pt>
                <c:pt idx="88">
                  <c:v>44244</c:v>
                </c:pt>
                <c:pt idx="89">
                  <c:v>44245</c:v>
                </c:pt>
                <c:pt idx="90">
                  <c:v>44246</c:v>
                </c:pt>
                <c:pt idx="91">
                  <c:v>44249</c:v>
                </c:pt>
                <c:pt idx="92">
                  <c:v>44250</c:v>
                </c:pt>
                <c:pt idx="93">
                  <c:v>44251</c:v>
                </c:pt>
                <c:pt idx="94">
                  <c:v>44252</c:v>
                </c:pt>
                <c:pt idx="95">
                  <c:v>44253</c:v>
                </c:pt>
                <c:pt idx="96">
                  <c:v>44256</c:v>
                </c:pt>
                <c:pt idx="97">
                  <c:v>44257</c:v>
                </c:pt>
                <c:pt idx="98">
                  <c:v>44258</c:v>
                </c:pt>
                <c:pt idx="99">
                  <c:v>44259</c:v>
                </c:pt>
                <c:pt idx="100">
                  <c:v>44260</c:v>
                </c:pt>
                <c:pt idx="101">
                  <c:v>44263</c:v>
                </c:pt>
                <c:pt idx="102">
                  <c:v>44264</c:v>
                </c:pt>
                <c:pt idx="103">
                  <c:v>44265</c:v>
                </c:pt>
                <c:pt idx="104">
                  <c:v>44266</c:v>
                </c:pt>
                <c:pt idx="105">
                  <c:v>44267</c:v>
                </c:pt>
                <c:pt idx="106">
                  <c:v>44270</c:v>
                </c:pt>
                <c:pt idx="107">
                  <c:v>44271</c:v>
                </c:pt>
                <c:pt idx="108">
                  <c:v>44272</c:v>
                </c:pt>
                <c:pt idx="109">
                  <c:v>44273</c:v>
                </c:pt>
                <c:pt idx="110">
                  <c:v>44274</c:v>
                </c:pt>
                <c:pt idx="111">
                  <c:v>44277</c:v>
                </c:pt>
                <c:pt idx="112">
                  <c:v>44278</c:v>
                </c:pt>
                <c:pt idx="113">
                  <c:v>44279</c:v>
                </c:pt>
                <c:pt idx="114">
                  <c:v>44280</c:v>
                </c:pt>
                <c:pt idx="115">
                  <c:v>44281</c:v>
                </c:pt>
                <c:pt idx="116">
                  <c:v>44284</c:v>
                </c:pt>
                <c:pt idx="117">
                  <c:v>44285</c:v>
                </c:pt>
                <c:pt idx="118">
                  <c:v>44286</c:v>
                </c:pt>
                <c:pt idx="119">
                  <c:v>44287</c:v>
                </c:pt>
                <c:pt idx="120">
                  <c:v>44288</c:v>
                </c:pt>
                <c:pt idx="121">
                  <c:v>44291</c:v>
                </c:pt>
                <c:pt idx="122">
                  <c:v>44292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44300</c:v>
                </c:pt>
                <c:pt idx="129">
                  <c:v>44301</c:v>
                </c:pt>
                <c:pt idx="130">
                  <c:v>44302</c:v>
                </c:pt>
                <c:pt idx="131">
                  <c:v>44305</c:v>
                </c:pt>
                <c:pt idx="132">
                  <c:v>44306</c:v>
                </c:pt>
                <c:pt idx="133">
                  <c:v>44307</c:v>
                </c:pt>
                <c:pt idx="134">
                  <c:v>44308</c:v>
                </c:pt>
                <c:pt idx="135">
                  <c:v>44309</c:v>
                </c:pt>
                <c:pt idx="136">
                  <c:v>44312</c:v>
                </c:pt>
                <c:pt idx="137">
                  <c:v>44313</c:v>
                </c:pt>
                <c:pt idx="138">
                  <c:v>44314</c:v>
                </c:pt>
                <c:pt idx="139">
                  <c:v>44315</c:v>
                </c:pt>
                <c:pt idx="140">
                  <c:v>44316</c:v>
                </c:pt>
                <c:pt idx="141">
                  <c:v>44319</c:v>
                </c:pt>
                <c:pt idx="142">
                  <c:v>44320</c:v>
                </c:pt>
                <c:pt idx="143">
                  <c:v>44321</c:v>
                </c:pt>
                <c:pt idx="144">
                  <c:v>44322</c:v>
                </c:pt>
                <c:pt idx="145">
                  <c:v>44323</c:v>
                </c:pt>
                <c:pt idx="146">
                  <c:v>44326</c:v>
                </c:pt>
                <c:pt idx="147">
                  <c:v>44327</c:v>
                </c:pt>
                <c:pt idx="148">
                  <c:v>44328</c:v>
                </c:pt>
                <c:pt idx="149">
                  <c:v>44329</c:v>
                </c:pt>
                <c:pt idx="150">
                  <c:v>44330</c:v>
                </c:pt>
                <c:pt idx="151">
                  <c:v>44333</c:v>
                </c:pt>
                <c:pt idx="152">
                  <c:v>44334</c:v>
                </c:pt>
                <c:pt idx="153">
                  <c:v>44335</c:v>
                </c:pt>
                <c:pt idx="154">
                  <c:v>44336</c:v>
                </c:pt>
                <c:pt idx="155">
                  <c:v>44337</c:v>
                </c:pt>
                <c:pt idx="156">
                  <c:v>44340</c:v>
                </c:pt>
                <c:pt idx="157">
                  <c:v>44341</c:v>
                </c:pt>
                <c:pt idx="158">
                  <c:v>44342</c:v>
                </c:pt>
                <c:pt idx="159">
                  <c:v>44343</c:v>
                </c:pt>
                <c:pt idx="160">
                  <c:v>44344</c:v>
                </c:pt>
                <c:pt idx="161">
                  <c:v>44347</c:v>
                </c:pt>
                <c:pt idx="162">
                  <c:v>44348</c:v>
                </c:pt>
                <c:pt idx="163">
                  <c:v>44349</c:v>
                </c:pt>
                <c:pt idx="164">
                  <c:v>44350</c:v>
                </c:pt>
                <c:pt idx="165">
                  <c:v>44351</c:v>
                </c:pt>
                <c:pt idx="166">
                  <c:v>44354</c:v>
                </c:pt>
                <c:pt idx="167">
                  <c:v>44355</c:v>
                </c:pt>
                <c:pt idx="168">
                  <c:v>44356</c:v>
                </c:pt>
                <c:pt idx="169">
                  <c:v>44357</c:v>
                </c:pt>
                <c:pt idx="170">
                  <c:v>44358</c:v>
                </c:pt>
                <c:pt idx="171">
                  <c:v>44361</c:v>
                </c:pt>
                <c:pt idx="172">
                  <c:v>44362</c:v>
                </c:pt>
                <c:pt idx="173">
                  <c:v>44363</c:v>
                </c:pt>
                <c:pt idx="174">
                  <c:v>44364</c:v>
                </c:pt>
                <c:pt idx="175">
                  <c:v>44365</c:v>
                </c:pt>
                <c:pt idx="176">
                  <c:v>44368</c:v>
                </c:pt>
                <c:pt idx="177">
                  <c:v>44369</c:v>
                </c:pt>
                <c:pt idx="178">
                  <c:v>44370</c:v>
                </c:pt>
                <c:pt idx="179">
                  <c:v>44371</c:v>
                </c:pt>
                <c:pt idx="180">
                  <c:v>44372</c:v>
                </c:pt>
                <c:pt idx="181">
                  <c:v>44375</c:v>
                </c:pt>
                <c:pt idx="182">
                  <c:v>44376</c:v>
                </c:pt>
                <c:pt idx="183">
                  <c:v>44377</c:v>
                </c:pt>
                <c:pt idx="184">
                  <c:v>44378</c:v>
                </c:pt>
                <c:pt idx="185">
                  <c:v>44379</c:v>
                </c:pt>
                <c:pt idx="186">
                  <c:v>44382</c:v>
                </c:pt>
                <c:pt idx="187">
                  <c:v>44383</c:v>
                </c:pt>
                <c:pt idx="188">
                  <c:v>44384</c:v>
                </c:pt>
                <c:pt idx="189">
                  <c:v>44385</c:v>
                </c:pt>
                <c:pt idx="190">
                  <c:v>44386</c:v>
                </c:pt>
                <c:pt idx="191">
                  <c:v>44389</c:v>
                </c:pt>
                <c:pt idx="192">
                  <c:v>44390</c:v>
                </c:pt>
                <c:pt idx="193">
                  <c:v>44391</c:v>
                </c:pt>
                <c:pt idx="194">
                  <c:v>44392</c:v>
                </c:pt>
                <c:pt idx="195">
                  <c:v>44393</c:v>
                </c:pt>
                <c:pt idx="196">
                  <c:v>44396</c:v>
                </c:pt>
                <c:pt idx="197">
                  <c:v>44397</c:v>
                </c:pt>
                <c:pt idx="198">
                  <c:v>44398</c:v>
                </c:pt>
                <c:pt idx="199">
                  <c:v>44399</c:v>
                </c:pt>
                <c:pt idx="200">
                  <c:v>44400</c:v>
                </c:pt>
                <c:pt idx="201">
                  <c:v>44403</c:v>
                </c:pt>
                <c:pt idx="202">
                  <c:v>44404</c:v>
                </c:pt>
                <c:pt idx="203">
                  <c:v>44405</c:v>
                </c:pt>
                <c:pt idx="204">
                  <c:v>44406</c:v>
                </c:pt>
                <c:pt idx="205">
                  <c:v>44407</c:v>
                </c:pt>
                <c:pt idx="206">
                  <c:v>44410</c:v>
                </c:pt>
                <c:pt idx="207">
                  <c:v>44411</c:v>
                </c:pt>
                <c:pt idx="208">
                  <c:v>44412</c:v>
                </c:pt>
                <c:pt idx="209">
                  <c:v>44413</c:v>
                </c:pt>
                <c:pt idx="210">
                  <c:v>44414</c:v>
                </c:pt>
                <c:pt idx="211">
                  <c:v>44417</c:v>
                </c:pt>
                <c:pt idx="212">
                  <c:v>44418</c:v>
                </c:pt>
                <c:pt idx="213">
                  <c:v>44419</c:v>
                </c:pt>
                <c:pt idx="214">
                  <c:v>44420</c:v>
                </c:pt>
                <c:pt idx="215">
                  <c:v>44421</c:v>
                </c:pt>
                <c:pt idx="216">
                  <c:v>44424</c:v>
                </c:pt>
                <c:pt idx="217">
                  <c:v>44425</c:v>
                </c:pt>
                <c:pt idx="218">
                  <c:v>44426</c:v>
                </c:pt>
                <c:pt idx="219">
                  <c:v>44427</c:v>
                </c:pt>
                <c:pt idx="220">
                  <c:v>44428</c:v>
                </c:pt>
                <c:pt idx="221">
                  <c:v>44431</c:v>
                </c:pt>
                <c:pt idx="222">
                  <c:v>44432</c:v>
                </c:pt>
                <c:pt idx="223">
                  <c:v>44433</c:v>
                </c:pt>
                <c:pt idx="224">
                  <c:v>44434</c:v>
                </c:pt>
                <c:pt idx="225">
                  <c:v>44435</c:v>
                </c:pt>
                <c:pt idx="226">
                  <c:v>44438</c:v>
                </c:pt>
                <c:pt idx="227">
                  <c:v>44439</c:v>
                </c:pt>
                <c:pt idx="228">
                  <c:v>44440</c:v>
                </c:pt>
                <c:pt idx="229">
                  <c:v>44441</c:v>
                </c:pt>
                <c:pt idx="230">
                  <c:v>44442</c:v>
                </c:pt>
                <c:pt idx="231">
                  <c:v>44445</c:v>
                </c:pt>
                <c:pt idx="232">
                  <c:v>44446</c:v>
                </c:pt>
                <c:pt idx="233">
                  <c:v>44447</c:v>
                </c:pt>
                <c:pt idx="234">
                  <c:v>44448</c:v>
                </c:pt>
                <c:pt idx="235">
                  <c:v>44449</c:v>
                </c:pt>
                <c:pt idx="236">
                  <c:v>44452</c:v>
                </c:pt>
                <c:pt idx="237">
                  <c:v>44453</c:v>
                </c:pt>
                <c:pt idx="238">
                  <c:v>44454</c:v>
                </c:pt>
                <c:pt idx="239">
                  <c:v>44455</c:v>
                </c:pt>
                <c:pt idx="240">
                  <c:v>44456</c:v>
                </c:pt>
                <c:pt idx="241">
                  <c:v>44459</c:v>
                </c:pt>
                <c:pt idx="242">
                  <c:v>44460</c:v>
                </c:pt>
                <c:pt idx="243">
                  <c:v>44461</c:v>
                </c:pt>
                <c:pt idx="244">
                  <c:v>44462</c:v>
                </c:pt>
                <c:pt idx="245">
                  <c:v>44463</c:v>
                </c:pt>
                <c:pt idx="246">
                  <c:v>44466</c:v>
                </c:pt>
                <c:pt idx="247">
                  <c:v>44467</c:v>
                </c:pt>
                <c:pt idx="248">
                  <c:v>44468</c:v>
                </c:pt>
                <c:pt idx="249">
                  <c:v>44469</c:v>
                </c:pt>
                <c:pt idx="250">
                  <c:v>44470</c:v>
                </c:pt>
                <c:pt idx="251">
                  <c:v>44473</c:v>
                </c:pt>
                <c:pt idx="252">
                  <c:v>44474</c:v>
                </c:pt>
                <c:pt idx="253">
                  <c:v>44475</c:v>
                </c:pt>
                <c:pt idx="254">
                  <c:v>44476</c:v>
                </c:pt>
                <c:pt idx="255">
                  <c:v>44477</c:v>
                </c:pt>
                <c:pt idx="256">
                  <c:v>44480</c:v>
                </c:pt>
                <c:pt idx="257">
                  <c:v>44481</c:v>
                </c:pt>
                <c:pt idx="258">
                  <c:v>44482</c:v>
                </c:pt>
                <c:pt idx="259">
                  <c:v>44483</c:v>
                </c:pt>
                <c:pt idx="260">
                  <c:v>44484</c:v>
                </c:pt>
                <c:pt idx="261">
                  <c:v>44487</c:v>
                </c:pt>
                <c:pt idx="262">
                  <c:v>44488</c:v>
                </c:pt>
                <c:pt idx="263">
                  <c:v>44489</c:v>
                </c:pt>
                <c:pt idx="264">
                  <c:v>44490</c:v>
                </c:pt>
                <c:pt idx="265">
                  <c:v>44491</c:v>
                </c:pt>
                <c:pt idx="266">
                  <c:v>44494</c:v>
                </c:pt>
                <c:pt idx="267">
                  <c:v>44495</c:v>
                </c:pt>
                <c:pt idx="268">
                  <c:v>44496</c:v>
                </c:pt>
                <c:pt idx="269">
                  <c:v>44497</c:v>
                </c:pt>
                <c:pt idx="270">
                  <c:v>44498</c:v>
                </c:pt>
                <c:pt idx="271">
                  <c:v>44501</c:v>
                </c:pt>
                <c:pt idx="272">
                  <c:v>44502</c:v>
                </c:pt>
                <c:pt idx="273">
                  <c:v>44503</c:v>
                </c:pt>
                <c:pt idx="274">
                  <c:v>44504</c:v>
                </c:pt>
                <c:pt idx="275">
                  <c:v>44505</c:v>
                </c:pt>
                <c:pt idx="276">
                  <c:v>44508</c:v>
                </c:pt>
                <c:pt idx="277">
                  <c:v>44509</c:v>
                </c:pt>
                <c:pt idx="278">
                  <c:v>44510</c:v>
                </c:pt>
                <c:pt idx="279">
                  <c:v>44511</c:v>
                </c:pt>
                <c:pt idx="280">
                  <c:v>44512</c:v>
                </c:pt>
                <c:pt idx="281">
                  <c:v>44515</c:v>
                </c:pt>
                <c:pt idx="282">
                  <c:v>44516</c:v>
                </c:pt>
                <c:pt idx="283">
                  <c:v>44517</c:v>
                </c:pt>
                <c:pt idx="284">
                  <c:v>44518</c:v>
                </c:pt>
                <c:pt idx="285">
                  <c:v>44519</c:v>
                </c:pt>
                <c:pt idx="286">
                  <c:v>44522</c:v>
                </c:pt>
                <c:pt idx="287">
                  <c:v>44523</c:v>
                </c:pt>
                <c:pt idx="288">
                  <c:v>44524</c:v>
                </c:pt>
                <c:pt idx="289">
                  <c:v>44525</c:v>
                </c:pt>
                <c:pt idx="290">
                  <c:v>44526</c:v>
                </c:pt>
                <c:pt idx="291">
                  <c:v>44529</c:v>
                </c:pt>
                <c:pt idx="292">
                  <c:v>44530</c:v>
                </c:pt>
                <c:pt idx="293">
                  <c:v>44531</c:v>
                </c:pt>
                <c:pt idx="294">
                  <c:v>44532</c:v>
                </c:pt>
                <c:pt idx="295">
                  <c:v>44533</c:v>
                </c:pt>
                <c:pt idx="296">
                  <c:v>44536</c:v>
                </c:pt>
                <c:pt idx="297">
                  <c:v>44537</c:v>
                </c:pt>
                <c:pt idx="298">
                  <c:v>44538</c:v>
                </c:pt>
                <c:pt idx="299">
                  <c:v>44539</c:v>
                </c:pt>
                <c:pt idx="300">
                  <c:v>44540</c:v>
                </c:pt>
                <c:pt idx="301">
                  <c:v>44543</c:v>
                </c:pt>
                <c:pt idx="302">
                  <c:v>44544</c:v>
                </c:pt>
                <c:pt idx="303">
                  <c:v>44545</c:v>
                </c:pt>
                <c:pt idx="304">
                  <c:v>44546</c:v>
                </c:pt>
                <c:pt idx="305">
                  <c:v>44547</c:v>
                </c:pt>
                <c:pt idx="306">
                  <c:v>44550</c:v>
                </c:pt>
                <c:pt idx="307">
                  <c:v>44551</c:v>
                </c:pt>
                <c:pt idx="308">
                  <c:v>44552</c:v>
                </c:pt>
                <c:pt idx="309">
                  <c:v>44553</c:v>
                </c:pt>
                <c:pt idx="310">
                  <c:v>44554</c:v>
                </c:pt>
                <c:pt idx="311">
                  <c:v>44557</c:v>
                </c:pt>
                <c:pt idx="312">
                  <c:v>44558</c:v>
                </c:pt>
                <c:pt idx="313">
                  <c:v>44559</c:v>
                </c:pt>
                <c:pt idx="314">
                  <c:v>44560</c:v>
                </c:pt>
                <c:pt idx="315">
                  <c:v>44561</c:v>
                </c:pt>
                <c:pt idx="316">
                  <c:v>44564</c:v>
                </c:pt>
                <c:pt idx="317">
                  <c:v>44565</c:v>
                </c:pt>
                <c:pt idx="318">
                  <c:v>44566</c:v>
                </c:pt>
                <c:pt idx="319">
                  <c:v>44567</c:v>
                </c:pt>
                <c:pt idx="320">
                  <c:v>44568</c:v>
                </c:pt>
                <c:pt idx="321">
                  <c:v>44571</c:v>
                </c:pt>
                <c:pt idx="322">
                  <c:v>44572</c:v>
                </c:pt>
                <c:pt idx="323">
                  <c:v>44573</c:v>
                </c:pt>
                <c:pt idx="324">
                  <c:v>44574</c:v>
                </c:pt>
                <c:pt idx="325">
                  <c:v>44575</c:v>
                </c:pt>
                <c:pt idx="326">
                  <c:v>44578</c:v>
                </c:pt>
                <c:pt idx="327">
                  <c:v>44579</c:v>
                </c:pt>
                <c:pt idx="328">
                  <c:v>44580</c:v>
                </c:pt>
                <c:pt idx="329">
                  <c:v>44581</c:v>
                </c:pt>
                <c:pt idx="330">
                  <c:v>44582</c:v>
                </c:pt>
                <c:pt idx="331">
                  <c:v>44585</c:v>
                </c:pt>
                <c:pt idx="332">
                  <c:v>44586</c:v>
                </c:pt>
                <c:pt idx="333">
                  <c:v>44587</c:v>
                </c:pt>
                <c:pt idx="334">
                  <c:v>44588</c:v>
                </c:pt>
                <c:pt idx="335">
                  <c:v>44589</c:v>
                </c:pt>
                <c:pt idx="336">
                  <c:v>44592</c:v>
                </c:pt>
                <c:pt idx="337">
                  <c:v>44593</c:v>
                </c:pt>
                <c:pt idx="338">
                  <c:v>44594</c:v>
                </c:pt>
                <c:pt idx="339">
                  <c:v>44595</c:v>
                </c:pt>
                <c:pt idx="340">
                  <c:v>44596</c:v>
                </c:pt>
                <c:pt idx="341">
                  <c:v>44599</c:v>
                </c:pt>
                <c:pt idx="342">
                  <c:v>44600</c:v>
                </c:pt>
                <c:pt idx="343">
                  <c:v>44601</c:v>
                </c:pt>
                <c:pt idx="344">
                  <c:v>44602</c:v>
                </c:pt>
                <c:pt idx="345">
                  <c:v>44603</c:v>
                </c:pt>
                <c:pt idx="346">
                  <c:v>44606</c:v>
                </c:pt>
                <c:pt idx="347">
                  <c:v>44607</c:v>
                </c:pt>
                <c:pt idx="348">
                  <c:v>44608</c:v>
                </c:pt>
                <c:pt idx="349">
                  <c:v>44609</c:v>
                </c:pt>
                <c:pt idx="350">
                  <c:v>44610</c:v>
                </c:pt>
                <c:pt idx="351">
                  <c:v>44613</c:v>
                </c:pt>
                <c:pt idx="352">
                  <c:v>44614</c:v>
                </c:pt>
                <c:pt idx="353">
                  <c:v>44615</c:v>
                </c:pt>
                <c:pt idx="354">
                  <c:v>44616</c:v>
                </c:pt>
                <c:pt idx="355">
                  <c:v>44617</c:v>
                </c:pt>
                <c:pt idx="356">
                  <c:v>44620</c:v>
                </c:pt>
                <c:pt idx="357">
                  <c:v>44621</c:v>
                </c:pt>
                <c:pt idx="358">
                  <c:v>44622</c:v>
                </c:pt>
                <c:pt idx="359">
                  <c:v>44623</c:v>
                </c:pt>
                <c:pt idx="360">
                  <c:v>44624</c:v>
                </c:pt>
                <c:pt idx="361">
                  <c:v>44627</c:v>
                </c:pt>
                <c:pt idx="362">
                  <c:v>44628</c:v>
                </c:pt>
                <c:pt idx="363">
                  <c:v>44629</c:v>
                </c:pt>
                <c:pt idx="364">
                  <c:v>44630</c:v>
                </c:pt>
                <c:pt idx="365">
                  <c:v>44631</c:v>
                </c:pt>
                <c:pt idx="366">
                  <c:v>44634</c:v>
                </c:pt>
                <c:pt idx="367">
                  <c:v>44635</c:v>
                </c:pt>
                <c:pt idx="368">
                  <c:v>44636</c:v>
                </c:pt>
                <c:pt idx="369">
                  <c:v>44637</c:v>
                </c:pt>
                <c:pt idx="370">
                  <c:v>44638</c:v>
                </c:pt>
                <c:pt idx="371">
                  <c:v>44641</c:v>
                </c:pt>
                <c:pt idx="372">
                  <c:v>44642</c:v>
                </c:pt>
                <c:pt idx="373">
                  <c:v>44643</c:v>
                </c:pt>
                <c:pt idx="374">
                  <c:v>44644</c:v>
                </c:pt>
                <c:pt idx="375">
                  <c:v>44645</c:v>
                </c:pt>
                <c:pt idx="376">
                  <c:v>44648</c:v>
                </c:pt>
                <c:pt idx="377">
                  <c:v>44649</c:v>
                </c:pt>
                <c:pt idx="378">
                  <c:v>44650</c:v>
                </c:pt>
                <c:pt idx="379">
                  <c:v>44651</c:v>
                </c:pt>
                <c:pt idx="380">
                  <c:v>44652</c:v>
                </c:pt>
                <c:pt idx="381">
                  <c:v>44655</c:v>
                </c:pt>
                <c:pt idx="382">
                  <c:v>44656</c:v>
                </c:pt>
                <c:pt idx="383">
                  <c:v>44657</c:v>
                </c:pt>
                <c:pt idx="384">
                  <c:v>44658</c:v>
                </c:pt>
                <c:pt idx="385">
                  <c:v>44659</c:v>
                </c:pt>
                <c:pt idx="386">
                  <c:v>44662</c:v>
                </c:pt>
                <c:pt idx="387">
                  <c:v>44663</c:v>
                </c:pt>
                <c:pt idx="388">
                  <c:v>44664</c:v>
                </c:pt>
                <c:pt idx="389">
                  <c:v>44665</c:v>
                </c:pt>
                <c:pt idx="390">
                  <c:v>44666</c:v>
                </c:pt>
                <c:pt idx="391">
                  <c:v>44669</c:v>
                </c:pt>
                <c:pt idx="392">
                  <c:v>44670</c:v>
                </c:pt>
                <c:pt idx="393">
                  <c:v>44671</c:v>
                </c:pt>
                <c:pt idx="394">
                  <c:v>44672</c:v>
                </c:pt>
                <c:pt idx="395">
                  <c:v>44673</c:v>
                </c:pt>
                <c:pt idx="396">
                  <c:v>44676</c:v>
                </c:pt>
                <c:pt idx="397">
                  <c:v>44677</c:v>
                </c:pt>
                <c:pt idx="398">
                  <c:v>44678</c:v>
                </c:pt>
                <c:pt idx="399">
                  <c:v>44679</c:v>
                </c:pt>
                <c:pt idx="400">
                  <c:v>44680</c:v>
                </c:pt>
                <c:pt idx="401">
                  <c:v>44683</c:v>
                </c:pt>
                <c:pt idx="402">
                  <c:v>44684</c:v>
                </c:pt>
                <c:pt idx="403">
                  <c:v>44685</c:v>
                </c:pt>
                <c:pt idx="404">
                  <c:v>44686</c:v>
                </c:pt>
                <c:pt idx="405">
                  <c:v>44687</c:v>
                </c:pt>
                <c:pt idx="406">
                  <c:v>44690</c:v>
                </c:pt>
                <c:pt idx="407">
                  <c:v>44691</c:v>
                </c:pt>
                <c:pt idx="408">
                  <c:v>44692</c:v>
                </c:pt>
                <c:pt idx="409">
                  <c:v>44693</c:v>
                </c:pt>
                <c:pt idx="410">
                  <c:v>44694</c:v>
                </c:pt>
                <c:pt idx="411">
                  <c:v>44697</c:v>
                </c:pt>
                <c:pt idx="412">
                  <c:v>44698</c:v>
                </c:pt>
                <c:pt idx="413">
                  <c:v>44699</c:v>
                </c:pt>
                <c:pt idx="414">
                  <c:v>44700</c:v>
                </c:pt>
                <c:pt idx="415">
                  <c:v>44701</c:v>
                </c:pt>
                <c:pt idx="416">
                  <c:v>44704</c:v>
                </c:pt>
                <c:pt idx="417">
                  <c:v>44705</c:v>
                </c:pt>
                <c:pt idx="418">
                  <c:v>44706</c:v>
                </c:pt>
                <c:pt idx="419">
                  <c:v>44707</c:v>
                </c:pt>
                <c:pt idx="420">
                  <c:v>44708</c:v>
                </c:pt>
                <c:pt idx="421">
                  <c:v>44711</c:v>
                </c:pt>
                <c:pt idx="422">
                  <c:v>44712</c:v>
                </c:pt>
                <c:pt idx="423">
                  <c:v>44713</c:v>
                </c:pt>
                <c:pt idx="424">
                  <c:v>44714</c:v>
                </c:pt>
                <c:pt idx="425">
                  <c:v>44715</c:v>
                </c:pt>
                <c:pt idx="426">
                  <c:v>44718</c:v>
                </c:pt>
                <c:pt idx="427">
                  <c:v>44719</c:v>
                </c:pt>
                <c:pt idx="428">
                  <c:v>44720</c:v>
                </c:pt>
                <c:pt idx="429">
                  <c:v>44721</c:v>
                </c:pt>
                <c:pt idx="430">
                  <c:v>44722</c:v>
                </c:pt>
                <c:pt idx="431">
                  <c:v>44725</c:v>
                </c:pt>
                <c:pt idx="432">
                  <c:v>44726</c:v>
                </c:pt>
                <c:pt idx="433">
                  <c:v>44727</c:v>
                </c:pt>
                <c:pt idx="434">
                  <c:v>44728</c:v>
                </c:pt>
                <c:pt idx="435">
                  <c:v>44729</c:v>
                </c:pt>
                <c:pt idx="436">
                  <c:v>44732</c:v>
                </c:pt>
                <c:pt idx="437">
                  <c:v>44733</c:v>
                </c:pt>
                <c:pt idx="438">
                  <c:v>44734</c:v>
                </c:pt>
                <c:pt idx="439">
                  <c:v>44735</c:v>
                </c:pt>
                <c:pt idx="440">
                  <c:v>44736</c:v>
                </c:pt>
                <c:pt idx="441">
                  <c:v>44739</c:v>
                </c:pt>
                <c:pt idx="442">
                  <c:v>44740</c:v>
                </c:pt>
                <c:pt idx="443">
                  <c:v>44741</c:v>
                </c:pt>
                <c:pt idx="444">
                  <c:v>44742</c:v>
                </c:pt>
                <c:pt idx="445">
                  <c:v>44743</c:v>
                </c:pt>
                <c:pt idx="446">
                  <c:v>44746</c:v>
                </c:pt>
                <c:pt idx="447">
                  <c:v>44747</c:v>
                </c:pt>
                <c:pt idx="448">
                  <c:v>44748</c:v>
                </c:pt>
                <c:pt idx="449">
                  <c:v>44749</c:v>
                </c:pt>
                <c:pt idx="450">
                  <c:v>44750</c:v>
                </c:pt>
                <c:pt idx="451">
                  <c:v>44753</c:v>
                </c:pt>
                <c:pt idx="452">
                  <c:v>44754</c:v>
                </c:pt>
                <c:pt idx="453">
                  <c:v>44755</c:v>
                </c:pt>
                <c:pt idx="454">
                  <c:v>44756</c:v>
                </c:pt>
                <c:pt idx="455">
                  <c:v>44757</c:v>
                </c:pt>
                <c:pt idx="456">
                  <c:v>44760</c:v>
                </c:pt>
                <c:pt idx="457">
                  <c:v>44761</c:v>
                </c:pt>
                <c:pt idx="458">
                  <c:v>44762</c:v>
                </c:pt>
                <c:pt idx="459">
                  <c:v>44763</c:v>
                </c:pt>
                <c:pt idx="460">
                  <c:v>44764</c:v>
                </c:pt>
                <c:pt idx="461">
                  <c:v>44767</c:v>
                </c:pt>
                <c:pt idx="462">
                  <c:v>44768</c:v>
                </c:pt>
                <c:pt idx="463">
                  <c:v>44769</c:v>
                </c:pt>
                <c:pt idx="464">
                  <c:v>44770</c:v>
                </c:pt>
                <c:pt idx="465">
                  <c:v>44771</c:v>
                </c:pt>
                <c:pt idx="466">
                  <c:v>44774</c:v>
                </c:pt>
                <c:pt idx="467">
                  <c:v>44775</c:v>
                </c:pt>
                <c:pt idx="468">
                  <c:v>44776</c:v>
                </c:pt>
                <c:pt idx="469">
                  <c:v>44777</c:v>
                </c:pt>
                <c:pt idx="470">
                  <c:v>44778</c:v>
                </c:pt>
                <c:pt idx="471">
                  <c:v>44781</c:v>
                </c:pt>
                <c:pt idx="472">
                  <c:v>44782</c:v>
                </c:pt>
                <c:pt idx="473">
                  <c:v>44783</c:v>
                </c:pt>
                <c:pt idx="474">
                  <c:v>44784</c:v>
                </c:pt>
                <c:pt idx="475">
                  <c:v>44785</c:v>
                </c:pt>
                <c:pt idx="476">
                  <c:v>44788</c:v>
                </c:pt>
                <c:pt idx="477">
                  <c:v>44789</c:v>
                </c:pt>
                <c:pt idx="478">
                  <c:v>44790</c:v>
                </c:pt>
                <c:pt idx="479">
                  <c:v>44791</c:v>
                </c:pt>
                <c:pt idx="480">
                  <c:v>44792</c:v>
                </c:pt>
                <c:pt idx="481">
                  <c:v>44795</c:v>
                </c:pt>
                <c:pt idx="482">
                  <c:v>44796</c:v>
                </c:pt>
                <c:pt idx="483">
                  <c:v>44797</c:v>
                </c:pt>
                <c:pt idx="484">
                  <c:v>44798</c:v>
                </c:pt>
                <c:pt idx="485">
                  <c:v>44799</c:v>
                </c:pt>
                <c:pt idx="486">
                  <c:v>44802</c:v>
                </c:pt>
                <c:pt idx="487">
                  <c:v>44803</c:v>
                </c:pt>
                <c:pt idx="488">
                  <c:v>44804</c:v>
                </c:pt>
                <c:pt idx="489">
                  <c:v>44805</c:v>
                </c:pt>
                <c:pt idx="490">
                  <c:v>44806</c:v>
                </c:pt>
                <c:pt idx="491">
                  <c:v>44809</c:v>
                </c:pt>
                <c:pt idx="492">
                  <c:v>44810</c:v>
                </c:pt>
                <c:pt idx="493">
                  <c:v>44811</c:v>
                </c:pt>
                <c:pt idx="494">
                  <c:v>44812</c:v>
                </c:pt>
                <c:pt idx="495">
                  <c:v>44813</c:v>
                </c:pt>
                <c:pt idx="496">
                  <c:v>44816</c:v>
                </c:pt>
                <c:pt idx="497">
                  <c:v>44817</c:v>
                </c:pt>
                <c:pt idx="498">
                  <c:v>44818</c:v>
                </c:pt>
                <c:pt idx="499">
                  <c:v>44819</c:v>
                </c:pt>
                <c:pt idx="500">
                  <c:v>44820</c:v>
                </c:pt>
                <c:pt idx="501">
                  <c:v>44823</c:v>
                </c:pt>
                <c:pt idx="502">
                  <c:v>44824</c:v>
                </c:pt>
                <c:pt idx="503">
                  <c:v>44825</c:v>
                </c:pt>
                <c:pt idx="504">
                  <c:v>44826</c:v>
                </c:pt>
                <c:pt idx="505">
                  <c:v>44827</c:v>
                </c:pt>
                <c:pt idx="506">
                  <c:v>44830</c:v>
                </c:pt>
                <c:pt idx="507">
                  <c:v>44831</c:v>
                </c:pt>
                <c:pt idx="508">
                  <c:v>44832</c:v>
                </c:pt>
                <c:pt idx="509">
                  <c:v>44833</c:v>
                </c:pt>
                <c:pt idx="510">
                  <c:v>44834</c:v>
                </c:pt>
                <c:pt idx="511">
                  <c:v>44837</c:v>
                </c:pt>
                <c:pt idx="512">
                  <c:v>44838</c:v>
                </c:pt>
                <c:pt idx="513">
                  <c:v>44839</c:v>
                </c:pt>
                <c:pt idx="514">
                  <c:v>44840</c:v>
                </c:pt>
                <c:pt idx="515">
                  <c:v>44841</c:v>
                </c:pt>
                <c:pt idx="516">
                  <c:v>44844</c:v>
                </c:pt>
                <c:pt idx="517">
                  <c:v>44845</c:v>
                </c:pt>
                <c:pt idx="518">
                  <c:v>44846</c:v>
                </c:pt>
                <c:pt idx="519">
                  <c:v>44847</c:v>
                </c:pt>
                <c:pt idx="520">
                  <c:v>44848</c:v>
                </c:pt>
                <c:pt idx="521">
                  <c:v>44851</c:v>
                </c:pt>
                <c:pt idx="522">
                  <c:v>44852</c:v>
                </c:pt>
                <c:pt idx="523">
                  <c:v>44853</c:v>
                </c:pt>
                <c:pt idx="524">
                  <c:v>44854</c:v>
                </c:pt>
                <c:pt idx="525">
                  <c:v>44855</c:v>
                </c:pt>
                <c:pt idx="526">
                  <c:v>44858</c:v>
                </c:pt>
                <c:pt idx="527">
                  <c:v>44859</c:v>
                </c:pt>
                <c:pt idx="528">
                  <c:v>44860</c:v>
                </c:pt>
                <c:pt idx="529">
                  <c:v>44861</c:v>
                </c:pt>
                <c:pt idx="530">
                  <c:v>44862</c:v>
                </c:pt>
                <c:pt idx="531">
                  <c:v>44865</c:v>
                </c:pt>
                <c:pt idx="532">
                  <c:v>44866</c:v>
                </c:pt>
                <c:pt idx="533">
                  <c:v>44867</c:v>
                </c:pt>
                <c:pt idx="534">
                  <c:v>44868</c:v>
                </c:pt>
                <c:pt idx="535">
                  <c:v>44869</c:v>
                </c:pt>
                <c:pt idx="536">
                  <c:v>44872</c:v>
                </c:pt>
                <c:pt idx="537">
                  <c:v>44873</c:v>
                </c:pt>
                <c:pt idx="538">
                  <c:v>44874</c:v>
                </c:pt>
                <c:pt idx="539">
                  <c:v>44875</c:v>
                </c:pt>
                <c:pt idx="540">
                  <c:v>44876</c:v>
                </c:pt>
                <c:pt idx="541">
                  <c:v>44879</c:v>
                </c:pt>
                <c:pt idx="542">
                  <c:v>44880</c:v>
                </c:pt>
                <c:pt idx="543">
                  <c:v>44881</c:v>
                </c:pt>
                <c:pt idx="544">
                  <c:v>44882</c:v>
                </c:pt>
                <c:pt idx="545">
                  <c:v>44883</c:v>
                </c:pt>
                <c:pt idx="546">
                  <c:v>44886</c:v>
                </c:pt>
                <c:pt idx="547">
                  <c:v>44887</c:v>
                </c:pt>
                <c:pt idx="548">
                  <c:v>44888</c:v>
                </c:pt>
                <c:pt idx="549">
                  <c:v>44889</c:v>
                </c:pt>
                <c:pt idx="550">
                  <c:v>44890</c:v>
                </c:pt>
                <c:pt idx="551">
                  <c:v>44893</c:v>
                </c:pt>
                <c:pt idx="552">
                  <c:v>44894</c:v>
                </c:pt>
                <c:pt idx="553">
                  <c:v>44895</c:v>
                </c:pt>
                <c:pt idx="554">
                  <c:v>44896</c:v>
                </c:pt>
                <c:pt idx="555">
                  <c:v>44897</c:v>
                </c:pt>
                <c:pt idx="556">
                  <c:v>44900</c:v>
                </c:pt>
                <c:pt idx="557">
                  <c:v>44901</c:v>
                </c:pt>
                <c:pt idx="558">
                  <c:v>44902</c:v>
                </c:pt>
                <c:pt idx="559">
                  <c:v>44903</c:v>
                </c:pt>
                <c:pt idx="560">
                  <c:v>44904</c:v>
                </c:pt>
                <c:pt idx="561">
                  <c:v>44907</c:v>
                </c:pt>
                <c:pt idx="562">
                  <c:v>44908</c:v>
                </c:pt>
                <c:pt idx="563">
                  <c:v>44909</c:v>
                </c:pt>
                <c:pt idx="564">
                  <c:v>44910</c:v>
                </c:pt>
                <c:pt idx="565">
                  <c:v>44911</c:v>
                </c:pt>
                <c:pt idx="566">
                  <c:v>44914</c:v>
                </c:pt>
                <c:pt idx="567">
                  <c:v>44915</c:v>
                </c:pt>
                <c:pt idx="568">
                  <c:v>44916</c:v>
                </c:pt>
                <c:pt idx="569">
                  <c:v>44917</c:v>
                </c:pt>
                <c:pt idx="570">
                  <c:v>44918</c:v>
                </c:pt>
                <c:pt idx="571">
                  <c:v>44921</c:v>
                </c:pt>
                <c:pt idx="572">
                  <c:v>44922</c:v>
                </c:pt>
                <c:pt idx="573">
                  <c:v>44923</c:v>
                </c:pt>
                <c:pt idx="574">
                  <c:v>44924</c:v>
                </c:pt>
                <c:pt idx="575">
                  <c:v>44925</c:v>
                </c:pt>
                <c:pt idx="576">
                  <c:v>44928</c:v>
                </c:pt>
                <c:pt idx="577">
                  <c:v>44929</c:v>
                </c:pt>
                <c:pt idx="578">
                  <c:v>44930</c:v>
                </c:pt>
                <c:pt idx="579">
                  <c:v>44931</c:v>
                </c:pt>
                <c:pt idx="580">
                  <c:v>44932</c:v>
                </c:pt>
                <c:pt idx="581">
                  <c:v>44935</c:v>
                </c:pt>
                <c:pt idx="582">
                  <c:v>44936</c:v>
                </c:pt>
                <c:pt idx="583">
                  <c:v>44937</c:v>
                </c:pt>
                <c:pt idx="584">
                  <c:v>44938</c:v>
                </c:pt>
                <c:pt idx="585">
                  <c:v>44939</c:v>
                </c:pt>
                <c:pt idx="586">
                  <c:v>44942</c:v>
                </c:pt>
                <c:pt idx="587">
                  <c:v>44943</c:v>
                </c:pt>
                <c:pt idx="588">
                  <c:v>44944</c:v>
                </c:pt>
                <c:pt idx="589">
                  <c:v>44945</c:v>
                </c:pt>
                <c:pt idx="590">
                  <c:v>44946</c:v>
                </c:pt>
                <c:pt idx="591">
                  <c:v>44949</c:v>
                </c:pt>
                <c:pt idx="592">
                  <c:v>44950</c:v>
                </c:pt>
                <c:pt idx="593">
                  <c:v>44951</c:v>
                </c:pt>
                <c:pt idx="594">
                  <c:v>44952</c:v>
                </c:pt>
                <c:pt idx="595">
                  <c:v>44953</c:v>
                </c:pt>
                <c:pt idx="596">
                  <c:v>44956</c:v>
                </c:pt>
                <c:pt idx="597">
                  <c:v>44957</c:v>
                </c:pt>
                <c:pt idx="598">
                  <c:v>44958</c:v>
                </c:pt>
                <c:pt idx="599">
                  <c:v>44959</c:v>
                </c:pt>
                <c:pt idx="600">
                  <c:v>44960</c:v>
                </c:pt>
                <c:pt idx="601">
                  <c:v>44963</c:v>
                </c:pt>
                <c:pt idx="602">
                  <c:v>44964</c:v>
                </c:pt>
                <c:pt idx="603">
                  <c:v>44965</c:v>
                </c:pt>
                <c:pt idx="604">
                  <c:v>44966</c:v>
                </c:pt>
                <c:pt idx="605">
                  <c:v>44967</c:v>
                </c:pt>
                <c:pt idx="606">
                  <c:v>44970</c:v>
                </c:pt>
                <c:pt idx="607">
                  <c:v>44971</c:v>
                </c:pt>
                <c:pt idx="608">
                  <c:v>44972</c:v>
                </c:pt>
                <c:pt idx="609">
                  <c:v>44973</c:v>
                </c:pt>
                <c:pt idx="610">
                  <c:v>44974</c:v>
                </c:pt>
                <c:pt idx="611">
                  <c:v>44977</c:v>
                </c:pt>
                <c:pt idx="612">
                  <c:v>44978</c:v>
                </c:pt>
                <c:pt idx="613">
                  <c:v>44979</c:v>
                </c:pt>
                <c:pt idx="614">
                  <c:v>44980</c:v>
                </c:pt>
                <c:pt idx="615">
                  <c:v>44981</c:v>
                </c:pt>
                <c:pt idx="616">
                  <c:v>44984</c:v>
                </c:pt>
                <c:pt idx="617">
                  <c:v>44985</c:v>
                </c:pt>
                <c:pt idx="618">
                  <c:v>44986</c:v>
                </c:pt>
                <c:pt idx="619">
                  <c:v>44987</c:v>
                </c:pt>
                <c:pt idx="620">
                  <c:v>44988</c:v>
                </c:pt>
                <c:pt idx="621">
                  <c:v>44991</c:v>
                </c:pt>
                <c:pt idx="622">
                  <c:v>44992</c:v>
                </c:pt>
                <c:pt idx="623">
                  <c:v>44993</c:v>
                </c:pt>
                <c:pt idx="624">
                  <c:v>44994</c:v>
                </c:pt>
                <c:pt idx="625">
                  <c:v>44995</c:v>
                </c:pt>
                <c:pt idx="626">
                  <c:v>44998</c:v>
                </c:pt>
                <c:pt idx="627">
                  <c:v>44999</c:v>
                </c:pt>
                <c:pt idx="628">
                  <c:v>45000</c:v>
                </c:pt>
                <c:pt idx="629">
                  <c:v>45001</c:v>
                </c:pt>
                <c:pt idx="630">
                  <c:v>45002</c:v>
                </c:pt>
                <c:pt idx="631">
                  <c:v>45005</c:v>
                </c:pt>
                <c:pt idx="632">
                  <c:v>45006</c:v>
                </c:pt>
                <c:pt idx="633">
                  <c:v>45007</c:v>
                </c:pt>
                <c:pt idx="634">
                  <c:v>45008</c:v>
                </c:pt>
                <c:pt idx="635">
                  <c:v>45009</c:v>
                </c:pt>
                <c:pt idx="636">
                  <c:v>45012</c:v>
                </c:pt>
                <c:pt idx="637">
                  <c:v>45013</c:v>
                </c:pt>
                <c:pt idx="638">
                  <c:v>45014</c:v>
                </c:pt>
                <c:pt idx="639">
                  <c:v>45015</c:v>
                </c:pt>
                <c:pt idx="640">
                  <c:v>45016</c:v>
                </c:pt>
                <c:pt idx="641">
                  <c:v>45019</c:v>
                </c:pt>
                <c:pt idx="642">
                  <c:v>45020</c:v>
                </c:pt>
                <c:pt idx="643">
                  <c:v>45021</c:v>
                </c:pt>
                <c:pt idx="644">
                  <c:v>45022</c:v>
                </c:pt>
                <c:pt idx="645">
                  <c:v>45023</c:v>
                </c:pt>
                <c:pt idx="646">
                  <c:v>45026</c:v>
                </c:pt>
                <c:pt idx="647">
                  <c:v>45027</c:v>
                </c:pt>
                <c:pt idx="648">
                  <c:v>45028</c:v>
                </c:pt>
                <c:pt idx="649">
                  <c:v>45029</c:v>
                </c:pt>
                <c:pt idx="650">
                  <c:v>45030</c:v>
                </c:pt>
                <c:pt idx="651">
                  <c:v>45033</c:v>
                </c:pt>
                <c:pt idx="652">
                  <c:v>45034</c:v>
                </c:pt>
                <c:pt idx="653">
                  <c:v>45035</c:v>
                </c:pt>
                <c:pt idx="654">
                  <c:v>45036</c:v>
                </c:pt>
                <c:pt idx="655">
                  <c:v>45037</c:v>
                </c:pt>
                <c:pt idx="656">
                  <c:v>45040</c:v>
                </c:pt>
                <c:pt idx="657">
                  <c:v>45041</c:v>
                </c:pt>
                <c:pt idx="658">
                  <c:v>45042</c:v>
                </c:pt>
                <c:pt idx="659">
                  <c:v>45043</c:v>
                </c:pt>
                <c:pt idx="660">
                  <c:v>45044</c:v>
                </c:pt>
                <c:pt idx="661">
                  <c:v>45047</c:v>
                </c:pt>
                <c:pt idx="662">
                  <c:v>45048</c:v>
                </c:pt>
                <c:pt idx="663">
                  <c:v>45049</c:v>
                </c:pt>
                <c:pt idx="664">
                  <c:v>45050</c:v>
                </c:pt>
                <c:pt idx="665">
                  <c:v>45051</c:v>
                </c:pt>
                <c:pt idx="666">
                  <c:v>45054</c:v>
                </c:pt>
                <c:pt idx="667">
                  <c:v>45055</c:v>
                </c:pt>
                <c:pt idx="668">
                  <c:v>45056</c:v>
                </c:pt>
                <c:pt idx="669">
                  <c:v>45057</c:v>
                </c:pt>
                <c:pt idx="670">
                  <c:v>45058</c:v>
                </c:pt>
                <c:pt idx="671">
                  <c:v>45061</c:v>
                </c:pt>
                <c:pt idx="672">
                  <c:v>45062</c:v>
                </c:pt>
                <c:pt idx="673">
                  <c:v>45063</c:v>
                </c:pt>
                <c:pt idx="674">
                  <c:v>45064</c:v>
                </c:pt>
                <c:pt idx="675">
                  <c:v>45065</c:v>
                </c:pt>
                <c:pt idx="676">
                  <c:v>45068</c:v>
                </c:pt>
                <c:pt idx="677">
                  <c:v>45069</c:v>
                </c:pt>
                <c:pt idx="678">
                  <c:v>45070</c:v>
                </c:pt>
                <c:pt idx="679">
                  <c:v>45071</c:v>
                </c:pt>
                <c:pt idx="680">
                  <c:v>45072</c:v>
                </c:pt>
                <c:pt idx="681">
                  <c:v>45075</c:v>
                </c:pt>
                <c:pt idx="682">
                  <c:v>45076</c:v>
                </c:pt>
                <c:pt idx="683">
                  <c:v>45077</c:v>
                </c:pt>
                <c:pt idx="684">
                  <c:v>45078</c:v>
                </c:pt>
                <c:pt idx="685">
                  <c:v>45079</c:v>
                </c:pt>
                <c:pt idx="686">
                  <c:v>45082</c:v>
                </c:pt>
                <c:pt idx="687">
                  <c:v>45083</c:v>
                </c:pt>
                <c:pt idx="688">
                  <c:v>45084</c:v>
                </c:pt>
                <c:pt idx="689">
                  <c:v>45085</c:v>
                </c:pt>
                <c:pt idx="690">
                  <c:v>45086</c:v>
                </c:pt>
                <c:pt idx="691">
                  <c:v>45089</c:v>
                </c:pt>
                <c:pt idx="692">
                  <c:v>45090</c:v>
                </c:pt>
                <c:pt idx="693">
                  <c:v>45091</c:v>
                </c:pt>
                <c:pt idx="694">
                  <c:v>45092</c:v>
                </c:pt>
                <c:pt idx="695">
                  <c:v>45093</c:v>
                </c:pt>
                <c:pt idx="696">
                  <c:v>45096</c:v>
                </c:pt>
                <c:pt idx="697">
                  <c:v>45097</c:v>
                </c:pt>
                <c:pt idx="698">
                  <c:v>45098</c:v>
                </c:pt>
                <c:pt idx="699">
                  <c:v>45099</c:v>
                </c:pt>
                <c:pt idx="700">
                  <c:v>45100</c:v>
                </c:pt>
                <c:pt idx="701">
                  <c:v>45103</c:v>
                </c:pt>
                <c:pt idx="702">
                  <c:v>45104</c:v>
                </c:pt>
                <c:pt idx="703">
                  <c:v>45105</c:v>
                </c:pt>
                <c:pt idx="704">
                  <c:v>45106</c:v>
                </c:pt>
                <c:pt idx="705">
                  <c:v>45107</c:v>
                </c:pt>
                <c:pt idx="706">
                  <c:v>45110</c:v>
                </c:pt>
                <c:pt idx="707">
                  <c:v>45111</c:v>
                </c:pt>
                <c:pt idx="708">
                  <c:v>45112</c:v>
                </c:pt>
                <c:pt idx="709">
                  <c:v>45113</c:v>
                </c:pt>
                <c:pt idx="710">
                  <c:v>45114</c:v>
                </c:pt>
                <c:pt idx="711">
                  <c:v>45117</c:v>
                </c:pt>
                <c:pt idx="712">
                  <c:v>45118</c:v>
                </c:pt>
                <c:pt idx="713">
                  <c:v>45119</c:v>
                </c:pt>
                <c:pt idx="714">
                  <c:v>45120</c:v>
                </c:pt>
                <c:pt idx="715">
                  <c:v>45121</c:v>
                </c:pt>
                <c:pt idx="716">
                  <c:v>45124</c:v>
                </c:pt>
                <c:pt idx="717">
                  <c:v>45125</c:v>
                </c:pt>
                <c:pt idx="718">
                  <c:v>45126</c:v>
                </c:pt>
                <c:pt idx="719">
                  <c:v>45127</c:v>
                </c:pt>
                <c:pt idx="720">
                  <c:v>45128</c:v>
                </c:pt>
                <c:pt idx="721">
                  <c:v>45131</c:v>
                </c:pt>
                <c:pt idx="722">
                  <c:v>45132</c:v>
                </c:pt>
                <c:pt idx="723">
                  <c:v>45133</c:v>
                </c:pt>
                <c:pt idx="724">
                  <c:v>45134</c:v>
                </c:pt>
                <c:pt idx="725">
                  <c:v>45135</c:v>
                </c:pt>
                <c:pt idx="726">
                  <c:v>45138</c:v>
                </c:pt>
                <c:pt idx="727">
                  <c:v>45139</c:v>
                </c:pt>
                <c:pt idx="728">
                  <c:v>45140</c:v>
                </c:pt>
                <c:pt idx="729">
                  <c:v>45141</c:v>
                </c:pt>
                <c:pt idx="730">
                  <c:v>45142</c:v>
                </c:pt>
                <c:pt idx="731">
                  <c:v>45145</c:v>
                </c:pt>
                <c:pt idx="732">
                  <c:v>45146</c:v>
                </c:pt>
                <c:pt idx="733">
                  <c:v>45147</c:v>
                </c:pt>
                <c:pt idx="734">
                  <c:v>45148</c:v>
                </c:pt>
                <c:pt idx="735">
                  <c:v>45149</c:v>
                </c:pt>
                <c:pt idx="736">
                  <c:v>45152</c:v>
                </c:pt>
                <c:pt idx="737">
                  <c:v>45153</c:v>
                </c:pt>
                <c:pt idx="738">
                  <c:v>45154</c:v>
                </c:pt>
                <c:pt idx="739">
                  <c:v>45155</c:v>
                </c:pt>
                <c:pt idx="740">
                  <c:v>45156</c:v>
                </c:pt>
                <c:pt idx="741">
                  <c:v>45159</c:v>
                </c:pt>
                <c:pt idx="742">
                  <c:v>45160</c:v>
                </c:pt>
                <c:pt idx="743">
                  <c:v>45161</c:v>
                </c:pt>
                <c:pt idx="744">
                  <c:v>45162</c:v>
                </c:pt>
                <c:pt idx="745">
                  <c:v>45163</c:v>
                </c:pt>
                <c:pt idx="746">
                  <c:v>45166</c:v>
                </c:pt>
                <c:pt idx="747">
                  <c:v>45167</c:v>
                </c:pt>
                <c:pt idx="748">
                  <c:v>45168</c:v>
                </c:pt>
                <c:pt idx="749">
                  <c:v>45169</c:v>
                </c:pt>
                <c:pt idx="750">
                  <c:v>45170</c:v>
                </c:pt>
                <c:pt idx="751">
                  <c:v>45173</c:v>
                </c:pt>
                <c:pt idx="752">
                  <c:v>45174</c:v>
                </c:pt>
                <c:pt idx="753">
                  <c:v>45175</c:v>
                </c:pt>
                <c:pt idx="754">
                  <c:v>45176</c:v>
                </c:pt>
                <c:pt idx="755">
                  <c:v>45177</c:v>
                </c:pt>
                <c:pt idx="756">
                  <c:v>45180</c:v>
                </c:pt>
                <c:pt idx="757">
                  <c:v>45181</c:v>
                </c:pt>
                <c:pt idx="758">
                  <c:v>45182</c:v>
                </c:pt>
                <c:pt idx="759">
                  <c:v>45183</c:v>
                </c:pt>
                <c:pt idx="760">
                  <c:v>45184</c:v>
                </c:pt>
                <c:pt idx="761">
                  <c:v>45187</c:v>
                </c:pt>
                <c:pt idx="762">
                  <c:v>45188</c:v>
                </c:pt>
                <c:pt idx="763">
                  <c:v>45189</c:v>
                </c:pt>
                <c:pt idx="764">
                  <c:v>45190</c:v>
                </c:pt>
                <c:pt idx="765">
                  <c:v>45191</c:v>
                </c:pt>
                <c:pt idx="766">
                  <c:v>45194</c:v>
                </c:pt>
                <c:pt idx="767">
                  <c:v>45195</c:v>
                </c:pt>
                <c:pt idx="768">
                  <c:v>45196</c:v>
                </c:pt>
                <c:pt idx="769">
                  <c:v>45197</c:v>
                </c:pt>
                <c:pt idx="770">
                  <c:v>45198</c:v>
                </c:pt>
                <c:pt idx="771">
                  <c:v>45201</c:v>
                </c:pt>
                <c:pt idx="772">
                  <c:v>45202</c:v>
                </c:pt>
                <c:pt idx="773">
                  <c:v>45203</c:v>
                </c:pt>
                <c:pt idx="774">
                  <c:v>45204</c:v>
                </c:pt>
                <c:pt idx="775">
                  <c:v>45205</c:v>
                </c:pt>
                <c:pt idx="776">
                  <c:v>45208</c:v>
                </c:pt>
                <c:pt idx="777">
                  <c:v>45209</c:v>
                </c:pt>
                <c:pt idx="778">
                  <c:v>45210</c:v>
                </c:pt>
                <c:pt idx="779">
                  <c:v>45211</c:v>
                </c:pt>
                <c:pt idx="780">
                  <c:v>45212</c:v>
                </c:pt>
                <c:pt idx="781">
                  <c:v>45215</c:v>
                </c:pt>
                <c:pt idx="782">
                  <c:v>45216</c:v>
                </c:pt>
                <c:pt idx="783">
                  <c:v>45217</c:v>
                </c:pt>
                <c:pt idx="784">
                  <c:v>45218</c:v>
                </c:pt>
                <c:pt idx="785">
                  <c:v>45219</c:v>
                </c:pt>
                <c:pt idx="786">
                  <c:v>45222</c:v>
                </c:pt>
                <c:pt idx="787">
                  <c:v>45223</c:v>
                </c:pt>
                <c:pt idx="788">
                  <c:v>45224</c:v>
                </c:pt>
                <c:pt idx="789">
                  <c:v>45225</c:v>
                </c:pt>
                <c:pt idx="790">
                  <c:v>45226</c:v>
                </c:pt>
                <c:pt idx="791">
                  <c:v>45229</c:v>
                </c:pt>
                <c:pt idx="792">
                  <c:v>45230</c:v>
                </c:pt>
                <c:pt idx="793">
                  <c:v>45231</c:v>
                </c:pt>
                <c:pt idx="794">
                  <c:v>45232</c:v>
                </c:pt>
                <c:pt idx="795">
                  <c:v>45233</c:v>
                </c:pt>
                <c:pt idx="796">
                  <c:v>45236</c:v>
                </c:pt>
                <c:pt idx="797">
                  <c:v>45237</c:v>
                </c:pt>
                <c:pt idx="798">
                  <c:v>45238</c:v>
                </c:pt>
                <c:pt idx="799">
                  <c:v>45239</c:v>
                </c:pt>
                <c:pt idx="800">
                  <c:v>45240</c:v>
                </c:pt>
                <c:pt idx="801">
                  <c:v>45243</c:v>
                </c:pt>
                <c:pt idx="802">
                  <c:v>45244</c:v>
                </c:pt>
                <c:pt idx="803">
                  <c:v>45245</c:v>
                </c:pt>
                <c:pt idx="804">
                  <c:v>45246</c:v>
                </c:pt>
                <c:pt idx="805">
                  <c:v>45247</c:v>
                </c:pt>
                <c:pt idx="806">
                  <c:v>45250</c:v>
                </c:pt>
                <c:pt idx="807">
                  <c:v>45251</c:v>
                </c:pt>
                <c:pt idx="808">
                  <c:v>45252</c:v>
                </c:pt>
                <c:pt idx="809">
                  <c:v>45253</c:v>
                </c:pt>
                <c:pt idx="810">
                  <c:v>45254</c:v>
                </c:pt>
                <c:pt idx="811">
                  <c:v>45257</c:v>
                </c:pt>
                <c:pt idx="812">
                  <c:v>45258</c:v>
                </c:pt>
                <c:pt idx="813">
                  <c:v>45259</c:v>
                </c:pt>
                <c:pt idx="814">
                  <c:v>45260</c:v>
                </c:pt>
                <c:pt idx="815">
                  <c:v>45261</c:v>
                </c:pt>
                <c:pt idx="816">
                  <c:v>45264</c:v>
                </c:pt>
                <c:pt idx="817">
                  <c:v>45265</c:v>
                </c:pt>
                <c:pt idx="818">
                  <c:v>45266</c:v>
                </c:pt>
                <c:pt idx="819">
                  <c:v>45267</c:v>
                </c:pt>
                <c:pt idx="820">
                  <c:v>45268</c:v>
                </c:pt>
                <c:pt idx="821">
                  <c:v>45271</c:v>
                </c:pt>
                <c:pt idx="822">
                  <c:v>45272</c:v>
                </c:pt>
                <c:pt idx="823">
                  <c:v>45273</c:v>
                </c:pt>
                <c:pt idx="824">
                  <c:v>45274</c:v>
                </c:pt>
                <c:pt idx="825">
                  <c:v>45275</c:v>
                </c:pt>
                <c:pt idx="826">
                  <c:v>45278</c:v>
                </c:pt>
                <c:pt idx="827">
                  <c:v>45279</c:v>
                </c:pt>
                <c:pt idx="828">
                  <c:v>45280</c:v>
                </c:pt>
                <c:pt idx="829">
                  <c:v>45281</c:v>
                </c:pt>
                <c:pt idx="830">
                  <c:v>45282</c:v>
                </c:pt>
                <c:pt idx="831">
                  <c:v>45285</c:v>
                </c:pt>
                <c:pt idx="832">
                  <c:v>45286</c:v>
                </c:pt>
                <c:pt idx="833">
                  <c:v>45287</c:v>
                </c:pt>
                <c:pt idx="834">
                  <c:v>45288</c:v>
                </c:pt>
                <c:pt idx="835">
                  <c:v>45289</c:v>
                </c:pt>
                <c:pt idx="836">
                  <c:v>45292</c:v>
                </c:pt>
                <c:pt idx="837">
                  <c:v>45293</c:v>
                </c:pt>
                <c:pt idx="838">
                  <c:v>45294</c:v>
                </c:pt>
                <c:pt idx="839">
                  <c:v>45295</c:v>
                </c:pt>
                <c:pt idx="840">
                  <c:v>45296</c:v>
                </c:pt>
                <c:pt idx="841">
                  <c:v>45299</c:v>
                </c:pt>
                <c:pt idx="842">
                  <c:v>45300</c:v>
                </c:pt>
                <c:pt idx="843">
                  <c:v>45301</c:v>
                </c:pt>
                <c:pt idx="844">
                  <c:v>45302</c:v>
                </c:pt>
                <c:pt idx="845">
                  <c:v>45303</c:v>
                </c:pt>
                <c:pt idx="846">
                  <c:v>45306</c:v>
                </c:pt>
                <c:pt idx="847">
                  <c:v>45307</c:v>
                </c:pt>
                <c:pt idx="848">
                  <c:v>45308</c:v>
                </c:pt>
                <c:pt idx="849">
                  <c:v>45309</c:v>
                </c:pt>
                <c:pt idx="850">
                  <c:v>45310</c:v>
                </c:pt>
                <c:pt idx="851">
                  <c:v>45313</c:v>
                </c:pt>
                <c:pt idx="852">
                  <c:v>45314</c:v>
                </c:pt>
                <c:pt idx="853">
                  <c:v>45315</c:v>
                </c:pt>
                <c:pt idx="854">
                  <c:v>45316</c:v>
                </c:pt>
                <c:pt idx="855">
                  <c:v>45317</c:v>
                </c:pt>
                <c:pt idx="856">
                  <c:v>45320</c:v>
                </c:pt>
                <c:pt idx="857">
                  <c:v>45321</c:v>
                </c:pt>
                <c:pt idx="858">
                  <c:v>45322</c:v>
                </c:pt>
                <c:pt idx="859">
                  <c:v>45323</c:v>
                </c:pt>
                <c:pt idx="860">
                  <c:v>45324</c:v>
                </c:pt>
                <c:pt idx="861">
                  <c:v>45327</c:v>
                </c:pt>
                <c:pt idx="862">
                  <c:v>45328</c:v>
                </c:pt>
                <c:pt idx="863">
                  <c:v>45329</c:v>
                </c:pt>
                <c:pt idx="864">
                  <c:v>45330</c:v>
                </c:pt>
                <c:pt idx="865">
                  <c:v>45331</c:v>
                </c:pt>
                <c:pt idx="866">
                  <c:v>45334</c:v>
                </c:pt>
                <c:pt idx="867">
                  <c:v>45335</c:v>
                </c:pt>
                <c:pt idx="868">
                  <c:v>45336</c:v>
                </c:pt>
                <c:pt idx="869">
                  <c:v>45337</c:v>
                </c:pt>
                <c:pt idx="870">
                  <c:v>45338</c:v>
                </c:pt>
                <c:pt idx="871">
                  <c:v>45341</c:v>
                </c:pt>
                <c:pt idx="872">
                  <c:v>45342</c:v>
                </c:pt>
                <c:pt idx="873">
                  <c:v>45343</c:v>
                </c:pt>
                <c:pt idx="874">
                  <c:v>45344</c:v>
                </c:pt>
                <c:pt idx="875">
                  <c:v>45345</c:v>
                </c:pt>
                <c:pt idx="876">
                  <c:v>45348</c:v>
                </c:pt>
                <c:pt idx="877">
                  <c:v>45349</c:v>
                </c:pt>
                <c:pt idx="878">
                  <c:v>45350</c:v>
                </c:pt>
                <c:pt idx="879">
                  <c:v>45351</c:v>
                </c:pt>
                <c:pt idx="880">
                  <c:v>45352</c:v>
                </c:pt>
                <c:pt idx="881">
                  <c:v>45355</c:v>
                </c:pt>
                <c:pt idx="882">
                  <c:v>45356</c:v>
                </c:pt>
                <c:pt idx="883">
                  <c:v>45357</c:v>
                </c:pt>
                <c:pt idx="884">
                  <c:v>45358</c:v>
                </c:pt>
                <c:pt idx="885">
                  <c:v>45359</c:v>
                </c:pt>
                <c:pt idx="886">
                  <c:v>45362</c:v>
                </c:pt>
                <c:pt idx="887">
                  <c:v>45363</c:v>
                </c:pt>
                <c:pt idx="888">
                  <c:v>45364</c:v>
                </c:pt>
                <c:pt idx="889">
                  <c:v>45365</c:v>
                </c:pt>
                <c:pt idx="890">
                  <c:v>45366</c:v>
                </c:pt>
                <c:pt idx="891">
                  <c:v>45369</c:v>
                </c:pt>
                <c:pt idx="892">
                  <c:v>45370</c:v>
                </c:pt>
                <c:pt idx="893">
                  <c:v>45371</c:v>
                </c:pt>
                <c:pt idx="894">
                  <c:v>45372</c:v>
                </c:pt>
                <c:pt idx="895">
                  <c:v>45373</c:v>
                </c:pt>
                <c:pt idx="896">
                  <c:v>45376</c:v>
                </c:pt>
                <c:pt idx="897">
                  <c:v>45377</c:v>
                </c:pt>
                <c:pt idx="898">
                  <c:v>45378</c:v>
                </c:pt>
                <c:pt idx="899">
                  <c:v>45379</c:v>
                </c:pt>
                <c:pt idx="900">
                  <c:v>45380</c:v>
                </c:pt>
                <c:pt idx="901">
                  <c:v>45383</c:v>
                </c:pt>
                <c:pt idx="902">
                  <c:v>45384</c:v>
                </c:pt>
                <c:pt idx="903">
                  <c:v>45385</c:v>
                </c:pt>
                <c:pt idx="904">
                  <c:v>45386</c:v>
                </c:pt>
                <c:pt idx="905">
                  <c:v>45387</c:v>
                </c:pt>
                <c:pt idx="906">
                  <c:v>45390</c:v>
                </c:pt>
                <c:pt idx="907">
                  <c:v>45391</c:v>
                </c:pt>
                <c:pt idx="908">
                  <c:v>45392</c:v>
                </c:pt>
                <c:pt idx="909">
                  <c:v>45393</c:v>
                </c:pt>
                <c:pt idx="910">
                  <c:v>45394</c:v>
                </c:pt>
                <c:pt idx="911">
                  <c:v>45397</c:v>
                </c:pt>
                <c:pt idx="912">
                  <c:v>45398</c:v>
                </c:pt>
                <c:pt idx="913">
                  <c:v>45399</c:v>
                </c:pt>
                <c:pt idx="914">
                  <c:v>45400</c:v>
                </c:pt>
                <c:pt idx="915">
                  <c:v>45401</c:v>
                </c:pt>
                <c:pt idx="916">
                  <c:v>45404</c:v>
                </c:pt>
                <c:pt idx="917">
                  <c:v>45405</c:v>
                </c:pt>
                <c:pt idx="918">
                  <c:v>45406</c:v>
                </c:pt>
                <c:pt idx="919">
                  <c:v>45407</c:v>
                </c:pt>
                <c:pt idx="920">
                  <c:v>45408</c:v>
                </c:pt>
                <c:pt idx="921">
                  <c:v>45411</c:v>
                </c:pt>
                <c:pt idx="922">
                  <c:v>45412</c:v>
                </c:pt>
                <c:pt idx="923">
                  <c:v>45413</c:v>
                </c:pt>
                <c:pt idx="924">
                  <c:v>45414</c:v>
                </c:pt>
                <c:pt idx="925">
                  <c:v>45415</c:v>
                </c:pt>
                <c:pt idx="926">
                  <c:v>45418</c:v>
                </c:pt>
                <c:pt idx="927">
                  <c:v>45419</c:v>
                </c:pt>
                <c:pt idx="928">
                  <c:v>45420</c:v>
                </c:pt>
                <c:pt idx="929">
                  <c:v>45421</c:v>
                </c:pt>
                <c:pt idx="930">
                  <c:v>45422</c:v>
                </c:pt>
                <c:pt idx="931">
                  <c:v>45425</c:v>
                </c:pt>
                <c:pt idx="932">
                  <c:v>45426</c:v>
                </c:pt>
                <c:pt idx="933">
                  <c:v>45427</c:v>
                </c:pt>
                <c:pt idx="934">
                  <c:v>45428</c:v>
                </c:pt>
                <c:pt idx="935">
                  <c:v>45429</c:v>
                </c:pt>
                <c:pt idx="936">
                  <c:v>45432</c:v>
                </c:pt>
                <c:pt idx="937">
                  <c:v>45433</c:v>
                </c:pt>
                <c:pt idx="938">
                  <c:v>45434</c:v>
                </c:pt>
                <c:pt idx="939">
                  <c:v>45435</c:v>
                </c:pt>
                <c:pt idx="940">
                  <c:v>45436</c:v>
                </c:pt>
                <c:pt idx="941">
                  <c:v>45439</c:v>
                </c:pt>
                <c:pt idx="942">
                  <c:v>45440</c:v>
                </c:pt>
                <c:pt idx="943">
                  <c:v>45441</c:v>
                </c:pt>
                <c:pt idx="944">
                  <c:v>45442</c:v>
                </c:pt>
                <c:pt idx="945">
                  <c:v>45443</c:v>
                </c:pt>
                <c:pt idx="946">
                  <c:v>45446</c:v>
                </c:pt>
                <c:pt idx="947">
                  <c:v>45447</c:v>
                </c:pt>
                <c:pt idx="948">
                  <c:v>45448</c:v>
                </c:pt>
                <c:pt idx="949">
                  <c:v>45449</c:v>
                </c:pt>
                <c:pt idx="950">
                  <c:v>45450</c:v>
                </c:pt>
                <c:pt idx="951">
                  <c:v>45453</c:v>
                </c:pt>
                <c:pt idx="952">
                  <c:v>45454</c:v>
                </c:pt>
                <c:pt idx="953">
                  <c:v>45455</c:v>
                </c:pt>
                <c:pt idx="954">
                  <c:v>45456</c:v>
                </c:pt>
                <c:pt idx="955">
                  <c:v>45457</c:v>
                </c:pt>
                <c:pt idx="956">
                  <c:v>45460</c:v>
                </c:pt>
                <c:pt idx="957">
                  <c:v>45461</c:v>
                </c:pt>
                <c:pt idx="958">
                  <c:v>45462</c:v>
                </c:pt>
                <c:pt idx="959">
                  <c:v>45463</c:v>
                </c:pt>
                <c:pt idx="960">
                  <c:v>45464</c:v>
                </c:pt>
                <c:pt idx="961">
                  <c:v>45467</c:v>
                </c:pt>
                <c:pt idx="962">
                  <c:v>45468</c:v>
                </c:pt>
                <c:pt idx="963">
                  <c:v>45469</c:v>
                </c:pt>
                <c:pt idx="964">
                  <c:v>45470</c:v>
                </c:pt>
                <c:pt idx="965">
                  <c:v>45471</c:v>
                </c:pt>
                <c:pt idx="966">
                  <c:v>45474</c:v>
                </c:pt>
                <c:pt idx="967">
                  <c:v>45475</c:v>
                </c:pt>
                <c:pt idx="968">
                  <c:v>45476</c:v>
                </c:pt>
                <c:pt idx="969">
                  <c:v>45477</c:v>
                </c:pt>
                <c:pt idx="970">
                  <c:v>45478</c:v>
                </c:pt>
                <c:pt idx="971">
                  <c:v>45481</c:v>
                </c:pt>
                <c:pt idx="972">
                  <c:v>45482</c:v>
                </c:pt>
                <c:pt idx="973">
                  <c:v>45483</c:v>
                </c:pt>
                <c:pt idx="974">
                  <c:v>45484</c:v>
                </c:pt>
                <c:pt idx="975">
                  <c:v>45485</c:v>
                </c:pt>
                <c:pt idx="976">
                  <c:v>45488</c:v>
                </c:pt>
                <c:pt idx="977">
                  <c:v>45489</c:v>
                </c:pt>
                <c:pt idx="978">
                  <c:v>45490</c:v>
                </c:pt>
                <c:pt idx="979">
                  <c:v>45491</c:v>
                </c:pt>
                <c:pt idx="980">
                  <c:v>45492</c:v>
                </c:pt>
                <c:pt idx="981">
                  <c:v>45495</c:v>
                </c:pt>
                <c:pt idx="982">
                  <c:v>45496</c:v>
                </c:pt>
                <c:pt idx="983">
                  <c:v>45497</c:v>
                </c:pt>
                <c:pt idx="984">
                  <c:v>45498</c:v>
                </c:pt>
                <c:pt idx="985">
                  <c:v>45499</c:v>
                </c:pt>
                <c:pt idx="986">
                  <c:v>45502</c:v>
                </c:pt>
                <c:pt idx="987">
                  <c:v>45503</c:v>
                </c:pt>
                <c:pt idx="988">
                  <c:v>45504</c:v>
                </c:pt>
                <c:pt idx="989">
                  <c:v>45505</c:v>
                </c:pt>
                <c:pt idx="990">
                  <c:v>45506</c:v>
                </c:pt>
                <c:pt idx="991">
                  <c:v>45509</c:v>
                </c:pt>
                <c:pt idx="992">
                  <c:v>45510</c:v>
                </c:pt>
                <c:pt idx="993">
                  <c:v>45511</c:v>
                </c:pt>
                <c:pt idx="994">
                  <c:v>45512</c:v>
                </c:pt>
                <c:pt idx="995">
                  <c:v>45513</c:v>
                </c:pt>
                <c:pt idx="996">
                  <c:v>45516</c:v>
                </c:pt>
                <c:pt idx="997">
                  <c:v>45517</c:v>
                </c:pt>
                <c:pt idx="998">
                  <c:v>45518</c:v>
                </c:pt>
                <c:pt idx="999">
                  <c:v>45519</c:v>
                </c:pt>
                <c:pt idx="1000">
                  <c:v>45520</c:v>
                </c:pt>
                <c:pt idx="1001">
                  <c:v>45523</c:v>
                </c:pt>
                <c:pt idx="1002">
                  <c:v>45524</c:v>
                </c:pt>
                <c:pt idx="1003">
                  <c:v>45525</c:v>
                </c:pt>
                <c:pt idx="1004">
                  <c:v>45526</c:v>
                </c:pt>
                <c:pt idx="1005">
                  <c:v>45527</c:v>
                </c:pt>
                <c:pt idx="1006">
                  <c:v>45530</c:v>
                </c:pt>
                <c:pt idx="1007">
                  <c:v>45531</c:v>
                </c:pt>
                <c:pt idx="1008">
                  <c:v>45532</c:v>
                </c:pt>
                <c:pt idx="1009">
                  <c:v>45533</c:v>
                </c:pt>
                <c:pt idx="1010">
                  <c:v>45534</c:v>
                </c:pt>
                <c:pt idx="1011">
                  <c:v>45537</c:v>
                </c:pt>
                <c:pt idx="1012">
                  <c:v>45538</c:v>
                </c:pt>
                <c:pt idx="1013">
                  <c:v>45539</c:v>
                </c:pt>
                <c:pt idx="1014">
                  <c:v>45540</c:v>
                </c:pt>
                <c:pt idx="1015">
                  <c:v>45541</c:v>
                </c:pt>
                <c:pt idx="1016">
                  <c:v>45544</c:v>
                </c:pt>
                <c:pt idx="1017">
                  <c:v>45545</c:v>
                </c:pt>
                <c:pt idx="1018">
                  <c:v>45546</c:v>
                </c:pt>
                <c:pt idx="1019">
                  <c:v>45547</c:v>
                </c:pt>
                <c:pt idx="1020">
                  <c:v>45548</c:v>
                </c:pt>
                <c:pt idx="1021">
                  <c:v>45551</c:v>
                </c:pt>
                <c:pt idx="1022">
                  <c:v>45552</c:v>
                </c:pt>
                <c:pt idx="1023">
                  <c:v>45553</c:v>
                </c:pt>
                <c:pt idx="1024">
                  <c:v>45554</c:v>
                </c:pt>
                <c:pt idx="1025">
                  <c:v>45555</c:v>
                </c:pt>
                <c:pt idx="1026">
                  <c:v>45558</c:v>
                </c:pt>
                <c:pt idx="1027">
                  <c:v>45559</c:v>
                </c:pt>
                <c:pt idx="1028">
                  <c:v>45560</c:v>
                </c:pt>
                <c:pt idx="1029">
                  <c:v>45561</c:v>
                </c:pt>
                <c:pt idx="1030">
                  <c:v>45562</c:v>
                </c:pt>
                <c:pt idx="1031">
                  <c:v>45565</c:v>
                </c:pt>
                <c:pt idx="1032">
                  <c:v>45566</c:v>
                </c:pt>
                <c:pt idx="1033">
                  <c:v>45567</c:v>
                </c:pt>
                <c:pt idx="1034">
                  <c:v>45568</c:v>
                </c:pt>
                <c:pt idx="1035">
                  <c:v>45569</c:v>
                </c:pt>
                <c:pt idx="1036">
                  <c:v>45572</c:v>
                </c:pt>
                <c:pt idx="1037">
                  <c:v>45573</c:v>
                </c:pt>
                <c:pt idx="1038">
                  <c:v>45574</c:v>
                </c:pt>
                <c:pt idx="1039">
                  <c:v>45575</c:v>
                </c:pt>
                <c:pt idx="1040">
                  <c:v>45576</c:v>
                </c:pt>
                <c:pt idx="1041">
                  <c:v>45579</c:v>
                </c:pt>
                <c:pt idx="1042">
                  <c:v>45580</c:v>
                </c:pt>
                <c:pt idx="1043">
                  <c:v>45581</c:v>
                </c:pt>
                <c:pt idx="1044">
                  <c:v>45582</c:v>
                </c:pt>
                <c:pt idx="1045">
                  <c:v>45583</c:v>
                </c:pt>
                <c:pt idx="1046">
                  <c:v>45586</c:v>
                </c:pt>
                <c:pt idx="1047">
                  <c:v>45587</c:v>
                </c:pt>
                <c:pt idx="1048">
                  <c:v>45588</c:v>
                </c:pt>
                <c:pt idx="1049">
                  <c:v>45589</c:v>
                </c:pt>
                <c:pt idx="1050">
                  <c:v>45590</c:v>
                </c:pt>
                <c:pt idx="1051">
                  <c:v>45593</c:v>
                </c:pt>
                <c:pt idx="1052">
                  <c:v>45594</c:v>
                </c:pt>
                <c:pt idx="1053">
                  <c:v>45595</c:v>
                </c:pt>
                <c:pt idx="1054">
                  <c:v>45596</c:v>
                </c:pt>
                <c:pt idx="1055">
                  <c:v>45597</c:v>
                </c:pt>
                <c:pt idx="1056">
                  <c:v>45600</c:v>
                </c:pt>
                <c:pt idx="1057">
                  <c:v>45601</c:v>
                </c:pt>
                <c:pt idx="1058">
                  <c:v>45602</c:v>
                </c:pt>
                <c:pt idx="1059">
                  <c:v>45603</c:v>
                </c:pt>
                <c:pt idx="1060">
                  <c:v>45604</c:v>
                </c:pt>
                <c:pt idx="1061">
                  <c:v>45607</c:v>
                </c:pt>
                <c:pt idx="1062">
                  <c:v>45608</c:v>
                </c:pt>
                <c:pt idx="1063">
                  <c:v>45609</c:v>
                </c:pt>
                <c:pt idx="1064">
                  <c:v>45610</c:v>
                </c:pt>
                <c:pt idx="1065">
                  <c:v>45611</c:v>
                </c:pt>
                <c:pt idx="1066">
                  <c:v>45614</c:v>
                </c:pt>
                <c:pt idx="1067">
                  <c:v>45615</c:v>
                </c:pt>
                <c:pt idx="1068">
                  <c:v>45616</c:v>
                </c:pt>
                <c:pt idx="1069">
                  <c:v>45617</c:v>
                </c:pt>
                <c:pt idx="1070">
                  <c:v>45618</c:v>
                </c:pt>
                <c:pt idx="1071">
                  <c:v>45621</c:v>
                </c:pt>
                <c:pt idx="1072">
                  <c:v>45622</c:v>
                </c:pt>
                <c:pt idx="1073">
                  <c:v>45623</c:v>
                </c:pt>
                <c:pt idx="1074">
                  <c:v>45624</c:v>
                </c:pt>
                <c:pt idx="1075">
                  <c:v>45625</c:v>
                </c:pt>
                <c:pt idx="1076">
                  <c:v>45628</c:v>
                </c:pt>
                <c:pt idx="1077">
                  <c:v>45629</c:v>
                </c:pt>
                <c:pt idx="1078">
                  <c:v>45630</c:v>
                </c:pt>
                <c:pt idx="1079">
                  <c:v>45631</c:v>
                </c:pt>
                <c:pt idx="1080">
                  <c:v>45632</c:v>
                </c:pt>
                <c:pt idx="1081">
                  <c:v>45635</c:v>
                </c:pt>
                <c:pt idx="1082">
                  <c:v>45636</c:v>
                </c:pt>
                <c:pt idx="1083">
                  <c:v>45637</c:v>
                </c:pt>
                <c:pt idx="1084">
                  <c:v>45638</c:v>
                </c:pt>
                <c:pt idx="1085">
                  <c:v>45639</c:v>
                </c:pt>
                <c:pt idx="1086">
                  <c:v>45642</c:v>
                </c:pt>
                <c:pt idx="1087">
                  <c:v>45643</c:v>
                </c:pt>
                <c:pt idx="1088">
                  <c:v>45644</c:v>
                </c:pt>
                <c:pt idx="1089">
                  <c:v>45645</c:v>
                </c:pt>
                <c:pt idx="1090">
                  <c:v>45646</c:v>
                </c:pt>
                <c:pt idx="1091">
                  <c:v>45649</c:v>
                </c:pt>
                <c:pt idx="1092">
                  <c:v>45650</c:v>
                </c:pt>
                <c:pt idx="1093">
                  <c:v>45651</c:v>
                </c:pt>
                <c:pt idx="1094">
                  <c:v>45652</c:v>
                </c:pt>
                <c:pt idx="1095">
                  <c:v>45653</c:v>
                </c:pt>
                <c:pt idx="1096">
                  <c:v>45656</c:v>
                </c:pt>
                <c:pt idx="1097">
                  <c:v>45657</c:v>
                </c:pt>
                <c:pt idx="1098">
                  <c:v>45658</c:v>
                </c:pt>
                <c:pt idx="1099">
                  <c:v>45659</c:v>
                </c:pt>
                <c:pt idx="1100">
                  <c:v>45660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45670</c:v>
                </c:pt>
                <c:pt idx="1107">
                  <c:v>45671</c:v>
                </c:pt>
                <c:pt idx="1108">
                  <c:v>45672</c:v>
                </c:pt>
                <c:pt idx="1109">
                  <c:v>45673</c:v>
                </c:pt>
                <c:pt idx="1110">
                  <c:v>45674</c:v>
                </c:pt>
                <c:pt idx="1111">
                  <c:v>45677</c:v>
                </c:pt>
                <c:pt idx="1112">
                  <c:v>45678</c:v>
                </c:pt>
                <c:pt idx="1113">
                  <c:v>45679</c:v>
                </c:pt>
                <c:pt idx="1114">
                  <c:v>45680</c:v>
                </c:pt>
                <c:pt idx="1115">
                  <c:v>45681</c:v>
                </c:pt>
                <c:pt idx="1116">
                  <c:v>45684</c:v>
                </c:pt>
                <c:pt idx="1117">
                  <c:v>45685</c:v>
                </c:pt>
                <c:pt idx="1118">
                  <c:v>45686</c:v>
                </c:pt>
                <c:pt idx="1119">
                  <c:v>45687</c:v>
                </c:pt>
                <c:pt idx="1120">
                  <c:v>45688</c:v>
                </c:pt>
                <c:pt idx="1121">
                  <c:v>45691</c:v>
                </c:pt>
                <c:pt idx="1122">
                  <c:v>45692</c:v>
                </c:pt>
                <c:pt idx="1123">
                  <c:v>45693</c:v>
                </c:pt>
                <c:pt idx="1124">
                  <c:v>45694</c:v>
                </c:pt>
                <c:pt idx="1125">
                  <c:v>45695</c:v>
                </c:pt>
                <c:pt idx="1126">
                  <c:v>45698</c:v>
                </c:pt>
                <c:pt idx="1127">
                  <c:v>45699</c:v>
                </c:pt>
                <c:pt idx="1128">
                  <c:v>45700</c:v>
                </c:pt>
                <c:pt idx="1129">
                  <c:v>45701</c:v>
                </c:pt>
                <c:pt idx="1130">
                  <c:v>45702</c:v>
                </c:pt>
                <c:pt idx="1131">
                  <c:v>45705</c:v>
                </c:pt>
                <c:pt idx="1132">
                  <c:v>45706</c:v>
                </c:pt>
                <c:pt idx="1133">
                  <c:v>45707</c:v>
                </c:pt>
                <c:pt idx="1134">
                  <c:v>45708</c:v>
                </c:pt>
                <c:pt idx="1135">
                  <c:v>45709</c:v>
                </c:pt>
                <c:pt idx="1136">
                  <c:v>45712</c:v>
                </c:pt>
                <c:pt idx="1137">
                  <c:v>45713</c:v>
                </c:pt>
                <c:pt idx="1138">
                  <c:v>45714</c:v>
                </c:pt>
                <c:pt idx="1139">
                  <c:v>45715</c:v>
                </c:pt>
                <c:pt idx="1140">
                  <c:v>45716</c:v>
                </c:pt>
                <c:pt idx="1141">
                  <c:v>45719</c:v>
                </c:pt>
                <c:pt idx="1142">
                  <c:v>45720</c:v>
                </c:pt>
                <c:pt idx="1143">
                  <c:v>45721</c:v>
                </c:pt>
                <c:pt idx="1144">
                  <c:v>45722</c:v>
                </c:pt>
                <c:pt idx="1145">
                  <c:v>45723</c:v>
                </c:pt>
                <c:pt idx="1146">
                  <c:v>45726</c:v>
                </c:pt>
                <c:pt idx="1147">
                  <c:v>45727</c:v>
                </c:pt>
                <c:pt idx="1148">
                  <c:v>45728</c:v>
                </c:pt>
                <c:pt idx="1149">
                  <c:v>45729</c:v>
                </c:pt>
                <c:pt idx="1150">
                  <c:v>45730</c:v>
                </c:pt>
                <c:pt idx="1151">
                  <c:v>45733</c:v>
                </c:pt>
                <c:pt idx="1152">
                  <c:v>45734</c:v>
                </c:pt>
                <c:pt idx="1153">
                  <c:v>45735</c:v>
                </c:pt>
                <c:pt idx="1154">
                  <c:v>45736</c:v>
                </c:pt>
                <c:pt idx="1155">
                  <c:v>45737</c:v>
                </c:pt>
                <c:pt idx="1156">
                  <c:v>45740</c:v>
                </c:pt>
                <c:pt idx="1157">
                  <c:v>45741</c:v>
                </c:pt>
                <c:pt idx="1158">
                  <c:v>45742</c:v>
                </c:pt>
                <c:pt idx="1159">
                  <c:v>45743</c:v>
                </c:pt>
                <c:pt idx="1160">
                  <c:v>45744</c:v>
                </c:pt>
                <c:pt idx="1161">
                  <c:v>45747</c:v>
                </c:pt>
                <c:pt idx="1162">
                  <c:v>45748</c:v>
                </c:pt>
                <c:pt idx="1163">
                  <c:v>45749</c:v>
                </c:pt>
                <c:pt idx="1164">
                  <c:v>45750</c:v>
                </c:pt>
                <c:pt idx="1165">
                  <c:v>45751</c:v>
                </c:pt>
                <c:pt idx="1166">
                  <c:v>45754</c:v>
                </c:pt>
                <c:pt idx="1167">
                  <c:v>45755</c:v>
                </c:pt>
                <c:pt idx="1168">
                  <c:v>45756</c:v>
                </c:pt>
                <c:pt idx="1169">
                  <c:v>45757</c:v>
                </c:pt>
                <c:pt idx="1170">
                  <c:v>45758</c:v>
                </c:pt>
                <c:pt idx="1171">
                  <c:v>45761</c:v>
                </c:pt>
                <c:pt idx="1172">
                  <c:v>45762</c:v>
                </c:pt>
                <c:pt idx="1173">
                  <c:v>45763</c:v>
                </c:pt>
                <c:pt idx="1174">
                  <c:v>45764</c:v>
                </c:pt>
                <c:pt idx="1175">
                  <c:v>45765</c:v>
                </c:pt>
                <c:pt idx="1176">
                  <c:v>45768</c:v>
                </c:pt>
                <c:pt idx="1177">
                  <c:v>45769</c:v>
                </c:pt>
                <c:pt idx="1178">
                  <c:v>45770</c:v>
                </c:pt>
                <c:pt idx="1179">
                  <c:v>45771</c:v>
                </c:pt>
                <c:pt idx="1180">
                  <c:v>45772</c:v>
                </c:pt>
                <c:pt idx="1181">
                  <c:v>45775</c:v>
                </c:pt>
                <c:pt idx="1182">
                  <c:v>45776</c:v>
                </c:pt>
                <c:pt idx="1183">
                  <c:v>45777</c:v>
                </c:pt>
                <c:pt idx="1184">
                  <c:v>45778</c:v>
                </c:pt>
                <c:pt idx="1185">
                  <c:v>45779</c:v>
                </c:pt>
                <c:pt idx="1186">
                  <c:v>45782</c:v>
                </c:pt>
                <c:pt idx="1187">
                  <c:v>45783</c:v>
                </c:pt>
                <c:pt idx="1188">
                  <c:v>45784</c:v>
                </c:pt>
                <c:pt idx="1189">
                  <c:v>45785</c:v>
                </c:pt>
                <c:pt idx="1190">
                  <c:v>45786</c:v>
                </c:pt>
                <c:pt idx="1191">
                  <c:v>45789</c:v>
                </c:pt>
                <c:pt idx="1192">
                  <c:v>45790</c:v>
                </c:pt>
                <c:pt idx="1193">
                  <c:v>45791</c:v>
                </c:pt>
                <c:pt idx="1194">
                  <c:v>45792</c:v>
                </c:pt>
                <c:pt idx="1195">
                  <c:v>45793</c:v>
                </c:pt>
                <c:pt idx="1196">
                  <c:v>45796</c:v>
                </c:pt>
                <c:pt idx="1197">
                  <c:v>45797</c:v>
                </c:pt>
                <c:pt idx="1198">
                  <c:v>45798</c:v>
                </c:pt>
                <c:pt idx="1199">
                  <c:v>45799</c:v>
                </c:pt>
                <c:pt idx="1200">
                  <c:v>45800</c:v>
                </c:pt>
                <c:pt idx="1201">
                  <c:v>45803</c:v>
                </c:pt>
                <c:pt idx="1202">
                  <c:v>45804</c:v>
                </c:pt>
                <c:pt idx="1203">
                  <c:v>45805</c:v>
                </c:pt>
                <c:pt idx="1204">
                  <c:v>45806</c:v>
                </c:pt>
                <c:pt idx="1205">
                  <c:v>45807</c:v>
                </c:pt>
                <c:pt idx="1206">
                  <c:v>45810</c:v>
                </c:pt>
                <c:pt idx="1207">
                  <c:v>45811</c:v>
                </c:pt>
                <c:pt idx="1208">
                  <c:v>45812</c:v>
                </c:pt>
                <c:pt idx="1209">
                  <c:v>45813</c:v>
                </c:pt>
                <c:pt idx="1210">
                  <c:v>45814</c:v>
                </c:pt>
                <c:pt idx="1211">
                  <c:v>45817</c:v>
                </c:pt>
                <c:pt idx="1212">
                  <c:v>45818</c:v>
                </c:pt>
                <c:pt idx="1213">
                  <c:v>45819</c:v>
                </c:pt>
                <c:pt idx="1214">
                  <c:v>45820</c:v>
                </c:pt>
                <c:pt idx="1215">
                  <c:v>45821</c:v>
                </c:pt>
                <c:pt idx="1216">
                  <c:v>45824</c:v>
                </c:pt>
                <c:pt idx="1217">
                  <c:v>45825</c:v>
                </c:pt>
                <c:pt idx="1218">
                  <c:v>45826</c:v>
                </c:pt>
                <c:pt idx="1219">
                  <c:v>45827</c:v>
                </c:pt>
                <c:pt idx="1220">
                  <c:v>45828</c:v>
                </c:pt>
                <c:pt idx="1221">
                  <c:v>45831</c:v>
                </c:pt>
                <c:pt idx="1222">
                  <c:v>45832</c:v>
                </c:pt>
                <c:pt idx="1223">
                  <c:v>45833</c:v>
                </c:pt>
                <c:pt idx="1224">
                  <c:v>45834</c:v>
                </c:pt>
                <c:pt idx="1225">
                  <c:v>45835</c:v>
                </c:pt>
                <c:pt idx="1226">
                  <c:v>45838</c:v>
                </c:pt>
                <c:pt idx="1227">
                  <c:v>45839</c:v>
                </c:pt>
                <c:pt idx="1228">
                  <c:v>45840</c:v>
                </c:pt>
                <c:pt idx="1229">
                  <c:v>45841</c:v>
                </c:pt>
                <c:pt idx="1230">
                  <c:v>45842</c:v>
                </c:pt>
                <c:pt idx="1231">
                  <c:v>45845</c:v>
                </c:pt>
                <c:pt idx="1232">
                  <c:v>45846</c:v>
                </c:pt>
                <c:pt idx="1233">
                  <c:v>45847</c:v>
                </c:pt>
                <c:pt idx="1234">
                  <c:v>45848</c:v>
                </c:pt>
                <c:pt idx="1235">
                  <c:v>45849</c:v>
                </c:pt>
                <c:pt idx="1236">
                  <c:v>45852</c:v>
                </c:pt>
                <c:pt idx="1237">
                  <c:v>45853</c:v>
                </c:pt>
                <c:pt idx="1238">
                  <c:v>45854</c:v>
                </c:pt>
                <c:pt idx="1239">
                  <c:v>45855</c:v>
                </c:pt>
                <c:pt idx="1240">
                  <c:v>45856</c:v>
                </c:pt>
                <c:pt idx="1241">
                  <c:v>45859</c:v>
                </c:pt>
                <c:pt idx="1242">
                  <c:v>45860</c:v>
                </c:pt>
                <c:pt idx="1243">
                  <c:v>45861</c:v>
                </c:pt>
                <c:pt idx="1244">
                  <c:v>45862</c:v>
                </c:pt>
                <c:pt idx="1245">
                  <c:v>45863</c:v>
                </c:pt>
                <c:pt idx="1246">
                  <c:v>45866</c:v>
                </c:pt>
                <c:pt idx="1247">
                  <c:v>45867</c:v>
                </c:pt>
                <c:pt idx="1248">
                  <c:v>45868</c:v>
                </c:pt>
                <c:pt idx="1249">
                  <c:v>45869</c:v>
                </c:pt>
                <c:pt idx="1250">
                  <c:v>45870</c:v>
                </c:pt>
                <c:pt idx="1251">
                  <c:v>45873</c:v>
                </c:pt>
                <c:pt idx="1252">
                  <c:v>45874</c:v>
                </c:pt>
                <c:pt idx="1253">
                  <c:v>45875</c:v>
                </c:pt>
                <c:pt idx="1254">
                  <c:v>45876</c:v>
                </c:pt>
                <c:pt idx="1255">
                  <c:v>45877</c:v>
                </c:pt>
                <c:pt idx="1256">
                  <c:v>45880</c:v>
                </c:pt>
                <c:pt idx="1257">
                  <c:v>45881</c:v>
                </c:pt>
                <c:pt idx="1258">
                  <c:v>45882</c:v>
                </c:pt>
                <c:pt idx="1259">
                  <c:v>45883</c:v>
                </c:pt>
                <c:pt idx="1260">
                  <c:v>45884</c:v>
                </c:pt>
                <c:pt idx="1261">
                  <c:v>45887</c:v>
                </c:pt>
                <c:pt idx="1262">
                  <c:v>45888</c:v>
                </c:pt>
                <c:pt idx="1263">
                  <c:v>45889</c:v>
                </c:pt>
                <c:pt idx="1264">
                  <c:v>45890</c:v>
                </c:pt>
                <c:pt idx="1265">
                  <c:v>45891</c:v>
                </c:pt>
                <c:pt idx="1266">
                  <c:v>45894</c:v>
                </c:pt>
                <c:pt idx="1267">
                  <c:v>45895</c:v>
                </c:pt>
                <c:pt idx="1268">
                  <c:v>45896</c:v>
                </c:pt>
                <c:pt idx="1269">
                  <c:v>45897</c:v>
                </c:pt>
                <c:pt idx="1270">
                  <c:v>45898</c:v>
                </c:pt>
                <c:pt idx="1271">
                  <c:v>45901</c:v>
                </c:pt>
                <c:pt idx="1272">
                  <c:v>45902</c:v>
                </c:pt>
                <c:pt idx="1273">
                  <c:v>45903</c:v>
                </c:pt>
                <c:pt idx="1274">
                  <c:v>45904</c:v>
                </c:pt>
                <c:pt idx="1275">
                  <c:v>45905</c:v>
                </c:pt>
                <c:pt idx="1276">
                  <c:v>45908</c:v>
                </c:pt>
                <c:pt idx="1277">
                  <c:v>45909</c:v>
                </c:pt>
                <c:pt idx="1278">
                  <c:v>45910</c:v>
                </c:pt>
                <c:pt idx="1279">
                  <c:v>45911</c:v>
                </c:pt>
                <c:pt idx="1280">
                  <c:v>45912</c:v>
                </c:pt>
                <c:pt idx="1281">
                  <c:v>45915</c:v>
                </c:pt>
                <c:pt idx="1282">
                  <c:v>45916</c:v>
                </c:pt>
                <c:pt idx="1283">
                  <c:v>45917</c:v>
                </c:pt>
                <c:pt idx="1284">
                  <c:v>45918</c:v>
                </c:pt>
                <c:pt idx="1285">
                  <c:v>45919</c:v>
                </c:pt>
                <c:pt idx="1286">
                  <c:v>45922</c:v>
                </c:pt>
                <c:pt idx="1287">
                  <c:v>45923</c:v>
                </c:pt>
                <c:pt idx="1288">
                  <c:v>45924</c:v>
                </c:pt>
                <c:pt idx="1289">
                  <c:v>45925</c:v>
                </c:pt>
                <c:pt idx="1290">
                  <c:v>45926</c:v>
                </c:pt>
                <c:pt idx="1291">
                  <c:v>45929</c:v>
                </c:pt>
                <c:pt idx="1292">
                  <c:v>45930</c:v>
                </c:pt>
                <c:pt idx="1293">
                  <c:v>45931</c:v>
                </c:pt>
                <c:pt idx="1294">
                  <c:v>45932</c:v>
                </c:pt>
                <c:pt idx="1295">
                  <c:v>45933</c:v>
                </c:pt>
                <c:pt idx="1296">
                  <c:v>45936</c:v>
                </c:pt>
                <c:pt idx="1297">
                  <c:v>45937</c:v>
                </c:pt>
                <c:pt idx="1298">
                  <c:v>45938</c:v>
                </c:pt>
                <c:pt idx="1299">
                  <c:v>45939</c:v>
                </c:pt>
                <c:pt idx="1300">
                  <c:v>45940</c:v>
                </c:pt>
                <c:pt idx="1301">
                  <c:v>45943</c:v>
                </c:pt>
                <c:pt idx="1302">
                  <c:v>45944</c:v>
                </c:pt>
              </c:numCache>
            </c:numRef>
          </c:cat>
          <c:val>
            <c:numRef>
              <c:f>'Wykresy MBK'!$C$2:$C$1305</c:f>
              <c:numCache>
                <c:formatCode>0.0000</c:formatCode>
                <c:ptCount val="1304"/>
                <c:pt idx="0">
                  <c:v>-2.0674294216143741E-2</c:v>
                </c:pt>
                <c:pt idx="1">
                  <c:v>8.7219606923024471E-3</c:v>
                </c:pt>
                <c:pt idx="2">
                  <c:v>2.3110965880908239E-2</c:v>
                </c:pt>
                <c:pt idx="3">
                  <c:v>-4.3354572157554908E-2</c:v>
                </c:pt>
                <c:pt idx="4">
                  <c:v>1.2195273093818425E-2</c:v>
                </c:pt>
                <c:pt idx="5">
                  <c:v>-1.3477090988678693E-3</c:v>
                </c:pt>
                <c:pt idx="6">
                  <c:v>1.9366214601546139E-2</c:v>
                </c:pt>
                <c:pt idx="7">
                  <c:v>-7.69610411361282E-2</c:v>
                </c:pt>
                <c:pt idx="8">
                  <c:v>-0.10456717963843046</c:v>
                </c:pt>
                <c:pt idx="9">
                  <c:v>-4.9583500188827817E-2</c:v>
                </c:pt>
                <c:pt idx="10">
                  <c:v>-3.8221212820197741E-2</c:v>
                </c:pt>
                <c:pt idx="11">
                  <c:v>9.4787439545437387E-3</c:v>
                </c:pt>
                <c:pt idx="12">
                  <c:v>0.12405264866997882</c:v>
                </c:pt>
                <c:pt idx="13">
                  <c:v>-5.0496164014532233E-2</c:v>
                </c:pt>
                <c:pt idx="14">
                  <c:v>-3.1923410989732072E-3</c:v>
                </c:pt>
                <c:pt idx="15">
                  <c:v>-1.1254138074423208E-2</c:v>
                </c:pt>
                <c:pt idx="16">
                  <c:v>0.21584128762880969</c:v>
                </c:pt>
                <c:pt idx="17">
                  <c:v>9.6198147895821665E-2</c:v>
                </c:pt>
                <c:pt idx="18">
                  <c:v>0</c:v>
                </c:pt>
                <c:pt idx="19">
                  <c:v>1.1827322490493941E-3</c:v>
                </c:pt>
                <c:pt idx="20">
                  <c:v>-5.1542174428655989E-2</c:v>
                </c:pt>
                <c:pt idx="21">
                  <c:v>5.9196023980104553E-2</c:v>
                </c:pt>
                <c:pt idx="22">
                  <c:v>-2.9368596733097135E-3</c:v>
                </c:pt>
                <c:pt idx="23">
                  <c:v>-1.9002947125615358E-2</c:v>
                </c:pt>
                <c:pt idx="24">
                  <c:v>1.1983224921087163E-3</c:v>
                </c:pt>
                <c:pt idx="25">
                  <c:v>-2.6700615303044923E-2</c:v>
                </c:pt>
                <c:pt idx="26">
                  <c:v>3.2075366969785031E-2</c:v>
                </c:pt>
                <c:pt idx="27">
                  <c:v>1.0074159274307572E-2</c:v>
                </c:pt>
                <c:pt idx="28">
                  <c:v>-4.7281411959459001E-3</c:v>
                </c:pt>
                <c:pt idx="29">
                  <c:v>-1.5522699740509113E-2</c:v>
                </c:pt>
                <c:pt idx="30">
                  <c:v>-5.6946077073039732E-2</c:v>
                </c:pt>
                <c:pt idx="31">
                  <c:v>-3.6320464344959648E-2</c:v>
                </c:pt>
                <c:pt idx="32">
                  <c:v>1.7027261410280801E-2</c:v>
                </c:pt>
                <c:pt idx="33">
                  <c:v>3.8885337396923746E-3</c:v>
                </c:pt>
                <c:pt idx="34">
                  <c:v>1.0936101274109484E-2</c:v>
                </c:pt>
                <c:pt idx="35">
                  <c:v>8.1075689393073941E-2</c:v>
                </c:pt>
                <c:pt idx="36">
                  <c:v>3.5355754380511376E-2</c:v>
                </c:pt>
                <c:pt idx="37">
                  <c:v>2.2753138371356054E-3</c:v>
                </c:pt>
                <c:pt idx="38">
                  <c:v>6.9144375161205293E-2</c:v>
                </c:pt>
                <c:pt idx="39">
                  <c:v>-2.7413702704732104E-2</c:v>
                </c:pt>
                <c:pt idx="40">
                  <c:v>-2.3154286883537659E-2</c:v>
                </c:pt>
                <c:pt idx="41">
                  <c:v>-1.4041230407544165E-2</c:v>
                </c:pt>
                <c:pt idx="42">
                  <c:v>-5.6577087789245627E-4</c:v>
                </c:pt>
                <c:pt idx="43">
                  <c:v>2.9553307751144803E-2</c:v>
                </c:pt>
                <c:pt idx="44">
                  <c:v>-2.4472856518725689E-2</c:v>
                </c:pt>
                <c:pt idx="45">
                  <c:v>1.1754963231443684E-2</c:v>
                </c:pt>
                <c:pt idx="46">
                  <c:v>-4.3794316976060288E-2</c:v>
                </c:pt>
                <c:pt idx="47">
                  <c:v>-5.8156442464942729E-4</c:v>
                </c:pt>
                <c:pt idx="48">
                  <c:v>3.4308682282985781E-2</c:v>
                </c:pt>
                <c:pt idx="49">
                  <c:v>0</c:v>
                </c:pt>
                <c:pt idx="50">
                  <c:v>0</c:v>
                </c:pt>
                <c:pt idx="51">
                  <c:v>4.7745693741454022E-2</c:v>
                </c:pt>
                <c:pt idx="52">
                  <c:v>1.2250486094220478E-2</c:v>
                </c:pt>
                <c:pt idx="53">
                  <c:v>-5.2715273966633919E-2</c:v>
                </c:pt>
                <c:pt idx="54">
                  <c:v>0</c:v>
                </c:pt>
                <c:pt idx="55">
                  <c:v>0</c:v>
                </c:pt>
                <c:pt idx="56">
                  <c:v>4.0464787872413296E-2</c:v>
                </c:pt>
                <c:pt idx="57">
                  <c:v>-3.2206147000421719E-3</c:v>
                </c:pt>
                <c:pt idx="58">
                  <c:v>0</c:v>
                </c:pt>
                <c:pt idx="59">
                  <c:v>6.755815101129109E-2</c:v>
                </c:pt>
                <c:pt idx="60">
                  <c:v>6.328144994752001E-2</c:v>
                </c:pt>
                <c:pt idx="61">
                  <c:v>3.0657301070425781E-2</c:v>
                </c:pt>
                <c:pt idx="62">
                  <c:v>-4.1088879780241248E-2</c:v>
                </c:pt>
                <c:pt idx="63">
                  <c:v>-3.1963980257870069E-2</c:v>
                </c:pt>
                <c:pt idx="64">
                  <c:v>3.9561357731810576E-2</c:v>
                </c:pt>
                <c:pt idx="65">
                  <c:v>-3.269521991861124E-2</c:v>
                </c:pt>
                <c:pt idx="66">
                  <c:v>2.7953627346028666E-2</c:v>
                </c:pt>
                <c:pt idx="67">
                  <c:v>5.6872191205895144E-3</c:v>
                </c:pt>
                <c:pt idx="68">
                  <c:v>-6.6382415412936293E-3</c:v>
                </c:pt>
                <c:pt idx="69">
                  <c:v>-8.6001485636387712E-3</c:v>
                </c:pt>
                <c:pt idx="70">
                  <c:v>-2.8832312140848037E-3</c:v>
                </c:pt>
                <c:pt idx="71">
                  <c:v>-3.3271170606051371E-2</c:v>
                </c:pt>
                <c:pt idx="72">
                  <c:v>1.3834212729548757E-2</c:v>
                </c:pt>
                <c:pt idx="73">
                  <c:v>-6.1207470737025711E-2</c:v>
                </c:pt>
                <c:pt idx="74">
                  <c:v>1.0895049405067202E-2</c:v>
                </c:pt>
                <c:pt idx="75">
                  <c:v>9.2450581440509903E-3</c:v>
                </c:pt>
                <c:pt idx="76">
                  <c:v>0</c:v>
                </c:pt>
                <c:pt idx="77">
                  <c:v>1.6227536621756754E-2</c:v>
                </c:pt>
                <c:pt idx="78">
                  <c:v>-3.0226723265861215E-3</c:v>
                </c:pt>
                <c:pt idx="79">
                  <c:v>-1.6277063332140733E-2</c:v>
                </c:pt>
                <c:pt idx="80">
                  <c:v>-5.1295205023169544E-4</c:v>
                </c:pt>
                <c:pt idx="81">
                  <c:v>2.5621330951673365E-3</c:v>
                </c:pt>
                <c:pt idx="82">
                  <c:v>-1.1840550174213697E-2</c:v>
                </c:pt>
                <c:pt idx="83">
                  <c:v>-2.6766226604519501E-2</c:v>
                </c:pt>
                <c:pt idx="84">
                  <c:v>8.4746269909722356E-3</c:v>
                </c:pt>
                <c:pt idx="85">
                  <c:v>-1.9169916107720172E-2</c:v>
                </c:pt>
                <c:pt idx="86">
                  <c:v>7.1069566708568135E-2</c:v>
                </c:pt>
                <c:pt idx="87">
                  <c:v>0.11125199008538644</c:v>
                </c:pt>
                <c:pt idx="88">
                  <c:v>8.9206657583793623E-3</c:v>
                </c:pt>
                <c:pt idx="89">
                  <c:v>-9.8171248054164731E-3</c:v>
                </c:pt>
                <c:pt idx="90">
                  <c:v>-1.354422510775726E-2</c:v>
                </c:pt>
                <c:pt idx="91">
                  <c:v>-7.299302481611496E-3</c:v>
                </c:pt>
                <c:pt idx="92">
                  <c:v>-8.2759093038598224E-3</c:v>
                </c:pt>
                <c:pt idx="93">
                  <c:v>3.1806406714053777E-2</c:v>
                </c:pt>
                <c:pt idx="94">
                  <c:v>5.3523767385920606E-3</c:v>
                </c:pt>
                <c:pt idx="95">
                  <c:v>-1.4337163146407331E-2</c:v>
                </c:pt>
                <c:pt idx="96">
                  <c:v>5.6155102829728951E-2</c:v>
                </c:pt>
                <c:pt idx="97">
                  <c:v>6.8027473227523999E-3</c:v>
                </c:pt>
                <c:pt idx="98">
                  <c:v>5.0718620979603489E-3</c:v>
                </c:pt>
                <c:pt idx="99">
                  <c:v>4.2069897976293796E-3</c:v>
                </c:pt>
                <c:pt idx="100">
                  <c:v>-8.3998324972498731E-4</c:v>
                </c:pt>
                <c:pt idx="101">
                  <c:v>5.8651194523980576E-3</c:v>
                </c:pt>
                <c:pt idx="102">
                  <c:v>1.4925650216675574E-2</c:v>
                </c:pt>
                <c:pt idx="103">
                  <c:v>-1.9950786419348793E-2</c:v>
                </c:pt>
                <c:pt idx="104">
                  <c:v>-3.2426049086241041E-2</c:v>
                </c:pt>
                <c:pt idx="105">
                  <c:v>1.8900906309200365E-2</c:v>
                </c:pt>
                <c:pt idx="106">
                  <c:v>0</c:v>
                </c:pt>
                <c:pt idx="107">
                  <c:v>-3.9935862428597306E-2</c:v>
                </c:pt>
                <c:pt idx="108">
                  <c:v>8.8183992975202248E-3</c:v>
                </c:pt>
                <c:pt idx="109">
                  <c:v>-1.3256932993545701E-2</c:v>
                </c:pt>
                <c:pt idx="110">
                  <c:v>7.0922283094918366E-3</c:v>
                </c:pt>
                <c:pt idx="111">
                  <c:v>-2.4140644811275112E-2</c:v>
                </c:pt>
                <c:pt idx="112">
                  <c:v>4.425500900404078E-2</c:v>
                </c:pt>
                <c:pt idx="113">
                  <c:v>-4.8790164169432056E-2</c:v>
                </c:pt>
                <c:pt idx="114">
                  <c:v>-2.5784117155714555E-2</c:v>
                </c:pt>
                <c:pt idx="115">
                  <c:v>-1.1257154524634447E-2</c:v>
                </c:pt>
                <c:pt idx="116">
                  <c:v>2.8825798726957931E-2</c:v>
                </c:pt>
                <c:pt idx="117">
                  <c:v>1.8165803806559272E-2</c:v>
                </c:pt>
                <c:pt idx="118">
                  <c:v>-3.573444800888257E-2</c:v>
                </c:pt>
                <c:pt idx="119">
                  <c:v>-1.1257154524634447E-2</c:v>
                </c:pt>
                <c:pt idx="120">
                  <c:v>0</c:v>
                </c:pt>
                <c:pt idx="121">
                  <c:v>0</c:v>
                </c:pt>
                <c:pt idx="122">
                  <c:v>2.9741969198737516E-2</c:v>
                </c:pt>
                <c:pt idx="123">
                  <c:v>-3.6697288889625131E-3</c:v>
                </c:pt>
                <c:pt idx="124">
                  <c:v>2.7535584171828166E-3</c:v>
                </c:pt>
                <c:pt idx="125">
                  <c:v>-1.0133665714805428E-2</c:v>
                </c:pt>
                <c:pt idx="126">
                  <c:v>-2.1526334248027704E-2</c:v>
                </c:pt>
                <c:pt idx="127">
                  <c:v>-1.1417821471326266E-2</c:v>
                </c:pt>
                <c:pt idx="128">
                  <c:v>4.7732787526575905E-3</c:v>
                </c:pt>
                <c:pt idx="129">
                  <c:v>-1.4388737452099556E-2</c:v>
                </c:pt>
                <c:pt idx="130">
                  <c:v>5.780362915499329E-3</c:v>
                </c:pt>
                <c:pt idx="131">
                  <c:v>1.6198543803275945E-2</c:v>
                </c:pt>
                <c:pt idx="132">
                  <c:v>-2.839566508077848E-3</c:v>
                </c:pt>
                <c:pt idx="133">
                  <c:v>-2.787302017945209E-2</c:v>
                </c:pt>
                <c:pt idx="134">
                  <c:v>1.7391742711869239E-2</c:v>
                </c:pt>
                <c:pt idx="135">
                  <c:v>1.5209418663528708E-2</c:v>
                </c:pt>
                <c:pt idx="136">
                  <c:v>3.3398280401848009E-2</c:v>
                </c:pt>
                <c:pt idx="137">
                  <c:v>-2.2141125877213518E-2</c:v>
                </c:pt>
                <c:pt idx="138">
                  <c:v>2.5784117155714634E-2</c:v>
                </c:pt>
                <c:pt idx="139">
                  <c:v>5.3109825313948332E-2</c:v>
                </c:pt>
                <c:pt idx="140">
                  <c:v>1.2848142477849059E-2</c:v>
                </c:pt>
                <c:pt idx="141">
                  <c:v>0</c:v>
                </c:pt>
                <c:pt idx="142">
                  <c:v>-5.9752631900869555E-3</c:v>
                </c:pt>
                <c:pt idx="143">
                  <c:v>3.118668253658299E-2</c:v>
                </c:pt>
                <c:pt idx="144">
                  <c:v>2.0534602441707735E-2</c:v>
                </c:pt>
                <c:pt idx="145">
                  <c:v>2.8057952795157527E-2</c:v>
                </c:pt>
                <c:pt idx="146">
                  <c:v>5.310982531394854E-2</c:v>
                </c:pt>
                <c:pt idx="147">
                  <c:v>1.0440064996683422E-2</c:v>
                </c:pt>
                <c:pt idx="148">
                  <c:v>6.2542836721469125E-2</c:v>
                </c:pt>
                <c:pt idx="149">
                  <c:v>-5.0010420574661422E-2</c:v>
                </c:pt>
                <c:pt idx="150">
                  <c:v>1.092907053219023E-2</c:v>
                </c:pt>
                <c:pt idx="151">
                  <c:v>3.6166404701885148E-3</c:v>
                </c:pt>
                <c:pt idx="152">
                  <c:v>2.4252258538603907E-2</c:v>
                </c:pt>
                <c:pt idx="153">
                  <c:v>0</c:v>
                </c:pt>
                <c:pt idx="154">
                  <c:v>4.8823721779462211E-2</c:v>
                </c:pt>
                <c:pt idx="155">
                  <c:v>2.8450479932309335E-2</c:v>
                </c:pt>
                <c:pt idx="156">
                  <c:v>-4.1964199099032193E-2</c:v>
                </c:pt>
                <c:pt idx="157">
                  <c:v>-3.6014972680709079E-2</c:v>
                </c:pt>
                <c:pt idx="158">
                  <c:v>2.9189007610309268E-2</c:v>
                </c:pt>
                <c:pt idx="159">
                  <c:v>1.966831798162692E-2</c:v>
                </c:pt>
                <c:pt idx="160">
                  <c:v>7.360354406292317E-3</c:v>
                </c:pt>
                <c:pt idx="161">
                  <c:v>7.9681696491768813E-3</c:v>
                </c:pt>
                <c:pt idx="162">
                  <c:v>1.509710328181924E-2</c:v>
                </c:pt>
                <c:pt idx="163">
                  <c:v>-2.3065272930996104E-2</c:v>
                </c:pt>
                <c:pt idx="164">
                  <c:v>0</c:v>
                </c:pt>
                <c:pt idx="165">
                  <c:v>5.3191614776000266E-3</c:v>
                </c:pt>
                <c:pt idx="166">
                  <c:v>5.2910176344154588E-3</c:v>
                </c:pt>
                <c:pt idx="167">
                  <c:v>-2.9453266913495497E-2</c:v>
                </c:pt>
                <c:pt idx="168">
                  <c:v>1.8843087801479915E-2</c:v>
                </c:pt>
                <c:pt idx="169">
                  <c:v>-1.1398044952369311E-2</c:v>
                </c:pt>
                <c:pt idx="170">
                  <c:v>-8.8046623651502186E-3</c:v>
                </c:pt>
                <c:pt idx="171">
                  <c:v>4.6520015634892907E-2</c:v>
                </c:pt>
                <c:pt idx="172">
                  <c:v>-3.7715353269742673E-2</c:v>
                </c:pt>
                <c:pt idx="173">
                  <c:v>1.6717206429969232E-2</c:v>
                </c:pt>
                <c:pt idx="174">
                  <c:v>-8.6580627431146542E-3</c:v>
                </c:pt>
                <c:pt idx="175">
                  <c:v>3.6128724088505482E-2</c:v>
                </c:pt>
                <c:pt idx="176">
                  <c:v>1.600034134644112E-2</c:v>
                </c:pt>
                <c:pt idx="177">
                  <c:v>3.7387532071620412E-2</c:v>
                </c:pt>
                <c:pt idx="178">
                  <c:v>3.0122759455108297E-2</c:v>
                </c:pt>
                <c:pt idx="179">
                  <c:v>2.7511246335918376E-2</c:v>
                </c:pt>
                <c:pt idx="180">
                  <c:v>5.7720059322580045E-4</c:v>
                </c:pt>
                <c:pt idx="181">
                  <c:v>-5.7870531876764112E-3</c:v>
                </c:pt>
                <c:pt idx="182">
                  <c:v>-1.5794420176081375E-2</c:v>
                </c:pt>
                <c:pt idx="183">
                  <c:v>-4.2764721588010472E-2</c:v>
                </c:pt>
                <c:pt idx="184">
                  <c:v>8.5784839799918997E-3</c:v>
                </c:pt>
                <c:pt idx="185">
                  <c:v>-8.5784839799918945E-3</c:v>
                </c:pt>
                <c:pt idx="186">
                  <c:v>6.7464223988543751E-3</c:v>
                </c:pt>
                <c:pt idx="187">
                  <c:v>-2.9149350625976334E-2</c:v>
                </c:pt>
                <c:pt idx="188">
                  <c:v>6.8987416911565217E-3</c:v>
                </c:pt>
                <c:pt idx="189">
                  <c:v>-2.4036577828241382E-2</c:v>
                </c:pt>
                <c:pt idx="190">
                  <c:v>3.1508592666942267E-2</c:v>
                </c:pt>
                <c:pt idx="191">
                  <c:v>-5.8765309226251512E-2</c:v>
                </c:pt>
                <c:pt idx="192">
                  <c:v>1.9717390548398832E-3</c:v>
                </c:pt>
                <c:pt idx="193">
                  <c:v>1.1100342512512976E-2</c:v>
                </c:pt>
                <c:pt idx="194">
                  <c:v>-1.1100342512512951E-2</c:v>
                </c:pt>
                <c:pt idx="195">
                  <c:v>-1.3218963142187339E-2</c:v>
                </c:pt>
                <c:pt idx="196">
                  <c:v>-4.4905503673949729E-2</c:v>
                </c:pt>
                <c:pt idx="197">
                  <c:v>3.3530339198679572E-2</c:v>
                </c:pt>
                <c:pt idx="198">
                  <c:v>5.5624412977916697E-2</c:v>
                </c:pt>
                <c:pt idx="199">
                  <c:v>-2.7098432326558744E-2</c:v>
                </c:pt>
                <c:pt idx="200">
                  <c:v>7.168489478612497E-3</c:v>
                </c:pt>
                <c:pt idx="201">
                  <c:v>-5.8612997499911182E-3</c:v>
                </c:pt>
                <c:pt idx="202">
                  <c:v>5.2117381811956128E-3</c:v>
                </c:pt>
                <c:pt idx="203">
                  <c:v>2.8820438535491884E-2</c:v>
                </c:pt>
                <c:pt idx="204">
                  <c:v>5.6657375356772999E-3</c:v>
                </c:pt>
                <c:pt idx="205">
                  <c:v>6.8814785164113511E-3</c:v>
                </c:pt>
                <c:pt idx="206">
                  <c:v>1.4237318792577962E-2</c:v>
                </c:pt>
                <c:pt idx="207">
                  <c:v>-6.1470092832556535E-2</c:v>
                </c:pt>
                <c:pt idx="208">
                  <c:v>3.5947387808312019E-2</c:v>
                </c:pt>
                <c:pt idx="209">
                  <c:v>1.1285386231666607E-2</c:v>
                </c:pt>
                <c:pt idx="210">
                  <c:v>-1.8720754297451964E-3</c:v>
                </c:pt>
                <c:pt idx="211">
                  <c:v>-6.2480476884208469E-4</c:v>
                </c:pt>
                <c:pt idx="212">
                  <c:v>-1.7654935238720824E-2</c:v>
                </c:pt>
                <c:pt idx="213">
                  <c:v>2.4506410187822538E-2</c:v>
                </c:pt>
                <c:pt idx="214">
                  <c:v>-6.2092519846564283E-4</c:v>
                </c:pt>
                <c:pt idx="215">
                  <c:v>1.3572077545543466E-2</c:v>
                </c:pt>
                <c:pt idx="216">
                  <c:v>1.5202481902510648E-2</c:v>
                </c:pt>
                <c:pt idx="217">
                  <c:v>-7.2683542270905255E-3</c:v>
                </c:pt>
                <c:pt idx="218">
                  <c:v>1.2150669781680898E-3</c:v>
                </c:pt>
                <c:pt idx="219">
                  <c:v>-1.3447635413802341E-2</c:v>
                </c:pt>
                <c:pt idx="220">
                  <c:v>1.466122779576114E-2</c:v>
                </c:pt>
                <c:pt idx="221">
                  <c:v>1.862474983770564E-2</c:v>
                </c:pt>
                <c:pt idx="222">
                  <c:v>-3.5778213478839666E-3</c:v>
                </c:pt>
                <c:pt idx="223">
                  <c:v>4.0965353419504226E-2</c:v>
                </c:pt>
                <c:pt idx="224">
                  <c:v>1.9870083196910155E-2</c:v>
                </c:pt>
                <c:pt idx="225">
                  <c:v>8.396354952906358E-3</c:v>
                </c:pt>
                <c:pt idx="226">
                  <c:v>-1.1154490838657205E-3</c:v>
                </c:pt>
                <c:pt idx="227">
                  <c:v>3.4552381506659735E-2</c:v>
                </c:pt>
                <c:pt idx="228">
                  <c:v>1.6043124840575684E-2</c:v>
                </c:pt>
                <c:pt idx="229">
                  <c:v>1.1078984332036154E-2</c:v>
                </c:pt>
                <c:pt idx="230">
                  <c:v>9.3995470115045207E-3</c:v>
                </c:pt>
                <c:pt idx="231">
                  <c:v>-4.6887296109054209E-3</c:v>
                </c:pt>
                <c:pt idx="232">
                  <c:v>5.2083451071382597E-3</c:v>
                </c:pt>
                <c:pt idx="233">
                  <c:v>-1.9407900016438516E-2</c:v>
                </c:pt>
                <c:pt idx="234">
                  <c:v>1.1061477020301505E-2</c:v>
                </c:pt>
                <c:pt idx="235">
                  <c:v>-6.8331409107805323E-3</c:v>
                </c:pt>
                <c:pt idx="236">
                  <c:v>1.2578782206860185E-2</c:v>
                </c:pt>
                <c:pt idx="237">
                  <c:v>3.0771658666753687E-2</c:v>
                </c:pt>
                <c:pt idx="238">
                  <c:v>-8.1136347741696639E-3</c:v>
                </c:pt>
                <c:pt idx="239">
                  <c:v>8.6185577841397312E-3</c:v>
                </c:pt>
                <c:pt idx="240">
                  <c:v>2.5207979065668949E-3</c:v>
                </c:pt>
                <c:pt idx="241">
                  <c:v>-6.018413475648559E-2</c:v>
                </c:pt>
                <c:pt idx="242">
                  <c:v>1.8543577712169104E-2</c:v>
                </c:pt>
                <c:pt idx="243">
                  <c:v>2.6419563033961344E-2</c:v>
                </c:pt>
                <c:pt idx="244">
                  <c:v>1.8237587549780793E-2</c:v>
                </c:pt>
                <c:pt idx="245">
                  <c:v>4.0080213975388678E-3</c:v>
                </c:pt>
                <c:pt idx="246">
                  <c:v>2.4692612590371414E-2</c:v>
                </c:pt>
                <c:pt idx="247">
                  <c:v>-4.2347547829092294E-2</c:v>
                </c:pt>
                <c:pt idx="248">
                  <c:v>4.1371461856036781E-2</c:v>
                </c:pt>
                <c:pt idx="249">
                  <c:v>3.4121407709365777E-3</c:v>
                </c:pt>
                <c:pt idx="250">
                  <c:v>2.2137573914665497E-2</c:v>
                </c:pt>
                <c:pt idx="251">
                  <c:v>6.6413906353780649E-3</c:v>
                </c:pt>
                <c:pt idx="252">
                  <c:v>2.3612761856796854E-3</c:v>
                </c:pt>
                <c:pt idx="253">
                  <c:v>9.0151096994297478E-2</c:v>
                </c:pt>
                <c:pt idx="254">
                  <c:v>4.3010818993907017E-3</c:v>
                </c:pt>
                <c:pt idx="255">
                  <c:v>4.290924760109138E-4</c:v>
                </c:pt>
                <c:pt idx="256">
                  <c:v>-4.2909247601085742E-4</c:v>
                </c:pt>
                <c:pt idx="257">
                  <c:v>5.1851078711110547E-2</c:v>
                </c:pt>
                <c:pt idx="258">
                  <c:v>-1.3951806120124673E-2</c:v>
                </c:pt>
                <c:pt idx="259">
                  <c:v>2.8515170308021233E-2</c:v>
                </c:pt>
                <c:pt idx="260">
                  <c:v>2.5769513179051611E-2</c:v>
                </c:pt>
                <c:pt idx="261">
                  <c:v>1.8420297851319059E-2</c:v>
                </c:pt>
                <c:pt idx="262">
                  <c:v>9.6015369834328668E-4</c:v>
                </c:pt>
                <c:pt idx="263">
                  <c:v>1.9175461292718545E-3</c:v>
                </c:pt>
                <c:pt idx="264">
                  <c:v>1.142869582362285E-2</c:v>
                </c:pt>
                <c:pt idx="265">
                  <c:v>-1.6229473166979404E-2</c:v>
                </c:pt>
                <c:pt idx="266">
                  <c:v>2.0010196006885472E-2</c:v>
                </c:pt>
                <c:pt idx="267">
                  <c:v>1.3121087962697276E-2</c:v>
                </c:pt>
                <c:pt idx="268">
                  <c:v>2.935990701347008E-2</c:v>
                </c:pt>
                <c:pt idx="269">
                  <c:v>-9.0456813042693847E-4</c:v>
                </c:pt>
                <c:pt idx="270">
                  <c:v>2.148695019780875E-2</c:v>
                </c:pt>
                <c:pt idx="271">
                  <c:v>0</c:v>
                </c:pt>
                <c:pt idx="272">
                  <c:v>-1.5172089339134352E-2</c:v>
                </c:pt>
                <c:pt idx="273">
                  <c:v>-5.4516962676552184E-2</c:v>
                </c:pt>
                <c:pt idx="274">
                  <c:v>7.9385029254565712E-2</c:v>
                </c:pt>
                <c:pt idx="275">
                  <c:v>-8.7757794135900761E-4</c:v>
                </c:pt>
                <c:pt idx="276">
                  <c:v>9.611257910113585E-3</c:v>
                </c:pt>
                <c:pt idx="277">
                  <c:v>-3.4501431717665738E-2</c:v>
                </c:pt>
                <c:pt idx="278">
                  <c:v>-4.5106075573499308E-3</c:v>
                </c:pt>
                <c:pt idx="279">
                  <c:v>0</c:v>
                </c:pt>
                <c:pt idx="280">
                  <c:v>1.6143848371356205E-2</c:v>
                </c:pt>
                <c:pt idx="281">
                  <c:v>1.938386682104859E-2</c:v>
                </c:pt>
                <c:pt idx="282">
                  <c:v>-6.126933827502787E-3</c:v>
                </c:pt>
                <c:pt idx="283">
                  <c:v>-2.5790669140802275E-2</c:v>
                </c:pt>
                <c:pt idx="284">
                  <c:v>-0.10556073590076176</c:v>
                </c:pt>
                <c:pt idx="285">
                  <c:v>3.3667910714020526E-2</c:v>
                </c:pt>
                <c:pt idx="286">
                  <c:v>2.5801717986474185E-2</c:v>
                </c:pt>
                <c:pt idx="287">
                  <c:v>-4.1411791057552924E-2</c:v>
                </c:pt>
                <c:pt idx="288">
                  <c:v>9.7848138799982703E-3</c:v>
                </c:pt>
                <c:pt idx="289">
                  <c:v>-6.8393036502414932E-3</c:v>
                </c:pt>
                <c:pt idx="290">
                  <c:v>-3.2685253127193351E-2</c:v>
                </c:pt>
                <c:pt idx="291">
                  <c:v>2.4281679271546926E-3</c:v>
                </c:pt>
                <c:pt idx="292">
                  <c:v>3.6312325557335016E-3</c:v>
                </c:pt>
                <c:pt idx="293">
                  <c:v>-6.7900320847811044E-2</c:v>
                </c:pt>
                <c:pt idx="294">
                  <c:v>5.0430853626891904E-2</c:v>
                </c:pt>
                <c:pt idx="295">
                  <c:v>-1.7362982699788004E-2</c:v>
                </c:pt>
                <c:pt idx="296">
                  <c:v>1.531169992923059E-2</c:v>
                </c:pt>
                <c:pt idx="297">
                  <c:v>-2.4949319047948615E-2</c:v>
                </c:pt>
                <c:pt idx="298">
                  <c:v>-8.4567100182235087E-3</c:v>
                </c:pt>
                <c:pt idx="299">
                  <c:v>-4.7835206274163447E-2</c:v>
                </c:pt>
                <c:pt idx="300">
                  <c:v>2.2246950221111086E-3</c:v>
                </c:pt>
                <c:pt idx="301">
                  <c:v>-1.3423020332140661E-2</c:v>
                </c:pt>
                <c:pt idx="302">
                  <c:v>-4.7979681888135207E-2</c:v>
                </c:pt>
                <c:pt idx="303">
                  <c:v>-2.8765166403134323E-2</c:v>
                </c:pt>
                <c:pt idx="304">
                  <c:v>1.6401718383800903E-2</c:v>
                </c:pt>
                <c:pt idx="305">
                  <c:v>-4.6018888087447488E-2</c:v>
                </c:pt>
                <c:pt idx="306">
                  <c:v>9.4740175093740546E-3</c:v>
                </c:pt>
                <c:pt idx="307">
                  <c:v>-4.4765058589025363E-3</c:v>
                </c:pt>
                <c:pt idx="308">
                  <c:v>-1.7601661369160644E-2</c:v>
                </c:pt>
                <c:pt idx="309">
                  <c:v>2.752237765590854E-2</c:v>
                </c:pt>
                <c:pt idx="310">
                  <c:v>0</c:v>
                </c:pt>
                <c:pt idx="311">
                  <c:v>1.4698941766427026E-2</c:v>
                </c:pt>
                <c:pt idx="312">
                  <c:v>5.3359331067125157E-3</c:v>
                </c:pt>
                <c:pt idx="313">
                  <c:v>1.2500162764231687E-2</c:v>
                </c:pt>
                <c:pt idx="314">
                  <c:v>3.428370511493601E-2</c:v>
                </c:pt>
                <c:pt idx="315">
                  <c:v>0</c:v>
                </c:pt>
                <c:pt idx="316">
                  <c:v>4.9097903824114941E-2</c:v>
                </c:pt>
                <c:pt idx="317">
                  <c:v>-1.3274531208696075E-2</c:v>
                </c:pt>
                <c:pt idx="318">
                  <c:v>-1.1198325310029563E-2</c:v>
                </c:pt>
                <c:pt idx="319">
                  <c:v>0</c:v>
                </c:pt>
                <c:pt idx="320">
                  <c:v>8.6260344284406917E-2</c:v>
                </c:pt>
                <c:pt idx="321">
                  <c:v>2.8883865758692123E-3</c:v>
                </c:pt>
                <c:pt idx="322">
                  <c:v>2.3616732804127686E-2</c:v>
                </c:pt>
                <c:pt idx="323">
                  <c:v>5.6179923042232738E-3</c:v>
                </c:pt>
                <c:pt idx="324">
                  <c:v>-2.8050509276087211E-3</c:v>
                </c:pt>
                <c:pt idx="325">
                  <c:v>-4.3048253568513717E-2</c:v>
                </c:pt>
                <c:pt idx="326">
                  <c:v>-4.1902368096864045E-4</c:v>
                </c:pt>
                <c:pt idx="327">
                  <c:v>-4.500438037347336E-2</c:v>
                </c:pt>
                <c:pt idx="328">
                  <c:v>1.4795744235946519E-2</c:v>
                </c:pt>
                <c:pt idx="329">
                  <c:v>-1.8749186679292477E-2</c:v>
                </c:pt>
                <c:pt idx="330">
                  <c:v>-1.8658915386877528E-2</c:v>
                </c:pt>
                <c:pt idx="331">
                  <c:v>-4.7759305552271182E-2</c:v>
                </c:pt>
                <c:pt idx="332">
                  <c:v>3.1939766607378538E-2</c:v>
                </c:pt>
                <c:pt idx="333">
                  <c:v>4.5421877179826396E-2</c:v>
                </c:pt>
                <c:pt idx="334">
                  <c:v>-3.0521061408128585E-3</c:v>
                </c:pt>
                <c:pt idx="335">
                  <c:v>-4.3763745997988882E-3</c:v>
                </c:pt>
                <c:pt idx="336">
                  <c:v>1.9974611130123231E-2</c:v>
                </c:pt>
                <c:pt idx="337">
                  <c:v>5.1529723873558093E-2</c:v>
                </c:pt>
                <c:pt idx="338">
                  <c:v>-5.7330214354775842E-3</c:v>
                </c:pt>
                <c:pt idx="339">
                  <c:v>1.5889517435742982E-2</c:v>
                </c:pt>
                <c:pt idx="340">
                  <c:v>-2.6209526467732589E-2</c:v>
                </c:pt>
                <c:pt idx="341">
                  <c:v>0</c:v>
                </c:pt>
                <c:pt idx="342">
                  <c:v>2.6613648518089904E-2</c:v>
                </c:pt>
                <c:pt idx="343">
                  <c:v>-2.2472855852058628E-2</c:v>
                </c:pt>
                <c:pt idx="344">
                  <c:v>-9.1324835632724741E-3</c:v>
                </c:pt>
                <c:pt idx="345">
                  <c:v>-8.7958682272656994E-3</c:v>
                </c:pt>
                <c:pt idx="346">
                  <c:v>-3.3800008951492835E-2</c:v>
                </c:pt>
                <c:pt idx="347">
                  <c:v>5.5028693770687982E-2</c:v>
                </c:pt>
                <c:pt idx="348">
                  <c:v>-3.3003330286568541E-3</c:v>
                </c:pt>
                <c:pt idx="349">
                  <c:v>-2.935221201252745E-2</c:v>
                </c:pt>
                <c:pt idx="350">
                  <c:v>-3.5957956630675712E-2</c:v>
                </c:pt>
                <c:pt idx="351">
                  <c:v>-6.1866018408911802E-2</c:v>
                </c:pt>
                <c:pt idx="352">
                  <c:v>1.397972440826876E-2</c:v>
                </c:pt>
                <c:pt idx="353">
                  <c:v>-6.7968738194048389E-2</c:v>
                </c:pt>
                <c:pt idx="354">
                  <c:v>-0.15737528884737742</c:v>
                </c:pt>
                <c:pt idx="355">
                  <c:v>0.1205489332804902</c:v>
                </c:pt>
                <c:pt idx="356">
                  <c:v>5.935424264918282E-2</c:v>
                </c:pt>
                <c:pt idx="357">
                  <c:v>-3.5489185182338352E-2</c:v>
                </c:pt>
                <c:pt idx="358">
                  <c:v>-8.5325074377328169E-2</c:v>
                </c:pt>
                <c:pt idx="359">
                  <c:v>-6.029067317344333E-3</c:v>
                </c:pt>
                <c:pt idx="360">
                  <c:v>-7.9493106120817683E-2</c:v>
                </c:pt>
                <c:pt idx="361">
                  <c:v>0</c:v>
                </c:pt>
                <c:pt idx="362">
                  <c:v>-2.8987536873252413E-2</c:v>
                </c:pt>
                <c:pt idx="363">
                  <c:v>8.2866770550155802E-2</c:v>
                </c:pt>
                <c:pt idx="364">
                  <c:v>-4.3221939202915241E-2</c:v>
                </c:pt>
                <c:pt idx="365">
                  <c:v>-3.5398267051241737E-3</c:v>
                </c:pt>
                <c:pt idx="366">
                  <c:v>-3.7331246365360456E-2</c:v>
                </c:pt>
                <c:pt idx="367">
                  <c:v>-3.0721990369701403E-3</c:v>
                </c:pt>
                <c:pt idx="368">
                  <c:v>0.11661996639107598</c:v>
                </c:pt>
                <c:pt idx="369">
                  <c:v>1.7910926566530243E-2</c:v>
                </c:pt>
                <c:pt idx="370">
                  <c:v>-8.0625628121403711E-2</c:v>
                </c:pt>
                <c:pt idx="371">
                  <c:v>-2.1214702522499469E-2</c:v>
                </c:pt>
                <c:pt idx="372">
                  <c:v>2.3795371132652159E-3</c:v>
                </c:pt>
                <c:pt idx="373">
                  <c:v>9.4619274811258824E-3</c:v>
                </c:pt>
                <c:pt idx="374">
                  <c:v>-3.5377395387967045E-3</c:v>
                </c:pt>
                <c:pt idx="375">
                  <c:v>-2.6333059573536394E-2</c:v>
                </c:pt>
                <c:pt idx="376">
                  <c:v>6.0624433502738954E-4</c:v>
                </c:pt>
                <c:pt idx="377">
                  <c:v>6.7375402472770754E-2</c:v>
                </c:pt>
                <c:pt idx="378">
                  <c:v>2.7934777331554066E-2</c:v>
                </c:pt>
                <c:pt idx="379">
                  <c:v>-2.7368365535045906E-2</c:v>
                </c:pt>
                <c:pt idx="380">
                  <c:v>4.1591800069172569E-2</c:v>
                </c:pt>
                <c:pt idx="381">
                  <c:v>1.5629528615554569E-2</c:v>
                </c:pt>
                <c:pt idx="382">
                  <c:v>-2.3810648693718559E-2</c:v>
                </c:pt>
                <c:pt idx="383">
                  <c:v>-1.9912162320113037E-2</c:v>
                </c:pt>
                <c:pt idx="384">
                  <c:v>2.3738349004904499E-2</c:v>
                </c:pt>
                <c:pt idx="385">
                  <c:v>-4.2915473644643085E-2</c:v>
                </c:pt>
                <c:pt idx="386">
                  <c:v>1.6379920018677548E-2</c:v>
                </c:pt>
                <c:pt idx="387">
                  <c:v>-3.3032616067060962E-2</c:v>
                </c:pt>
                <c:pt idx="388">
                  <c:v>-3.4802819351391723E-3</c:v>
                </c:pt>
                <c:pt idx="389">
                  <c:v>2.9010754318338629E-3</c:v>
                </c:pt>
                <c:pt idx="390">
                  <c:v>0</c:v>
                </c:pt>
                <c:pt idx="391">
                  <c:v>0</c:v>
                </c:pt>
                <c:pt idx="392">
                  <c:v>-2.2854789097404942E-2</c:v>
                </c:pt>
                <c:pt idx="393">
                  <c:v>-1.432860335304046E-2</c:v>
                </c:pt>
                <c:pt idx="394">
                  <c:v>1.1954714997878414E-2</c:v>
                </c:pt>
                <c:pt idx="395">
                  <c:v>1.0050335853501286E-2</c:v>
                </c:pt>
                <c:pt idx="396">
                  <c:v>-6.3754514825362499E-2</c:v>
                </c:pt>
                <c:pt idx="397">
                  <c:v>1.2531329960674502E-3</c:v>
                </c:pt>
                <c:pt idx="398">
                  <c:v>-7.6084781456851602E-2</c:v>
                </c:pt>
                <c:pt idx="399">
                  <c:v>-1.3522652500135386E-3</c:v>
                </c:pt>
                <c:pt idx="400">
                  <c:v>1.2105057026275397E-2</c:v>
                </c:pt>
                <c:pt idx="401">
                  <c:v>-8.7278163964903243E-3</c:v>
                </c:pt>
                <c:pt idx="402">
                  <c:v>0</c:v>
                </c:pt>
                <c:pt idx="403">
                  <c:v>-3.8492724661095878E-2</c:v>
                </c:pt>
                <c:pt idx="404">
                  <c:v>-2.7710476410086417E-2</c:v>
                </c:pt>
                <c:pt idx="405">
                  <c:v>-2.3324672566409004E-2</c:v>
                </c:pt>
                <c:pt idx="406">
                  <c:v>-4.0637645731826391E-2</c:v>
                </c:pt>
                <c:pt idx="407">
                  <c:v>-2.1739986636405764E-2</c:v>
                </c:pt>
                <c:pt idx="408">
                  <c:v>3.1675108479756311E-2</c:v>
                </c:pt>
                <c:pt idx="409">
                  <c:v>-1.2241927941265314E-2</c:v>
                </c:pt>
                <c:pt idx="410">
                  <c:v>4.9559690948460522E-2</c:v>
                </c:pt>
                <c:pt idx="411">
                  <c:v>-3.5038992556607453E-2</c:v>
                </c:pt>
                <c:pt idx="412">
                  <c:v>4.0154093223377749E-2</c:v>
                </c:pt>
                <c:pt idx="413">
                  <c:v>-1.6164936853355273E-2</c:v>
                </c:pt>
                <c:pt idx="414">
                  <c:v>-1.944713493552155E-2</c:v>
                </c:pt>
                <c:pt idx="415">
                  <c:v>-1.2923022872731716E-2</c:v>
                </c:pt>
                <c:pt idx="416">
                  <c:v>5.4349064527028562E-2</c:v>
                </c:pt>
                <c:pt idx="417">
                  <c:v>-4.6727076407969408E-2</c:v>
                </c:pt>
                <c:pt idx="418">
                  <c:v>1.4323652353310016E-2</c:v>
                </c:pt>
                <c:pt idx="419">
                  <c:v>1.8539648554875058E-2</c:v>
                </c:pt>
                <c:pt idx="420">
                  <c:v>-4.4182693376647771E-3</c:v>
                </c:pt>
                <c:pt idx="421">
                  <c:v>5.4572046242649545E-2</c:v>
                </c:pt>
                <c:pt idx="422">
                  <c:v>-2.7631938662085985E-2</c:v>
                </c:pt>
                <c:pt idx="423">
                  <c:v>0</c:v>
                </c:pt>
                <c:pt idx="424">
                  <c:v>-7.1864897092202519E-4</c:v>
                </c:pt>
                <c:pt idx="425">
                  <c:v>-6.4911875958277472E-3</c:v>
                </c:pt>
                <c:pt idx="426">
                  <c:v>1.2225970337866123E-2</c:v>
                </c:pt>
                <c:pt idx="427">
                  <c:v>-3.4912636705282392E-2</c:v>
                </c:pt>
                <c:pt idx="428">
                  <c:v>-4.2334363826560653E-2</c:v>
                </c:pt>
                <c:pt idx="429">
                  <c:v>-1.0869672236903879E-2</c:v>
                </c:pt>
                <c:pt idx="430">
                  <c:v>-2.3697791429823131E-2</c:v>
                </c:pt>
                <c:pt idx="431">
                  <c:v>-6.6939482675109269E-2</c:v>
                </c:pt>
                <c:pt idx="432">
                  <c:v>-2.5673955052458097E-3</c:v>
                </c:pt>
                <c:pt idx="433">
                  <c:v>2.7885203489535642E-2</c:v>
                </c:pt>
                <c:pt idx="434">
                  <c:v>0</c:v>
                </c:pt>
                <c:pt idx="435">
                  <c:v>-5.8504136781755891E-3</c:v>
                </c:pt>
                <c:pt idx="436">
                  <c:v>3.8640236501166436E-2</c:v>
                </c:pt>
                <c:pt idx="437">
                  <c:v>-3.2310205814465318E-3</c:v>
                </c:pt>
                <c:pt idx="438">
                  <c:v>-8.1235215214793318E-3</c:v>
                </c:pt>
                <c:pt idx="439">
                  <c:v>-1.6447739209025907E-2</c:v>
                </c:pt>
                <c:pt idx="440">
                  <c:v>-7.4906717291575138E-3</c:v>
                </c:pt>
                <c:pt idx="441">
                  <c:v>0</c:v>
                </c:pt>
                <c:pt idx="442">
                  <c:v>1.6694494695412073E-3</c:v>
                </c:pt>
                <c:pt idx="443">
                  <c:v>-1.9369026568942103E-2</c:v>
                </c:pt>
                <c:pt idx="444">
                  <c:v>-4.6115173720129014E-2</c:v>
                </c:pt>
                <c:pt idx="445">
                  <c:v>4.0145006733625296E-2</c:v>
                </c:pt>
                <c:pt idx="446">
                  <c:v>-3.7477152772432874E-2</c:v>
                </c:pt>
                <c:pt idx="447">
                  <c:v>-4.6350868137872502E-2</c:v>
                </c:pt>
                <c:pt idx="448">
                  <c:v>1.9346526946197592E-2</c:v>
                </c:pt>
                <c:pt idx="449">
                  <c:v>5.2433155447933019E-2</c:v>
                </c:pt>
                <c:pt idx="450">
                  <c:v>1.8868484304382736E-2</c:v>
                </c:pt>
                <c:pt idx="451">
                  <c:v>-3.1940565871735584E-2</c:v>
                </c:pt>
                <c:pt idx="452">
                  <c:v>-4.9448275413981259E-2</c:v>
                </c:pt>
                <c:pt idx="453">
                  <c:v>-4.235927383914162E-2</c:v>
                </c:pt>
                <c:pt idx="454">
                  <c:v>-8.004270767353637E-2</c:v>
                </c:pt>
                <c:pt idx="455">
                  <c:v>9.3313274288844405E-3</c:v>
                </c:pt>
                <c:pt idx="456">
                  <c:v>3.2490167424454153E-2</c:v>
                </c:pt>
                <c:pt idx="457">
                  <c:v>3.3401926384248826E-2</c:v>
                </c:pt>
                <c:pt idx="458">
                  <c:v>9.6154586994419734E-3</c:v>
                </c:pt>
                <c:pt idx="459">
                  <c:v>2.3641763057040494E-2</c:v>
                </c:pt>
                <c:pt idx="460">
                  <c:v>-1.3170463189745121E-2</c:v>
                </c:pt>
                <c:pt idx="461">
                  <c:v>7.5472056353831241E-3</c:v>
                </c:pt>
                <c:pt idx="462">
                  <c:v>-4.1252851736924244E-2</c:v>
                </c:pt>
                <c:pt idx="463">
                  <c:v>7.8049176693841356E-3</c:v>
                </c:pt>
                <c:pt idx="464">
                  <c:v>2.2105657463605433E-2</c:v>
                </c:pt>
                <c:pt idx="465">
                  <c:v>4.8246833539385532E-2</c:v>
                </c:pt>
                <c:pt idx="466">
                  <c:v>9.0171936501886405E-3</c:v>
                </c:pt>
                <c:pt idx="467">
                  <c:v>-1.173828376454949E-2</c:v>
                </c:pt>
                <c:pt idx="468">
                  <c:v>-1.8332319083471733E-2</c:v>
                </c:pt>
                <c:pt idx="469">
                  <c:v>-9.2549752094281011E-4</c:v>
                </c:pt>
                <c:pt idx="470">
                  <c:v>8.2988028146950641E-3</c:v>
                </c:pt>
                <c:pt idx="471">
                  <c:v>7.5156877455081234E-2</c:v>
                </c:pt>
                <c:pt idx="472">
                  <c:v>-8.5543720966586318E-3</c:v>
                </c:pt>
                <c:pt idx="473">
                  <c:v>1.0256500167189061E-2</c:v>
                </c:pt>
                <c:pt idx="474">
                  <c:v>3.9188007228600143E-2</c:v>
                </c:pt>
                <c:pt idx="475">
                  <c:v>2.6625211340971702E-2</c:v>
                </c:pt>
                <c:pt idx="476">
                  <c:v>0</c:v>
                </c:pt>
                <c:pt idx="477">
                  <c:v>2.7485043818498481E-2</c:v>
                </c:pt>
                <c:pt idx="478">
                  <c:v>-4.8402942480179297E-2</c:v>
                </c:pt>
                <c:pt idx="479">
                  <c:v>3.0426686630707935E-2</c:v>
                </c:pt>
                <c:pt idx="480">
                  <c:v>-3.9410005515899689E-2</c:v>
                </c:pt>
                <c:pt idx="481">
                  <c:v>-4.1027101689469804E-2</c:v>
                </c:pt>
                <c:pt idx="482">
                  <c:v>-4.2826617920008478E-3</c:v>
                </c:pt>
                <c:pt idx="483">
                  <c:v>-2.1692824611259785E-2</c:v>
                </c:pt>
                <c:pt idx="484">
                  <c:v>1.7391742711869239E-2</c:v>
                </c:pt>
                <c:pt idx="485">
                  <c:v>-2.1787354184907296E-2</c:v>
                </c:pt>
                <c:pt idx="486">
                  <c:v>-4.3211042794293532E-2</c:v>
                </c:pt>
                <c:pt idx="487">
                  <c:v>-1.9508282395419671E-2</c:v>
                </c:pt>
                <c:pt idx="488">
                  <c:v>1.7666661248770026E-2</c:v>
                </c:pt>
                <c:pt idx="489">
                  <c:v>-5.2021184750878476E-2</c:v>
                </c:pt>
                <c:pt idx="490">
                  <c:v>4.5548670245260901E-2</c:v>
                </c:pt>
                <c:pt idx="491">
                  <c:v>6.4725145056175196E-3</c:v>
                </c:pt>
                <c:pt idx="492">
                  <c:v>-9.2593254127967123E-3</c:v>
                </c:pt>
                <c:pt idx="493">
                  <c:v>-1.4051753455650302E-2</c:v>
                </c:pt>
                <c:pt idx="494">
                  <c:v>7.1881776341069459E-2</c:v>
                </c:pt>
                <c:pt idx="495">
                  <c:v>7.6050146118852593E-2</c:v>
                </c:pt>
                <c:pt idx="496">
                  <c:v>4.0659247347628082E-2</c:v>
                </c:pt>
                <c:pt idx="497">
                  <c:v>-7.0560857242088449E-3</c:v>
                </c:pt>
                <c:pt idx="498">
                  <c:v>3.5552430553826939E-2</c:v>
                </c:pt>
                <c:pt idx="499">
                  <c:v>-1.6073824831061023E-2</c:v>
                </c:pt>
                <c:pt idx="500">
                  <c:v>-2.9759439651834189E-2</c:v>
                </c:pt>
                <c:pt idx="501">
                  <c:v>-1.0387628361577811E-2</c:v>
                </c:pt>
                <c:pt idx="502">
                  <c:v>-1.6077173880968524E-3</c:v>
                </c:pt>
                <c:pt idx="503">
                  <c:v>-1.7857617400006461E-2</c:v>
                </c:pt>
                <c:pt idx="504">
                  <c:v>-8.1933638340238887E-4</c:v>
                </c:pt>
                <c:pt idx="505">
                  <c:v>-6.6069747511346699E-2</c:v>
                </c:pt>
                <c:pt idx="506">
                  <c:v>-2.034568190403022E-2</c:v>
                </c:pt>
                <c:pt idx="507">
                  <c:v>4.4583221417112276E-3</c:v>
                </c:pt>
                <c:pt idx="508">
                  <c:v>-4.457308989187321E-2</c:v>
                </c:pt>
                <c:pt idx="509">
                  <c:v>-5.6447312423336053E-2</c:v>
                </c:pt>
                <c:pt idx="510">
                  <c:v>-1.3875346493616957E-2</c:v>
                </c:pt>
                <c:pt idx="511">
                  <c:v>-2.5266629602027361E-2</c:v>
                </c:pt>
                <c:pt idx="512">
                  <c:v>7.3010718834168375E-2</c:v>
                </c:pt>
                <c:pt idx="513">
                  <c:v>-3.1902173766483022E-2</c:v>
                </c:pt>
                <c:pt idx="514">
                  <c:v>-1.7839918128331005E-2</c:v>
                </c:pt>
                <c:pt idx="515">
                  <c:v>-2.1223636451626577E-2</c:v>
                </c:pt>
                <c:pt idx="516">
                  <c:v>-5.6197510516958218E-2</c:v>
                </c:pt>
                <c:pt idx="517">
                  <c:v>-6.5040879691763767E-3</c:v>
                </c:pt>
                <c:pt idx="518">
                  <c:v>-3.8136793702456288E-3</c:v>
                </c:pt>
                <c:pt idx="519">
                  <c:v>-1.4293811257144852E-2</c:v>
                </c:pt>
                <c:pt idx="520">
                  <c:v>4.1751794680221756E-2</c:v>
                </c:pt>
                <c:pt idx="521">
                  <c:v>-1.121507082014018E-2</c:v>
                </c:pt>
                <c:pt idx="522">
                  <c:v>8.4412226971616378E-2</c:v>
                </c:pt>
                <c:pt idx="523">
                  <c:v>6.8864020296334821E-3</c:v>
                </c:pt>
                <c:pt idx="524">
                  <c:v>6.9123581898221764E-2</c:v>
                </c:pt>
                <c:pt idx="525">
                  <c:v>4.9095088702973091E-2</c:v>
                </c:pt>
                <c:pt idx="526">
                  <c:v>1.9836786718205508E-2</c:v>
                </c:pt>
                <c:pt idx="527">
                  <c:v>2.0288100767893742E-2</c:v>
                </c:pt>
                <c:pt idx="528">
                  <c:v>2.886798400085205E-2</c:v>
                </c:pt>
                <c:pt idx="529">
                  <c:v>3.8282186571016966E-2</c:v>
                </c:pt>
                <c:pt idx="530">
                  <c:v>-2.3501773449535156E-3</c:v>
                </c:pt>
                <c:pt idx="531">
                  <c:v>4.822978309564737E-2</c:v>
                </c:pt>
                <c:pt idx="532">
                  <c:v>0</c:v>
                </c:pt>
                <c:pt idx="533">
                  <c:v>8.1876155195821088E-3</c:v>
                </c:pt>
                <c:pt idx="534">
                  <c:v>-3.392711372115758E-2</c:v>
                </c:pt>
                <c:pt idx="535">
                  <c:v>1.8990316226647121E-2</c:v>
                </c:pt>
                <c:pt idx="536">
                  <c:v>3.6931819080056584E-2</c:v>
                </c:pt>
                <c:pt idx="537">
                  <c:v>4.5365680980569041E-2</c:v>
                </c:pt>
                <c:pt idx="538">
                  <c:v>7.8602361741561155E-2</c:v>
                </c:pt>
                <c:pt idx="539">
                  <c:v>2.4676987712440521E-2</c:v>
                </c:pt>
                <c:pt idx="540">
                  <c:v>0</c:v>
                </c:pt>
                <c:pt idx="541">
                  <c:v>6.0036213444059537E-2</c:v>
                </c:pt>
                <c:pt idx="542">
                  <c:v>-1.3629840629903734E-2</c:v>
                </c:pt>
                <c:pt idx="543">
                  <c:v>-1.1401263615465479E-2</c:v>
                </c:pt>
                <c:pt idx="544">
                  <c:v>-1.1532753013548006E-2</c:v>
                </c:pt>
                <c:pt idx="545">
                  <c:v>-2.2847551416300193E-2</c:v>
                </c:pt>
                <c:pt idx="546">
                  <c:v>-2.0189960263682007E-2</c:v>
                </c:pt>
                <c:pt idx="547">
                  <c:v>-4.471422333401389E-3</c:v>
                </c:pt>
                <c:pt idx="548">
                  <c:v>7.6530985777174317E-3</c:v>
                </c:pt>
                <c:pt idx="549">
                  <c:v>1.7008284019366118E-2</c:v>
                </c:pt>
                <c:pt idx="550">
                  <c:v>7.4673651284942267E-3</c:v>
                </c:pt>
                <c:pt idx="551">
                  <c:v>-2.7020179782855227E-2</c:v>
                </c:pt>
                <c:pt idx="552">
                  <c:v>6.3492276786587445E-3</c:v>
                </c:pt>
                <c:pt idx="553">
                  <c:v>-2.5348556031880663E-3</c:v>
                </c:pt>
                <c:pt idx="554">
                  <c:v>1.1983744801120588E-2</c:v>
                </c:pt>
                <c:pt idx="555">
                  <c:v>-2.2187914975362218E-2</c:v>
                </c:pt>
                <c:pt idx="556">
                  <c:v>-1.0957247880421852E-2</c:v>
                </c:pt>
                <c:pt idx="557">
                  <c:v>-4.0336046507128839E-2</c:v>
                </c:pt>
                <c:pt idx="558">
                  <c:v>-4.7345370821118742E-3</c:v>
                </c:pt>
                <c:pt idx="559">
                  <c:v>-3.2383125874390441E-2</c:v>
                </c:pt>
                <c:pt idx="560">
                  <c:v>-1.5526070528919652E-2</c:v>
                </c:pt>
                <c:pt idx="561">
                  <c:v>2.8743654260873632E-2</c:v>
                </c:pt>
                <c:pt idx="562">
                  <c:v>2.0711087831363196E-3</c:v>
                </c:pt>
                <c:pt idx="563">
                  <c:v>1.709443335930004E-2</c:v>
                </c:pt>
                <c:pt idx="564">
                  <c:v>-3.4486176071169321E-2</c:v>
                </c:pt>
                <c:pt idx="565">
                  <c:v>-1.3423020332140774E-2</c:v>
                </c:pt>
                <c:pt idx="566">
                  <c:v>-7.137789048292406E-3</c:v>
                </c:pt>
                <c:pt idx="567">
                  <c:v>1.0687668530496146E-2</c:v>
                </c:pt>
                <c:pt idx="568">
                  <c:v>3.8238930593782722E-2</c:v>
                </c:pt>
                <c:pt idx="569">
                  <c:v>2.7583316179898634E-2</c:v>
                </c:pt>
                <c:pt idx="570">
                  <c:v>-4.6558115361939288E-3</c:v>
                </c:pt>
                <c:pt idx="571">
                  <c:v>0</c:v>
                </c:pt>
                <c:pt idx="572">
                  <c:v>-4.4300258896579951E-2</c:v>
                </c:pt>
                <c:pt idx="573">
                  <c:v>2.0690393257446246E-2</c:v>
                </c:pt>
                <c:pt idx="574">
                  <c:v>1.2885902276158092E-2</c:v>
                </c:pt>
                <c:pt idx="575">
                  <c:v>-2.6990569691650581E-3</c:v>
                </c:pt>
                <c:pt idx="576">
                  <c:v>4.718579701994333E-3</c:v>
                </c:pt>
                <c:pt idx="577">
                  <c:v>8.00944367168194E-2</c:v>
                </c:pt>
                <c:pt idx="578">
                  <c:v>3.5968522233826537E-2</c:v>
                </c:pt>
                <c:pt idx="579">
                  <c:v>7.1599351220925402E-3</c:v>
                </c:pt>
                <c:pt idx="580">
                  <c:v>0</c:v>
                </c:pt>
                <c:pt idx="581">
                  <c:v>2.5243488932566754E-2</c:v>
                </c:pt>
                <c:pt idx="582">
                  <c:v>3.1386313820670662E-2</c:v>
                </c:pt>
                <c:pt idx="583">
                  <c:v>-4.6573521614198775E-2</c:v>
                </c:pt>
                <c:pt idx="584">
                  <c:v>1.3446563315743926E-2</c:v>
                </c:pt>
                <c:pt idx="585">
                  <c:v>-2.3255824434752987E-3</c:v>
                </c:pt>
                <c:pt idx="586">
                  <c:v>2.0167782377033774E-2</c:v>
                </c:pt>
                <c:pt idx="587">
                  <c:v>-4.4918603879206251E-2</c:v>
                </c:pt>
                <c:pt idx="588">
                  <c:v>-7.1856596608743739E-3</c:v>
                </c:pt>
                <c:pt idx="589">
                  <c:v>-5.4233335699906352E-3</c:v>
                </c:pt>
                <c:pt idx="590">
                  <c:v>-2.4198438910352908E-3</c:v>
                </c:pt>
                <c:pt idx="591">
                  <c:v>-6.6849231018838735E-3</c:v>
                </c:pt>
                <c:pt idx="592">
                  <c:v>3.0441423812280518E-3</c:v>
                </c:pt>
                <c:pt idx="593">
                  <c:v>-4.8577420843451527E-2</c:v>
                </c:pt>
                <c:pt idx="594">
                  <c:v>2.8932835769188273E-2</c:v>
                </c:pt>
                <c:pt idx="595">
                  <c:v>-1.6250357598799899E-2</c:v>
                </c:pt>
                <c:pt idx="596">
                  <c:v>-2.617449137904175E-2</c:v>
                </c:pt>
                <c:pt idx="597">
                  <c:v>2.7433937389348854E-2</c:v>
                </c:pt>
                <c:pt idx="598">
                  <c:v>-9.4847375593674222E-3</c:v>
                </c:pt>
                <c:pt idx="599">
                  <c:v>1.2626430372811755E-2</c:v>
                </c:pt>
                <c:pt idx="600">
                  <c:v>3.7570488777121211E-3</c:v>
                </c:pt>
                <c:pt idx="601">
                  <c:v>-2.3396577806395945E-2</c:v>
                </c:pt>
                <c:pt idx="602">
                  <c:v>0</c:v>
                </c:pt>
                <c:pt idx="603">
                  <c:v>1.7126964792800636E-2</c:v>
                </c:pt>
                <c:pt idx="604">
                  <c:v>3.1397200046678463E-3</c:v>
                </c:pt>
                <c:pt idx="605">
                  <c:v>-3.0556164645878917E-2</c:v>
                </c:pt>
                <c:pt idx="606">
                  <c:v>1.1568252401187648E-2</c:v>
                </c:pt>
                <c:pt idx="607">
                  <c:v>2.2117805253618974E-2</c:v>
                </c:pt>
                <c:pt idx="608">
                  <c:v>4.3654575096399983E-3</c:v>
                </c:pt>
                <c:pt idx="609">
                  <c:v>1.7885151425179893E-2</c:v>
                </c:pt>
                <c:pt idx="610">
                  <c:v>-1.6020059184183675E-2</c:v>
                </c:pt>
                <c:pt idx="611">
                  <c:v>-8.7336799687546662E-3</c:v>
                </c:pt>
                <c:pt idx="612">
                  <c:v>-1.4515874951476151E-2</c:v>
                </c:pt>
                <c:pt idx="613">
                  <c:v>-8.2988028146951786E-3</c:v>
                </c:pt>
                <c:pt idx="614">
                  <c:v>6.3897980987709883E-3</c:v>
                </c:pt>
                <c:pt idx="615">
                  <c:v>1.1399743464727288E-2</c:v>
                </c:pt>
                <c:pt idx="616">
                  <c:v>-5.0505157860685915E-3</c:v>
                </c:pt>
                <c:pt idx="617">
                  <c:v>3.72713947972316E-2</c:v>
                </c:pt>
                <c:pt idx="618">
                  <c:v>-1.2887567140608989E-2</c:v>
                </c:pt>
                <c:pt idx="619">
                  <c:v>-3.9690248939298248E-2</c:v>
                </c:pt>
                <c:pt idx="620">
                  <c:v>1.5939132471135126E-2</c:v>
                </c:pt>
                <c:pt idx="621">
                  <c:v>3.174869831458027E-2</c:v>
                </c:pt>
                <c:pt idx="622">
                  <c:v>-1.668249995993602E-2</c:v>
                </c:pt>
                <c:pt idx="623">
                  <c:v>2.4891114282669258E-3</c:v>
                </c:pt>
                <c:pt idx="624">
                  <c:v>-1.250798045566727E-2</c:v>
                </c:pt>
                <c:pt idx="625">
                  <c:v>-4.3736874277423204E-2</c:v>
                </c:pt>
                <c:pt idx="626">
                  <c:v>-2.8001829548492972E-2</c:v>
                </c:pt>
                <c:pt idx="627">
                  <c:v>-4.0650462481694452E-3</c:v>
                </c:pt>
                <c:pt idx="628">
                  <c:v>-2.9626693208677363E-2</c:v>
                </c:pt>
                <c:pt idx="629">
                  <c:v>-1.0544913176614998E-2</c:v>
                </c:pt>
                <c:pt idx="630">
                  <c:v>-3.6707971673930577E-2</c:v>
                </c:pt>
                <c:pt idx="631">
                  <c:v>3.6589868850414767E-3</c:v>
                </c:pt>
                <c:pt idx="632">
                  <c:v>5.0562567281597387E-2</c:v>
                </c:pt>
                <c:pt idx="633">
                  <c:v>-2.3894320199436117E-2</c:v>
                </c:pt>
                <c:pt idx="634">
                  <c:v>6.380737706727895E-3</c:v>
                </c:pt>
                <c:pt idx="635">
                  <c:v>-3.1589130515023656E-2</c:v>
                </c:pt>
                <c:pt idx="636">
                  <c:v>1.0159739059124477E-2</c:v>
                </c:pt>
                <c:pt idx="637">
                  <c:v>3.476760253812685E-2</c:v>
                </c:pt>
                <c:pt idx="638">
                  <c:v>4.0989344533196949E-2</c:v>
                </c:pt>
                <c:pt idx="639">
                  <c:v>2.3156840236299752E-2</c:v>
                </c:pt>
                <c:pt idx="640">
                  <c:v>1.9601443714741544E-3</c:v>
                </c:pt>
                <c:pt idx="641">
                  <c:v>4.0299664918408404E-2</c:v>
                </c:pt>
                <c:pt idx="642">
                  <c:v>1.6786219456413218E-2</c:v>
                </c:pt>
                <c:pt idx="643">
                  <c:v>-1.1159446248898296E-2</c:v>
                </c:pt>
                <c:pt idx="644">
                  <c:v>8.0720711506468978E-3</c:v>
                </c:pt>
                <c:pt idx="645">
                  <c:v>0</c:v>
                </c:pt>
                <c:pt idx="646">
                  <c:v>0</c:v>
                </c:pt>
                <c:pt idx="647">
                  <c:v>1.9596462982492176E-2</c:v>
                </c:pt>
                <c:pt idx="648">
                  <c:v>3.6908951332594447E-2</c:v>
                </c:pt>
                <c:pt idx="649">
                  <c:v>2.4820899039934837E-2</c:v>
                </c:pt>
                <c:pt idx="650">
                  <c:v>1.6398444931012071E-2</c:v>
                </c:pt>
                <c:pt idx="651">
                  <c:v>-1.6839745770096447E-3</c:v>
                </c:pt>
                <c:pt idx="652">
                  <c:v>1.1173300598125255E-2</c:v>
                </c:pt>
                <c:pt idx="653">
                  <c:v>1.4341117270657754E-2</c:v>
                </c:pt>
                <c:pt idx="654">
                  <c:v>2.7344835195969078E-3</c:v>
                </c:pt>
                <c:pt idx="655">
                  <c:v>5.4600055956490368E-4</c:v>
                </c:pt>
                <c:pt idx="656">
                  <c:v>-3.952643673786943E-2</c:v>
                </c:pt>
                <c:pt idx="657">
                  <c:v>-7.9817983621495812E-3</c:v>
                </c:pt>
                <c:pt idx="658">
                  <c:v>-3.3171502216937307E-2</c:v>
                </c:pt>
                <c:pt idx="659">
                  <c:v>4.7944498157088698E-2</c:v>
                </c:pt>
                <c:pt idx="660">
                  <c:v>-2.0225728635260721E-2</c:v>
                </c:pt>
                <c:pt idx="661">
                  <c:v>0</c:v>
                </c:pt>
                <c:pt idx="662">
                  <c:v>-1.6831505883600717E-2</c:v>
                </c:pt>
                <c:pt idx="663">
                  <c:v>0</c:v>
                </c:pt>
                <c:pt idx="664">
                  <c:v>-2.1894365695193114E-2</c:v>
                </c:pt>
                <c:pt idx="665">
                  <c:v>3.0635680096766729E-2</c:v>
                </c:pt>
                <c:pt idx="666">
                  <c:v>2.8597888256756479E-2</c:v>
                </c:pt>
                <c:pt idx="667">
                  <c:v>-2.2524116873189299E-2</c:v>
                </c:pt>
                <c:pt idx="668">
                  <c:v>2.393276621162814E-2</c:v>
                </c:pt>
                <c:pt idx="669">
                  <c:v>-1.6177449444150012E-2</c:v>
                </c:pt>
                <c:pt idx="670">
                  <c:v>1.7152662867551676E-3</c:v>
                </c:pt>
                <c:pt idx="671">
                  <c:v>-2.9567371258549774E-2</c:v>
                </c:pt>
                <c:pt idx="672">
                  <c:v>1.7209116547119929E-2</c:v>
                </c:pt>
                <c:pt idx="673">
                  <c:v>-1.3684883824590025E-2</c:v>
                </c:pt>
                <c:pt idx="674">
                  <c:v>8.4659679487981664E-3</c:v>
                </c:pt>
                <c:pt idx="675">
                  <c:v>5.8981686069003517E-2</c:v>
                </c:pt>
                <c:pt idx="676">
                  <c:v>4.3751778843043702E-3</c:v>
                </c:pt>
                <c:pt idx="677">
                  <c:v>9.50448431156398E-3</c:v>
                </c:pt>
                <c:pt idx="678">
                  <c:v>-2.7398974188114388E-2</c:v>
                </c:pt>
                <c:pt idx="679">
                  <c:v>2.1978906718775167E-2</c:v>
                </c:pt>
                <c:pt idx="680">
                  <c:v>2.681125745065677E-2</c:v>
                </c:pt>
                <c:pt idx="681">
                  <c:v>2.6420094628385759E-3</c:v>
                </c:pt>
                <c:pt idx="682">
                  <c:v>-3.3264869676821678E-2</c:v>
                </c:pt>
                <c:pt idx="683">
                  <c:v>-3.8370011272968449E-2</c:v>
                </c:pt>
                <c:pt idx="684">
                  <c:v>1.1274076573218161E-2</c:v>
                </c:pt>
                <c:pt idx="685">
                  <c:v>7.4768388239844372E-2</c:v>
                </c:pt>
                <c:pt idx="686">
                  <c:v>9.0615506775747322E-3</c:v>
                </c:pt>
                <c:pt idx="687">
                  <c:v>2.0408871631207033E-2</c:v>
                </c:pt>
                <c:pt idx="688">
                  <c:v>-4.2296144518707675E-2</c:v>
                </c:pt>
                <c:pt idx="689">
                  <c:v>0</c:v>
                </c:pt>
                <c:pt idx="690">
                  <c:v>4.6579885477871959E-2</c:v>
                </c:pt>
                <c:pt idx="691">
                  <c:v>-4.8425634189089829E-2</c:v>
                </c:pt>
                <c:pt idx="692">
                  <c:v>-8.2152310451900669E-3</c:v>
                </c:pt>
                <c:pt idx="693">
                  <c:v>4.7801307739254895E-2</c:v>
                </c:pt>
                <c:pt idx="694">
                  <c:v>5.5654077372131513E-3</c:v>
                </c:pt>
                <c:pt idx="695">
                  <c:v>1.9980684690483464E-2</c:v>
                </c:pt>
                <c:pt idx="696">
                  <c:v>-1.8972111735598568E-2</c:v>
                </c:pt>
                <c:pt idx="697">
                  <c:v>-6.0667526822374262E-3</c:v>
                </c:pt>
                <c:pt idx="698">
                  <c:v>4.0485885260003324E-3</c:v>
                </c:pt>
                <c:pt idx="699">
                  <c:v>-2.022245380767809E-3</c:v>
                </c:pt>
                <c:pt idx="700">
                  <c:v>-2.4072865402083976E-2</c:v>
                </c:pt>
                <c:pt idx="701">
                  <c:v>5.619314194013128E-2</c:v>
                </c:pt>
                <c:pt idx="702">
                  <c:v>-1.4713097308426256E-3</c:v>
                </c:pt>
                <c:pt idx="703">
                  <c:v>-8.6260547197672798E-3</c:v>
                </c:pt>
                <c:pt idx="704">
                  <c:v>4.9382816405825767E-3</c:v>
                </c:pt>
                <c:pt idx="705">
                  <c:v>2.4627509051942519E-4</c:v>
                </c:pt>
                <c:pt idx="706">
                  <c:v>2.6007055746905046E-2</c:v>
                </c:pt>
                <c:pt idx="707">
                  <c:v>-1.1583141089630759E-2</c:v>
                </c:pt>
                <c:pt idx="708">
                  <c:v>-3.8095133263830704E-2</c:v>
                </c:pt>
                <c:pt idx="709">
                  <c:v>3.1031408849657362E-2</c:v>
                </c:pt>
                <c:pt idx="710">
                  <c:v>2.2000162059180223E-2</c:v>
                </c:pt>
                <c:pt idx="711">
                  <c:v>-2.6409772340166247E-2</c:v>
                </c:pt>
                <c:pt idx="712">
                  <c:v>2.305647578479034E-2</c:v>
                </c:pt>
                <c:pt idx="713">
                  <c:v>3.7900264008777544E-2</c:v>
                </c:pt>
                <c:pt idx="714">
                  <c:v>7.1354889010995931E-3</c:v>
                </c:pt>
                <c:pt idx="715">
                  <c:v>3.1605339415331044E-2</c:v>
                </c:pt>
                <c:pt idx="716">
                  <c:v>9.730284642576038E-3</c:v>
                </c:pt>
                <c:pt idx="717">
                  <c:v>2.5207766718704276E-2</c:v>
                </c:pt>
                <c:pt idx="718">
                  <c:v>-4.2927667540528463E-4</c:v>
                </c:pt>
                <c:pt idx="719">
                  <c:v>-5.8133439635343724E-3</c:v>
                </c:pt>
                <c:pt idx="720">
                  <c:v>-1.8305152655741494E-2</c:v>
                </c:pt>
                <c:pt idx="721">
                  <c:v>1.3760182165683661E-2</c:v>
                </c:pt>
                <c:pt idx="722">
                  <c:v>7.1328520292274237E-3</c:v>
                </c:pt>
                <c:pt idx="723">
                  <c:v>1.1989011082894045E-2</c:v>
                </c:pt>
                <c:pt idx="724">
                  <c:v>1.4996584779571281E-2</c:v>
                </c:pt>
                <c:pt idx="725">
                  <c:v>0</c:v>
                </c:pt>
                <c:pt idx="726">
                  <c:v>2.5125641358831386E-3</c:v>
                </c:pt>
                <c:pt idx="727">
                  <c:v>-1.6020578730962229E-2</c:v>
                </c:pt>
                <c:pt idx="728">
                  <c:v>-1.9959885729487238E-2</c:v>
                </c:pt>
                <c:pt idx="729">
                  <c:v>-5.4342053085592572E-3</c:v>
                </c:pt>
                <c:pt idx="730">
                  <c:v>1.7714872413681755E-2</c:v>
                </c:pt>
                <c:pt idx="731">
                  <c:v>-1.2714318456237427E-2</c:v>
                </c:pt>
                <c:pt idx="732">
                  <c:v>-2.8598517420562485E-2</c:v>
                </c:pt>
                <c:pt idx="733">
                  <c:v>6.6926940590744861E-4</c:v>
                </c:pt>
                <c:pt idx="734">
                  <c:v>8.6599852857926953E-3</c:v>
                </c:pt>
                <c:pt idx="735">
                  <c:v>-7.9911635018598635E-3</c:v>
                </c:pt>
                <c:pt idx="736">
                  <c:v>-1.3380911898402891E-3</c:v>
                </c:pt>
                <c:pt idx="737">
                  <c:v>0</c:v>
                </c:pt>
                <c:pt idx="738">
                  <c:v>-4.636062514379212E-2</c:v>
                </c:pt>
                <c:pt idx="739">
                  <c:v>-2.7970536387041962E-2</c:v>
                </c:pt>
                <c:pt idx="740">
                  <c:v>8.3782656459974996E-3</c:v>
                </c:pt>
                <c:pt idx="741">
                  <c:v>1.6672625036390624E-3</c:v>
                </c:pt>
                <c:pt idx="742">
                  <c:v>-1.0526412986987392E-2</c:v>
                </c:pt>
                <c:pt idx="743">
                  <c:v>-1.6489219381110792E-2</c:v>
                </c:pt>
                <c:pt idx="744">
                  <c:v>7.5508823019698832E-3</c:v>
                </c:pt>
                <c:pt idx="745">
                  <c:v>4.1167269666708625E-3</c:v>
                </c:pt>
                <c:pt idx="746">
                  <c:v>3.1167028452473617E-2</c:v>
                </c:pt>
                <c:pt idx="747">
                  <c:v>1.1875794480194053E-2</c:v>
                </c:pt>
                <c:pt idx="748">
                  <c:v>1.4706147389695487E-2</c:v>
                </c:pt>
                <c:pt idx="749">
                  <c:v>-2.167481670578876E-2</c:v>
                </c:pt>
                <c:pt idx="750">
                  <c:v>-2.3337233462202116E-3</c:v>
                </c:pt>
                <c:pt idx="751">
                  <c:v>-2.2924317133644043E-2</c:v>
                </c:pt>
                <c:pt idx="752">
                  <c:v>1.0700375547929934E-2</c:v>
                </c:pt>
                <c:pt idx="753">
                  <c:v>-3.4407339696025031E-2</c:v>
                </c:pt>
                <c:pt idx="754">
                  <c:v>-1.7533477937819914E-2</c:v>
                </c:pt>
                <c:pt idx="755">
                  <c:v>-6.7491819749284495E-3</c:v>
                </c:pt>
                <c:pt idx="756">
                  <c:v>2.5050113299685374E-3</c:v>
                </c:pt>
                <c:pt idx="757">
                  <c:v>2.9977539311833033E-3</c:v>
                </c:pt>
                <c:pt idx="758">
                  <c:v>1.5346835860471919E-2</c:v>
                </c:pt>
                <c:pt idx="759">
                  <c:v>-6.1599307752880058E-3</c:v>
                </c:pt>
                <c:pt idx="760">
                  <c:v>7.8779334067095794E-3</c:v>
                </c:pt>
                <c:pt idx="761">
                  <c:v>-2.5330383357935832E-2</c:v>
                </c:pt>
                <c:pt idx="762">
                  <c:v>-8.588080063799226E-3</c:v>
                </c:pt>
                <c:pt idx="763">
                  <c:v>1.6105028513098051E-2</c:v>
                </c:pt>
                <c:pt idx="764">
                  <c:v>-1.0791923035328558E-2</c:v>
                </c:pt>
                <c:pt idx="765">
                  <c:v>-1.5512072007378525E-2</c:v>
                </c:pt>
                <c:pt idx="766">
                  <c:v>-2.3597620309196182E-2</c:v>
                </c:pt>
                <c:pt idx="767">
                  <c:v>1.8973928537355165E-2</c:v>
                </c:pt>
                <c:pt idx="768">
                  <c:v>-1.7662796843038255E-2</c:v>
                </c:pt>
                <c:pt idx="769">
                  <c:v>2.6171174320209468E-3</c:v>
                </c:pt>
                <c:pt idx="770">
                  <c:v>3.2654913296487349E-2</c:v>
                </c:pt>
                <c:pt idx="771">
                  <c:v>-2.6141929481776547E-2</c:v>
                </c:pt>
                <c:pt idx="772">
                  <c:v>-1.8079884596506186E-2</c:v>
                </c:pt>
                <c:pt idx="773">
                  <c:v>4.5233192167021409E-2</c:v>
                </c:pt>
                <c:pt idx="774">
                  <c:v>2.0196926835239944E-3</c:v>
                </c:pt>
                <c:pt idx="775">
                  <c:v>5.2805391449853613E-2</c:v>
                </c:pt>
                <c:pt idx="776">
                  <c:v>3.8484336094969332E-2</c:v>
                </c:pt>
                <c:pt idx="777">
                  <c:v>1.2808958292581241E-2</c:v>
                </c:pt>
                <c:pt idx="778">
                  <c:v>1.6454783526495587E-2</c:v>
                </c:pt>
                <c:pt idx="779">
                  <c:v>-3.8078218257281346E-3</c:v>
                </c:pt>
                <c:pt idx="780">
                  <c:v>1.2932175770360887E-2</c:v>
                </c:pt>
                <c:pt idx="781">
                  <c:v>8.2051526721236973E-2</c:v>
                </c:pt>
                <c:pt idx="782">
                  <c:v>3.0153038170687457E-2</c:v>
                </c:pt>
                <c:pt idx="783">
                  <c:v>-8.7510502776859938E-3</c:v>
                </c:pt>
                <c:pt idx="784">
                  <c:v>-1.8752439823071298E-2</c:v>
                </c:pt>
                <c:pt idx="785">
                  <c:v>-2.4519617174318612E-2</c:v>
                </c:pt>
                <c:pt idx="786">
                  <c:v>1.6673617868688513E-3</c:v>
                </c:pt>
                <c:pt idx="787">
                  <c:v>4.0405414635038953E-2</c:v>
                </c:pt>
                <c:pt idx="788">
                  <c:v>3.8836023785198008E-2</c:v>
                </c:pt>
                <c:pt idx="789">
                  <c:v>-1.5402390415011086E-3</c:v>
                </c:pt>
                <c:pt idx="790">
                  <c:v>-2.6949492689552639E-2</c:v>
                </c:pt>
                <c:pt idx="791">
                  <c:v>3.2329982226291944E-2</c:v>
                </c:pt>
                <c:pt idx="792">
                  <c:v>-3.840250495238146E-3</c:v>
                </c:pt>
                <c:pt idx="793">
                  <c:v>0</c:v>
                </c:pt>
                <c:pt idx="794">
                  <c:v>7.2839118283550197E-3</c:v>
                </c:pt>
                <c:pt idx="795">
                  <c:v>9.1255386124252363E-3</c:v>
                </c:pt>
                <c:pt idx="796">
                  <c:v>-1.1361485789465925E-3</c:v>
                </c:pt>
                <c:pt idx="797">
                  <c:v>7.9260652724207226E-3</c:v>
                </c:pt>
                <c:pt idx="798">
                  <c:v>-1.7444507591577538E-2</c:v>
                </c:pt>
                <c:pt idx="799">
                  <c:v>2.2693863477721277E-2</c:v>
                </c:pt>
                <c:pt idx="800">
                  <c:v>-2.1546855131742586E-2</c:v>
                </c:pt>
                <c:pt idx="801">
                  <c:v>1.0264298441431043E-2</c:v>
                </c:pt>
                <c:pt idx="802">
                  <c:v>4.4747712984858273E-2</c:v>
                </c:pt>
                <c:pt idx="803">
                  <c:v>-2.6756223191816846E-2</c:v>
                </c:pt>
                <c:pt idx="804">
                  <c:v>2.5308521165536134E-2</c:v>
                </c:pt>
                <c:pt idx="805">
                  <c:v>1.2239173659045094E-2</c:v>
                </c:pt>
                <c:pt idx="806">
                  <c:v>1.4209830572653003E-2</c:v>
                </c:pt>
                <c:pt idx="807">
                  <c:v>-4.950505159856091E-3</c:v>
                </c:pt>
                <c:pt idx="808">
                  <c:v>8.4716355584348365E-3</c:v>
                </c:pt>
                <c:pt idx="809">
                  <c:v>-6.7007833159584531E-3</c:v>
                </c:pt>
                <c:pt idx="810">
                  <c:v>-1.7851241617777586E-2</c:v>
                </c:pt>
                <c:pt idx="811">
                  <c:v>-2.295600896776347E-2</c:v>
                </c:pt>
                <c:pt idx="812">
                  <c:v>3.2278414238020497E-2</c:v>
                </c:pt>
                <c:pt idx="813">
                  <c:v>4.9839903809808916E-3</c:v>
                </c:pt>
                <c:pt idx="814">
                  <c:v>1.7739937240632071E-3</c:v>
                </c:pt>
                <c:pt idx="815">
                  <c:v>1.687210497936838E-2</c:v>
                </c:pt>
                <c:pt idx="816">
                  <c:v>-4.5414925218896195E-3</c:v>
                </c:pt>
                <c:pt idx="817">
                  <c:v>-2.1030501967788987E-3</c:v>
                </c:pt>
                <c:pt idx="818">
                  <c:v>-1.734249800258765E-2</c:v>
                </c:pt>
                <c:pt idx="819">
                  <c:v>-7.885345517605025E-3</c:v>
                </c:pt>
                <c:pt idx="820">
                  <c:v>7.5282664207915878E-3</c:v>
                </c:pt>
                <c:pt idx="821">
                  <c:v>-1.077209698191107E-2</c:v>
                </c:pt>
                <c:pt idx="822">
                  <c:v>-1.7847860398137808E-2</c:v>
                </c:pt>
                <c:pt idx="823">
                  <c:v>-4.05082490949976E-3</c:v>
                </c:pt>
                <c:pt idx="824">
                  <c:v>-7.4074412778618046E-3</c:v>
                </c:pt>
                <c:pt idx="825">
                  <c:v>-1.4227121290131687E-2</c:v>
                </c:pt>
                <c:pt idx="826">
                  <c:v>1.5341741505845947E-2</c:v>
                </c:pt>
                <c:pt idx="827">
                  <c:v>2.2398586477001103E-2</c:v>
                </c:pt>
                <c:pt idx="828">
                  <c:v>-8.7527911095946331E-3</c:v>
                </c:pt>
                <c:pt idx="829">
                  <c:v>6.207797916268425E-3</c:v>
                </c:pt>
                <c:pt idx="830">
                  <c:v>-2.5514867131579406E-3</c:v>
                </c:pt>
                <c:pt idx="831">
                  <c:v>0</c:v>
                </c:pt>
                <c:pt idx="832">
                  <c:v>0</c:v>
                </c:pt>
                <c:pt idx="833">
                  <c:v>1.0889399799268317E-2</c:v>
                </c:pt>
                <c:pt idx="834">
                  <c:v>-1.4545711002378751E-2</c:v>
                </c:pt>
                <c:pt idx="835">
                  <c:v>-2.0352228848898535E-2</c:v>
                </c:pt>
                <c:pt idx="836">
                  <c:v>0</c:v>
                </c:pt>
                <c:pt idx="837">
                  <c:v>-1.8868484304382805E-2</c:v>
                </c:pt>
                <c:pt idx="838">
                  <c:v>5.3191614775998054E-3</c:v>
                </c:pt>
                <c:pt idx="839">
                  <c:v>-1.5168755278613315E-3</c:v>
                </c:pt>
                <c:pt idx="840">
                  <c:v>-2.6600813709614854E-3</c:v>
                </c:pt>
                <c:pt idx="841">
                  <c:v>2.1457627338463837E-2</c:v>
                </c:pt>
                <c:pt idx="842">
                  <c:v>-1.0859496346640523E-2</c:v>
                </c:pt>
                <c:pt idx="843">
                  <c:v>0</c:v>
                </c:pt>
                <c:pt idx="844">
                  <c:v>-3.2137425238814639E-2</c:v>
                </c:pt>
                <c:pt idx="845">
                  <c:v>2.3440074138799376E-2</c:v>
                </c:pt>
                <c:pt idx="846">
                  <c:v>-2.6555341455748914E-2</c:v>
                </c:pt>
                <c:pt idx="847">
                  <c:v>-5.0830998987491504E-3</c:v>
                </c:pt>
                <c:pt idx="848">
                  <c:v>-3.3888034417521785E-2</c:v>
                </c:pt>
                <c:pt idx="849">
                  <c:v>1.0132739746280155E-3</c:v>
                </c:pt>
                <c:pt idx="850">
                  <c:v>1.1279072241746379E-2</c:v>
                </c:pt>
                <c:pt idx="851">
                  <c:v>5.3930021851655635E-3</c:v>
                </c:pt>
                <c:pt idx="852">
                  <c:v>-1.5052968628962377E-2</c:v>
                </c:pt>
                <c:pt idx="853">
                  <c:v>7.2537090164709423E-3</c:v>
                </c:pt>
                <c:pt idx="854">
                  <c:v>2.007427488422427E-4</c:v>
                </c:pt>
                <c:pt idx="855">
                  <c:v>1.7114845618903914E-2</c:v>
                </c:pt>
                <c:pt idx="856">
                  <c:v>-6.7313657457685793E-3</c:v>
                </c:pt>
                <c:pt idx="857">
                  <c:v>3.9342951334529516E-2</c:v>
                </c:pt>
                <c:pt idx="858">
                  <c:v>2.0042266640115679E-2</c:v>
                </c:pt>
                <c:pt idx="859">
                  <c:v>1.6339019258074947E-2</c:v>
                </c:pt>
                <c:pt idx="860">
                  <c:v>2.9397870985665139E-2</c:v>
                </c:pt>
                <c:pt idx="861">
                  <c:v>-7.5390771731660873E-3</c:v>
                </c:pt>
                <c:pt idx="862">
                  <c:v>-3.604253057580938E-4</c:v>
                </c:pt>
                <c:pt idx="863">
                  <c:v>1.4671939699013939E-2</c:v>
                </c:pt>
                <c:pt idx="864">
                  <c:v>-2.0456482220543609E-2</c:v>
                </c:pt>
                <c:pt idx="865">
                  <c:v>-9.4718376625665159E-3</c:v>
                </c:pt>
                <c:pt idx="866">
                  <c:v>3.3120377922451878E-2</c:v>
                </c:pt>
                <c:pt idx="867">
                  <c:v>1.0216752600367439E-2</c:v>
                </c:pt>
                <c:pt idx="868">
                  <c:v>4.3216601499782237E-2</c:v>
                </c:pt>
                <c:pt idx="869">
                  <c:v>3.1717227527335988E-2</c:v>
                </c:pt>
                <c:pt idx="870">
                  <c:v>2.3144716823788641E-2</c:v>
                </c:pt>
                <c:pt idx="871">
                  <c:v>1.6701191723411037E-2</c:v>
                </c:pt>
                <c:pt idx="872">
                  <c:v>1.980262729617973E-2</c:v>
                </c:pt>
                <c:pt idx="873">
                  <c:v>9.1491946535880823E-3</c:v>
                </c:pt>
                <c:pt idx="874">
                  <c:v>9.3670423523688796E-3</c:v>
                </c:pt>
                <c:pt idx="875">
                  <c:v>2.6707818914935944E-2</c:v>
                </c:pt>
                <c:pt idx="876">
                  <c:v>-1.2671452883144425E-2</c:v>
                </c:pt>
                <c:pt idx="877">
                  <c:v>-8.0393465594172531E-3</c:v>
                </c:pt>
                <c:pt idx="878">
                  <c:v>-6.2978165869901001E-3</c:v>
                </c:pt>
                <c:pt idx="879">
                  <c:v>4.4425602023553751E-2</c:v>
                </c:pt>
                <c:pt idx="880">
                  <c:v>-1.1577553342442787E-2</c:v>
                </c:pt>
                <c:pt idx="881">
                  <c:v>-1.0535654960333755E-2</c:v>
                </c:pt>
                <c:pt idx="882">
                  <c:v>-1.0945235727555071E-2</c:v>
                </c:pt>
                <c:pt idx="883">
                  <c:v>-1.1904763310747021E-3</c:v>
                </c:pt>
                <c:pt idx="884">
                  <c:v>-6.5730741588487206E-3</c:v>
                </c:pt>
                <c:pt idx="885">
                  <c:v>3.0698986888806686E-2</c:v>
                </c:pt>
                <c:pt idx="886">
                  <c:v>6.3749853687104941E-3</c:v>
                </c:pt>
                <c:pt idx="887">
                  <c:v>4.4627569083662305E-2</c:v>
                </c:pt>
                <c:pt idx="888">
                  <c:v>-1.2508849691708764E-2</c:v>
                </c:pt>
                <c:pt idx="889">
                  <c:v>-2.7975940873474074E-4</c:v>
                </c:pt>
                <c:pt idx="890">
                  <c:v>1.2512327844369068E-2</c:v>
                </c:pt>
                <c:pt idx="891">
                  <c:v>1.6565437250327202E-3</c:v>
                </c:pt>
                <c:pt idx="892">
                  <c:v>-1.9780558574178559E-2</c:v>
                </c:pt>
                <c:pt idx="893">
                  <c:v>-2.5355697483686532E-3</c:v>
                </c:pt>
                <c:pt idx="894">
                  <c:v>3.7374592196748685E-2</c:v>
                </c:pt>
                <c:pt idx="895">
                  <c:v>1.3577734604602887E-3</c:v>
                </c:pt>
                <c:pt idx="896">
                  <c:v>-1.476243320910108E-2</c:v>
                </c:pt>
                <c:pt idx="897">
                  <c:v>3.2247747550120665E-2</c:v>
                </c:pt>
                <c:pt idx="898">
                  <c:v>-9.3771618125969309E-3</c:v>
                </c:pt>
                <c:pt idx="899">
                  <c:v>-3.7756247657035383E-3</c:v>
                </c:pt>
                <c:pt idx="900">
                  <c:v>0</c:v>
                </c:pt>
                <c:pt idx="901">
                  <c:v>0</c:v>
                </c:pt>
                <c:pt idx="902">
                  <c:v>-8.4113913375400903E-3</c:v>
                </c:pt>
                <c:pt idx="903">
                  <c:v>-3.8220084745752732E-3</c:v>
                </c:pt>
                <c:pt idx="904">
                  <c:v>5.4689637677037028E-4</c:v>
                </c:pt>
                <c:pt idx="905">
                  <c:v>1.2766708779376145E-2</c:v>
                </c:pt>
                <c:pt idx="906">
                  <c:v>-1.3504390978714624E-3</c:v>
                </c:pt>
                <c:pt idx="907">
                  <c:v>-4.5619520301642673E-2</c:v>
                </c:pt>
                <c:pt idx="908">
                  <c:v>6.7663071795194246E-3</c:v>
                </c:pt>
                <c:pt idx="909">
                  <c:v>-2.3309753502331273E-2</c:v>
                </c:pt>
                <c:pt idx="910">
                  <c:v>-1.1861848903715281E-2</c:v>
                </c:pt>
                <c:pt idx="911">
                  <c:v>-4.9598934648448873E-3</c:v>
                </c:pt>
                <c:pt idx="912">
                  <c:v>-1.9492643173072637E-2</c:v>
                </c:pt>
                <c:pt idx="913">
                  <c:v>1.8322025538661909E-2</c:v>
                </c:pt>
                <c:pt idx="914">
                  <c:v>-8.7886339332076237E-4</c:v>
                </c:pt>
                <c:pt idx="915">
                  <c:v>-4.700361180331741E-3</c:v>
                </c:pt>
                <c:pt idx="916">
                  <c:v>1.722418877053224E-2</c:v>
                </c:pt>
                <c:pt idx="917">
                  <c:v>-2.8947749514641362E-4</c:v>
                </c:pt>
                <c:pt idx="918">
                  <c:v>-2.9081209300841623E-2</c:v>
                </c:pt>
                <c:pt idx="919">
                  <c:v>1.1915402065104219E-3</c:v>
                </c:pt>
                <c:pt idx="920">
                  <c:v>9.1866107622033573E-3</c:v>
                </c:pt>
                <c:pt idx="921">
                  <c:v>9.3952540776428423E-3</c:v>
                </c:pt>
                <c:pt idx="922">
                  <c:v>2.0434980107815622E-3</c:v>
                </c:pt>
                <c:pt idx="923">
                  <c:v>0</c:v>
                </c:pt>
                <c:pt idx="924">
                  <c:v>5.8309039552953206E-4</c:v>
                </c:pt>
                <c:pt idx="925">
                  <c:v>0</c:v>
                </c:pt>
                <c:pt idx="926">
                  <c:v>2.70286723879192E-2</c:v>
                </c:pt>
                <c:pt idx="927">
                  <c:v>-9.4057982868762623E-3</c:v>
                </c:pt>
                <c:pt idx="928">
                  <c:v>-3.1550291480537999E-3</c:v>
                </c:pt>
                <c:pt idx="929">
                  <c:v>-1.1497558035776243E-3</c:v>
                </c:pt>
                <c:pt idx="930">
                  <c:v>-5.2247384553289797E-2</c:v>
                </c:pt>
                <c:pt idx="931">
                  <c:v>-9.7442914746780525E-3</c:v>
                </c:pt>
                <c:pt idx="932">
                  <c:v>7.3171058170668482E-3</c:v>
                </c:pt>
                <c:pt idx="933">
                  <c:v>-2.1286308782494856E-3</c:v>
                </c:pt>
                <c:pt idx="934">
                  <c:v>-1.4719676992466625E-2</c:v>
                </c:pt>
                <c:pt idx="935">
                  <c:v>2.7764941482922231E-3</c:v>
                </c:pt>
                <c:pt idx="936">
                  <c:v>-8.9742208355103256E-3</c:v>
                </c:pt>
                <c:pt idx="937">
                  <c:v>-1.4402252700678951E-2</c:v>
                </c:pt>
                <c:pt idx="938">
                  <c:v>-6.962053437322778E-3</c:v>
                </c:pt>
                <c:pt idx="939">
                  <c:v>1.3562737468674806E-2</c:v>
                </c:pt>
                <c:pt idx="940">
                  <c:v>-1.1976191046715762E-2</c:v>
                </c:pt>
                <c:pt idx="941">
                  <c:v>7.5805795736777369E-3</c:v>
                </c:pt>
                <c:pt idx="942">
                  <c:v>-4.0990125183848073E-3</c:v>
                </c:pt>
                <c:pt idx="943">
                  <c:v>-2.2042099868658717E-2</c:v>
                </c:pt>
                <c:pt idx="944">
                  <c:v>0</c:v>
                </c:pt>
                <c:pt idx="945">
                  <c:v>1.0922048824581112E-2</c:v>
                </c:pt>
                <c:pt idx="946">
                  <c:v>1.5848192240023713E-2</c:v>
                </c:pt>
                <c:pt idx="947">
                  <c:v>-4.2723696788513524E-2</c:v>
                </c:pt>
                <c:pt idx="948">
                  <c:v>1.4660630721603505E-2</c:v>
                </c:pt>
                <c:pt idx="949">
                  <c:v>-2.2664733678243107E-3</c:v>
                </c:pt>
                <c:pt idx="950">
                  <c:v>-2.6274089370180196E-2</c:v>
                </c:pt>
                <c:pt idx="951">
                  <c:v>1.9946815124260078E-3</c:v>
                </c:pt>
                <c:pt idx="952">
                  <c:v>-1.9789342761370857E-2</c:v>
                </c:pt>
                <c:pt idx="953">
                  <c:v>1.6462659720004075E-2</c:v>
                </c:pt>
                <c:pt idx="954">
                  <c:v>-3.1136186945165584E-2</c:v>
                </c:pt>
                <c:pt idx="955">
                  <c:v>5.4851011707553032E-3</c:v>
                </c:pt>
                <c:pt idx="956">
                  <c:v>1.7957453577997405E-2</c:v>
                </c:pt>
                <c:pt idx="957">
                  <c:v>-3.0267384801946394E-3</c:v>
                </c:pt>
                <c:pt idx="958">
                  <c:v>4.4788519603819452E-2</c:v>
                </c:pt>
                <c:pt idx="959">
                  <c:v>-1.3618887534803864E-2</c:v>
                </c:pt>
                <c:pt idx="960">
                  <c:v>-1.1822797811056728E-2</c:v>
                </c:pt>
                <c:pt idx="961">
                  <c:v>2.7693576276563533E-2</c:v>
                </c:pt>
                <c:pt idx="962">
                  <c:v>1.2845216923568405E-3</c:v>
                </c:pt>
                <c:pt idx="963">
                  <c:v>-2.3049226846641607E-2</c:v>
                </c:pt>
                <c:pt idx="964">
                  <c:v>9.8040000966208348E-3</c:v>
                </c:pt>
                <c:pt idx="965">
                  <c:v>3.5147387765645577E-2</c:v>
                </c:pt>
                <c:pt idx="966">
                  <c:v>-1.8058466341062004E-2</c:v>
                </c:pt>
                <c:pt idx="967">
                  <c:v>1.9163212507642771E-3</c:v>
                </c:pt>
                <c:pt idx="968">
                  <c:v>8.8945948534513118E-3</c:v>
                </c:pt>
                <c:pt idx="969">
                  <c:v>-7.9378095787392047E-3</c:v>
                </c:pt>
                <c:pt idx="970">
                  <c:v>-7.6800377490699265E-3</c:v>
                </c:pt>
                <c:pt idx="971">
                  <c:v>1.1180439095685576E-2</c:v>
                </c:pt>
                <c:pt idx="972">
                  <c:v>5.3857250409827138E-3</c:v>
                </c:pt>
                <c:pt idx="973">
                  <c:v>-3.1645596029630254E-3</c:v>
                </c:pt>
                <c:pt idx="974">
                  <c:v>1.1345851302929965E-2</c:v>
                </c:pt>
                <c:pt idx="975">
                  <c:v>7.8040040206134517E-3</c:v>
                </c:pt>
                <c:pt idx="976">
                  <c:v>1.0208905370243274E-2</c:v>
                </c:pt>
                <c:pt idx="977">
                  <c:v>-4.0193793398320715E-2</c:v>
                </c:pt>
                <c:pt idx="978">
                  <c:v>-1.3223866303159339E-2</c:v>
                </c:pt>
                <c:pt idx="979">
                  <c:v>3.0063025118734106E-2</c:v>
                </c:pt>
                <c:pt idx="980">
                  <c:v>9.719468268416161E-3</c:v>
                </c:pt>
                <c:pt idx="981">
                  <c:v>-2.1864759608708475E-3</c:v>
                </c:pt>
                <c:pt idx="982">
                  <c:v>-2.6296462172346016E-2</c:v>
                </c:pt>
                <c:pt idx="983">
                  <c:v>0</c:v>
                </c:pt>
                <c:pt idx="984">
                  <c:v>-1.1299555253933394E-2</c:v>
                </c:pt>
                <c:pt idx="985">
                  <c:v>-6.4956156879553389E-4</c:v>
                </c:pt>
                <c:pt idx="986">
                  <c:v>1.3232402208978587E-2</c:v>
                </c:pt>
                <c:pt idx="987">
                  <c:v>-2.0078394716968706E-2</c:v>
                </c:pt>
                <c:pt idx="988">
                  <c:v>1.8795109330719123E-2</c:v>
                </c:pt>
                <c:pt idx="989">
                  <c:v>-2.6676923532972324E-2</c:v>
                </c:pt>
                <c:pt idx="990">
                  <c:v>-4.1399147523042905E-2</c:v>
                </c:pt>
                <c:pt idx="991">
                  <c:v>-2.6463939914912585E-2</c:v>
                </c:pt>
                <c:pt idx="992">
                  <c:v>-2.6458461539430007E-2</c:v>
                </c:pt>
                <c:pt idx="993">
                  <c:v>-1.0196738020515093E-2</c:v>
                </c:pt>
                <c:pt idx="994">
                  <c:v>1.9213931670703722E-2</c:v>
                </c:pt>
                <c:pt idx="995">
                  <c:v>6.7990957930962985E-3</c:v>
                </c:pt>
                <c:pt idx="996">
                  <c:v>2.3613431966583415E-2</c:v>
                </c:pt>
                <c:pt idx="997">
                  <c:v>2.3749180211663282E-2</c:v>
                </c:pt>
                <c:pt idx="998">
                  <c:v>2.2533322655801786E-2</c:v>
                </c:pt>
                <c:pt idx="999">
                  <c:v>0</c:v>
                </c:pt>
                <c:pt idx="1000">
                  <c:v>3.6569533619274244E-2</c:v>
                </c:pt>
                <c:pt idx="1001">
                  <c:v>7.6653201897645112E-3</c:v>
                </c:pt>
                <c:pt idx="1002">
                  <c:v>-2.0897722398743095E-2</c:v>
                </c:pt>
                <c:pt idx="1003">
                  <c:v>2.9197101033346246E-3</c:v>
                </c:pt>
                <c:pt idx="1004">
                  <c:v>-9.722898189392223E-4</c:v>
                </c:pt>
                <c:pt idx="1005">
                  <c:v>1.5124986643185753E-2</c:v>
                </c:pt>
                <c:pt idx="1006">
                  <c:v>8.2697672315857791E-3</c:v>
                </c:pt>
                <c:pt idx="1007">
                  <c:v>-1.8542730770243487E-2</c:v>
                </c:pt>
                <c:pt idx="1008">
                  <c:v>1.2506175505229764E-2</c:v>
                </c:pt>
                <c:pt idx="1009">
                  <c:v>1.0145933578348306E-2</c:v>
                </c:pt>
                <c:pt idx="1010">
                  <c:v>9.4192219164915582E-3</c:v>
                </c:pt>
                <c:pt idx="1011">
                  <c:v>2.7736754971599619E-2</c:v>
                </c:pt>
                <c:pt idx="1012">
                  <c:v>-3.0866647980527268E-2</c:v>
                </c:pt>
                <c:pt idx="1013">
                  <c:v>-3.768848682228963E-3</c:v>
                </c:pt>
                <c:pt idx="1014">
                  <c:v>-5.3636348810435722E-3</c:v>
                </c:pt>
                <c:pt idx="1015">
                  <c:v>-4.3977341750675927E-2</c:v>
                </c:pt>
                <c:pt idx="1016">
                  <c:v>3.0601346142861245E-2</c:v>
                </c:pt>
                <c:pt idx="1017">
                  <c:v>-1.7791185747321383E-2</c:v>
                </c:pt>
                <c:pt idx="1018">
                  <c:v>-3.0822655397874103E-2</c:v>
                </c:pt>
                <c:pt idx="1019">
                  <c:v>4.5402534596146009E-2</c:v>
                </c:pt>
                <c:pt idx="1020">
                  <c:v>2.6972918716203876E-2</c:v>
                </c:pt>
                <c:pt idx="1021">
                  <c:v>-6.911746020219111E-3</c:v>
                </c:pt>
                <c:pt idx="1022">
                  <c:v>3.4699887817580127E-2</c:v>
                </c:pt>
                <c:pt idx="1023">
                  <c:v>1.8703410974450684E-2</c:v>
                </c:pt>
                <c:pt idx="1024">
                  <c:v>-9.3079789268064924E-3</c:v>
                </c:pt>
                <c:pt idx="1025">
                  <c:v>-9.0909717012519625E-3</c:v>
                </c:pt>
                <c:pt idx="1026">
                  <c:v>-4.8333647384512041E-2</c:v>
                </c:pt>
                <c:pt idx="1027">
                  <c:v>1.3329299220539589E-2</c:v>
                </c:pt>
                <c:pt idx="1028">
                  <c:v>-1.6529301951210582E-2</c:v>
                </c:pt>
                <c:pt idx="1029">
                  <c:v>2.0933209666465939E-2</c:v>
                </c:pt>
                <c:pt idx="1030">
                  <c:v>-8.8272956544064151E-3</c:v>
                </c:pt>
                <c:pt idx="1031">
                  <c:v>-2.2739170313428158E-2</c:v>
                </c:pt>
                <c:pt idx="1032">
                  <c:v>-1.9297409944819807E-2</c:v>
                </c:pt>
                <c:pt idx="1033">
                  <c:v>-2.9766848505007252E-3</c:v>
                </c:pt>
                <c:pt idx="1034">
                  <c:v>-2.3120480372973165E-2</c:v>
                </c:pt>
                <c:pt idx="1035">
                  <c:v>-1.0564078479750813E-2</c:v>
                </c:pt>
                <c:pt idx="1036">
                  <c:v>-7.2202479734869091E-3</c:v>
                </c:pt>
                <c:pt idx="1037">
                  <c:v>1.5748356968139112E-2</c:v>
                </c:pt>
                <c:pt idx="1038">
                  <c:v>2.0841090464153077E-2</c:v>
                </c:pt>
                <c:pt idx="1039">
                  <c:v>6.6511475681066141E-4</c:v>
                </c:pt>
                <c:pt idx="1040">
                  <c:v>1.5831465216680662E-2</c:v>
                </c:pt>
                <c:pt idx="1041">
                  <c:v>1.6347886590015043E-3</c:v>
                </c:pt>
                <c:pt idx="1042">
                  <c:v>2.2842235417343646E-3</c:v>
                </c:pt>
                <c:pt idx="1043">
                  <c:v>6.4977486575199502E-3</c:v>
                </c:pt>
                <c:pt idx="1044">
                  <c:v>-3.9298436380907131E-2</c:v>
                </c:pt>
                <c:pt idx="1045">
                  <c:v>3.3778045677062649E-2</c:v>
                </c:pt>
                <c:pt idx="1046">
                  <c:v>-2.3390952790575674E-2</c:v>
                </c:pt>
                <c:pt idx="1047">
                  <c:v>-1.3760915250037142E-2</c:v>
                </c:pt>
                <c:pt idx="1048">
                  <c:v>-3.0462030663441003E-3</c:v>
                </c:pt>
                <c:pt idx="1049">
                  <c:v>-2.0894748867630382E-2</c:v>
                </c:pt>
                <c:pt idx="1050">
                  <c:v>3.4608064024265871E-4</c:v>
                </c:pt>
                <c:pt idx="1051">
                  <c:v>-2.0782827016381819E-3</c:v>
                </c:pt>
                <c:pt idx="1052">
                  <c:v>3.3415996919844017E-2</c:v>
                </c:pt>
                <c:pt idx="1053">
                  <c:v>-5.0552279162831212E-2</c:v>
                </c:pt>
                <c:pt idx="1054">
                  <c:v>-9.2133890576088437E-3</c:v>
                </c:pt>
                <c:pt idx="1055">
                  <c:v>0</c:v>
                </c:pt>
                <c:pt idx="1056">
                  <c:v>2.4614463507932297E-2</c:v>
                </c:pt>
                <c:pt idx="1057">
                  <c:v>-5.5729855140607444E-3</c:v>
                </c:pt>
                <c:pt idx="1058">
                  <c:v>-3.8495235639285689E-3</c:v>
                </c:pt>
                <c:pt idx="1059">
                  <c:v>4.6583764718521423E-2</c:v>
                </c:pt>
                <c:pt idx="1060">
                  <c:v>-2.3020650990380555E-2</c:v>
                </c:pt>
                <c:pt idx="1061">
                  <c:v>0</c:v>
                </c:pt>
                <c:pt idx="1062">
                  <c:v>-8.5985052552317934E-3</c:v>
                </c:pt>
                <c:pt idx="1063">
                  <c:v>-3.1225129344689236E-2</c:v>
                </c:pt>
                <c:pt idx="1064">
                  <c:v>1.3099850988593505E-2</c:v>
                </c:pt>
                <c:pt idx="1065">
                  <c:v>-1.8101647768736798E-2</c:v>
                </c:pt>
                <c:pt idx="1066">
                  <c:v>-1.3703784593662964E-2</c:v>
                </c:pt>
                <c:pt idx="1067">
                  <c:v>-3.0975927894304905E-2</c:v>
                </c:pt>
                <c:pt idx="1068">
                  <c:v>4.111386841664069E-3</c:v>
                </c:pt>
                <c:pt idx="1069">
                  <c:v>1.7012244609629096E-2</c:v>
                </c:pt>
                <c:pt idx="1070">
                  <c:v>2.7131344051363859E-2</c:v>
                </c:pt>
                <c:pt idx="1071">
                  <c:v>-1.982404080167845E-2</c:v>
                </c:pt>
                <c:pt idx="1072">
                  <c:v>-1.2085845700459489E-2</c:v>
                </c:pt>
                <c:pt idx="1073">
                  <c:v>-1.7844339656160255E-2</c:v>
                </c:pt>
                <c:pt idx="1074">
                  <c:v>-6.0195817583861512E-3</c:v>
                </c:pt>
                <c:pt idx="1075">
                  <c:v>0</c:v>
                </c:pt>
                <c:pt idx="1076">
                  <c:v>2.7908788117076658E-2</c:v>
                </c:pt>
                <c:pt idx="1077">
                  <c:v>-9.2166551049239522E-3</c:v>
                </c:pt>
                <c:pt idx="1078">
                  <c:v>-5.943553900848106E-3</c:v>
                </c:pt>
                <c:pt idx="1079">
                  <c:v>4.7298739582761859E-2</c:v>
                </c:pt>
                <c:pt idx="1080">
                  <c:v>-1.2156030989651512E-2</c:v>
                </c:pt>
                <c:pt idx="1081">
                  <c:v>9.3090539777235283E-3</c:v>
                </c:pt>
                <c:pt idx="1082">
                  <c:v>7.1250448329549995E-4</c:v>
                </c:pt>
                <c:pt idx="1083">
                  <c:v>-1.3264220282723314E-2</c:v>
                </c:pt>
                <c:pt idx="1084">
                  <c:v>2.1774909950631752E-2</c:v>
                </c:pt>
                <c:pt idx="1085">
                  <c:v>-4.2462908814510968E-3</c:v>
                </c:pt>
                <c:pt idx="1086">
                  <c:v>6.7149925408117326E-3</c:v>
                </c:pt>
                <c:pt idx="1087">
                  <c:v>-6.3623124812691445E-2</c:v>
                </c:pt>
                <c:pt idx="1088">
                  <c:v>1.711988221346691E-2</c:v>
                </c:pt>
                <c:pt idx="1089">
                  <c:v>1.9006420095490806E-2</c:v>
                </c:pt>
                <c:pt idx="1090">
                  <c:v>-1.0189316685342644E-2</c:v>
                </c:pt>
                <c:pt idx="1091">
                  <c:v>1.2359299453665455E-2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-8.3439627939292122E-3</c:v>
                </c:pt>
                <c:pt idx="1096">
                  <c:v>-3.2840752011898846E-3</c:v>
                </c:pt>
                <c:pt idx="1097">
                  <c:v>0</c:v>
                </c:pt>
                <c:pt idx="1098">
                  <c:v>0</c:v>
                </c:pt>
                <c:pt idx="1099">
                  <c:v>-2.5617580341027934E-3</c:v>
                </c:pt>
                <c:pt idx="1100">
                  <c:v>1.1295438002857192E-2</c:v>
                </c:pt>
                <c:pt idx="1101">
                  <c:v>0</c:v>
                </c:pt>
                <c:pt idx="1102">
                  <c:v>9.3761956285554546E-3</c:v>
                </c:pt>
                <c:pt idx="1103">
                  <c:v>-5.0377940299572927E-3</c:v>
                </c:pt>
                <c:pt idx="1104">
                  <c:v>2.000066670666965E-2</c:v>
                </c:pt>
                <c:pt idx="1105">
                  <c:v>-2.1238946037041907E-3</c:v>
                </c:pt>
                <c:pt idx="1106">
                  <c:v>-2.9487933030643391E-2</c:v>
                </c:pt>
                <c:pt idx="1107">
                  <c:v>2.7004341191674951E-2</c:v>
                </c:pt>
                <c:pt idx="1108">
                  <c:v>1.7955067814326396E-2</c:v>
                </c:pt>
                <c:pt idx="1109">
                  <c:v>-2.3297912224821932E-2</c:v>
                </c:pt>
                <c:pt idx="1110">
                  <c:v>1.1010588948604358E-2</c:v>
                </c:pt>
                <c:pt idx="1111">
                  <c:v>2.5803384174111977E-2</c:v>
                </c:pt>
                <c:pt idx="1112">
                  <c:v>-1.7226533114461818E-3</c:v>
                </c:pt>
                <c:pt idx="1113">
                  <c:v>1.4718732258907331E-2</c:v>
                </c:pt>
                <c:pt idx="1114">
                  <c:v>1.3582345042219318E-3</c:v>
                </c:pt>
                <c:pt idx="1115">
                  <c:v>1.4820075892253379E-2</c:v>
                </c:pt>
                <c:pt idx="1116">
                  <c:v>-3.3439224521596015E-4</c:v>
                </c:pt>
                <c:pt idx="1117">
                  <c:v>1.0314515001939934E-2</c:v>
                </c:pt>
                <c:pt idx="1118">
                  <c:v>1.6740912880890774E-2</c:v>
                </c:pt>
                <c:pt idx="1119">
                  <c:v>2.7610100548024687E-2</c:v>
                </c:pt>
                <c:pt idx="1120">
                  <c:v>-2.8539737145628122E-3</c:v>
                </c:pt>
                <c:pt idx="1121">
                  <c:v>-6.0519375668256275E-3</c:v>
                </c:pt>
                <c:pt idx="1122">
                  <c:v>-1.5987213636969929E-3</c:v>
                </c:pt>
                <c:pt idx="1123">
                  <c:v>-1.9060502738742331E-2</c:v>
                </c:pt>
                <c:pt idx="1124">
                  <c:v>6.5027638290878181E-2</c:v>
                </c:pt>
                <c:pt idx="1125">
                  <c:v>2.0868744634119016E-2</c:v>
                </c:pt>
                <c:pt idx="1126">
                  <c:v>8.0489330054607823E-3</c:v>
                </c:pt>
                <c:pt idx="1127">
                  <c:v>3.8443872115287721E-2</c:v>
                </c:pt>
                <c:pt idx="1128">
                  <c:v>1.4184634991956381E-2</c:v>
                </c:pt>
                <c:pt idx="1129">
                  <c:v>9.8108705642592393E-3</c:v>
                </c:pt>
                <c:pt idx="1130">
                  <c:v>-1.2066934690941927E-2</c:v>
                </c:pt>
                <c:pt idx="1131">
                  <c:v>1.6242306101422521E-2</c:v>
                </c:pt>
                <c:pt idx="1132">
                  <c:v>3.8419109903944898E-2</c:v>
                </c:pt>
                <c:pt idx="1133">
                  <c:v>-4.2861035344863635E-3</c:v>
                </c:pt>
                <c:pt idx="1134">
                  <c:v>-9.4403937790870727E-3</c:v>
                </c:pt>
                <c:pt idx="1135">
                  <c:v>2.7063615977428457E-3</c:v>
                </c:pt>
                <c:pt idx="1136">
                  <c:v>-2.462504730538918E-2</c:v>
                </c:pt>
                <c:pt idx="1137">
                  <c:v>1.2388320856952266E-2</c:v>
                </c:pt>
                <c:pt idx="1138">
                  <c:v>3.5742082122090027E-2</c:v>
                </c:pt>
                <c:pt idx="1139">
                  <c:v>-2.2154916575781666E-2</c:v>
                </c:pt>
                <c:pt idx="1140">
                  <c:v>-1.08020534403123E-3</c:v>
                </c:pt>
                <c:pt idx="1141">
                  <c:v>4.851761538914051E-3</c:v>
                </c:pt>
                <c:pt idx="1142">
                  <c:v>-4.9328087797249905E-2</c:v>
                </c:pt>
                <c:pt idx="1143">
                  <c:v>3.8786025035156449E-2</c:v>
                </c:pt>
                <c:pt idx="1144">
                  <c:v>2.1772127307359859E-2</c:v>
                </c:pt>
                <c:pt idx="1145">
                  <c:v>1.7657594102508421E-2</c:v>
                </c:pt>
                <c:pt idx="1146">
                  <c:v>-3.2389345727539716E-2</c:v>
                </c:pt>
                <c:pt idx="1147">
                  <c:v>-1.6203082129893137E-3</c:v>
                </c:pt>
                <c:pt idx="1148">
                  <c:v>2.218452600071354E-2</c:v>
                </c:pt>
                <c:pt idx="1149">
                  <c:v>1.1302525367168895E-2</c:v>
                </c:pt>
                <c:pt idx="1150">
                  <c:v>3.8204877088234071E-2</c:v>
                </c:pt>
                <c:pt idx="1151">
                  <c:v>1.7703990639258451E-2</c:v>
                </c:pt>
                <c:pt idx="1152">
                  <c:v>2.5379595497053219E-2</c:v>
                </c:pt>
                <c:pt idx="1153">
                  <c:v>-5.3153060633453061E-3</c:v>
                </c:pt>
                <c:pt idx="1154">
                  <c:v>-3.3972369484963016E-3</c:v>
                </c:pt>
                <c:pt idx="1155">
                  <c:v>-4.6290739257326572E-3</c:v>
                </c:pt>
                <c:pt idx="1156">
                  <c:v>2.4603267046420983E-2</c:v>
                </c:pt>
                <c:pt idx="1157">
                  <c:v>2.9116872598342308E-2</c:v>
                </c:pt>
                <c:pt idx="1158">
                  <c:v>-1.4217696668517103E-2</c:v>
                </c:pt>
                <c:pt idx="1159">
                  <c:v>5.1510298862119195E-3</c:v>
                </c:pt>
                <c:pt idx="1160">
                  <c:v>-2.4826904652452769E-2</c:v>
                </c:pt>
                <c:pt idx="1161">
                  <c:v>-2.9396019226156103E-2</c:v>
                </c:pt>
                <c:pt idx="1162">
                  <c:v>2.5558163711922183E-2</c:v>
                </c:pt>
                <c:pt idx="1163">
                  <c:v>6.4678630074861375E-3</c:v>
                </c:pt>
                <c:pt idx="1164">
                  <c:v>-5.069024899011023E-2</c:v>
                </c:pt>
                <c:pt idx="1165">
                  <c:v>-0.11036899015192092</c:v>
                </c:pt>
                <c:pt idx="1166">
                  <c:v>-1.1283617602027283E-2</c:v>
                </c:pt>
                <c:pt idx="1167">
                  <c:v>2.8249676068427355E-2</c:v>
                </c:pt>
                <c:pt idx="1168">
                  <c:v>-3.3654325833616501E-2</c:v>
                </c:pt>
                <c:pt idx="1169">
                  <c:v>5.4397427652262915E-2</c:v>
                </c:pt>
                <c:pt idx="1170">
                  <c:v>-4.8740957582454067E-3</c:v>
                </c:pt>
                <c:pt idx="1171">
                  <c:v>4.3554414410399665E-2</c:v>
                </c:pt>
                <c:pt idx="1172">
                  <c:v>1.7006336170424418E-2</c:v>
                </c:pt>
                <c:pt idx="1173">
                  <c:v>-6.6649823756918134E-3</c:v>
                </c:pt>
                <c:pt idx="1174">
                  <c:v>2.1374859584733393E-2</c:v>
                </c:pt>
                <c:pt idx="1175">
                  <c:v>0</c:v>
                </c:pt>
                <c:pt idx="1176">
                  <c:v>0</c:v>
                </c:pt>
                <c:pt idx="1177">
                  <c:v>3.8281004587518604E-2</c:v>
                </c:pt>
                <c:pt idx="1178">
                  <c:v>4.2226387109249294E-2</c:v>
                </c:pt>
                <c:pt idx="1179">
                  <c:v>8.7882156729907589E-3</c:v>
                </c:pt>
                <c:pt idx="1180">
                  <c:v>-4.8470954679906905E-3</c:v>
                </c:pt>
                <c:pt idx="1181">
                  <c:v>4.1560900276192362E-3</c:v>
                </c:pt>
                <c:pt idx="1182">
                  <c:v>-2.9998868695657599E-3</c:v>
                </c:pt>
                <c:pt idx="1183">
                  <c:v>-5.0235627113714584E-2</c:v>
                </c:pt>
                <c:pt idx="1184">
                  <c:v>0</c:v>
                </c:pt>
                <c:pt idx="1185">
                  <c:v>8.2285072216976389E-3</c:v>
                </c:pt>
                <c:pt idx="1186">
                  <c:v>-3.158543871980108E-2</c:v>
                </c:pt>
                <c:pt idx="1187">
                  <c:v>-2.7744528633655334E-2</c:v>
                </c:pt>
                <c:pt idx="1188">
                  <c:v>8.6580627431145311E-3</c:v>
                </c:pt>
                <c:pt idx="1189">
                  <c:v>6.8225154087254956E-3</c:v>
                </c:pt>
                <c:pt idx="1190">
                  <c:v>2.9282489233390743E-2</c:v>
                </c:pt>
                <c:pt idx="1191">
                  <c:v>1.239534645471773E-2</c:v>
                </c:pt>
                <c:pt idx="1192">
                  <c:v>-9.7088141269609379E-3</c:v>
                </c:pt>
                <c:pt idx="1193">
                  <c:v>1.7058612641594098E-3</c:v>
                </c:pt>
                <c:pt idx="1194">
                  <c:v>-1.1017371816228536E-2</c:v>
                </c:pt>
                <c:pt idx="1195">
                  <c:v>0</c:v>
                </c:pt>
                <c:pt idx="1196">
                  <c:v>-7.1649472669617562E-3</c:v>
                </c:pt>
                <c:pt idx="1197">
                  <c:v>-3.9751605140860586E-3</c:v>
                </c:pt>
                <c:pt idx="1198">
                  <c:v>-4.2409942572545108E-3</c:v>
                </c:pt>
                <c:pt idx="1199">
                  <c:v>3.493889254255617E-3</c:v>
                </c:pt>
                <c:pt idx="1200">
                  <c:v>-1.4049403193772368E-2</c:v>
                </c:pt>
                <c:pt idx="1201">
                  <c:v>4.302270407701806E-2</c:v>
                </c:pt>
                <c:pt idx="1202">
                  <c:v>1.8701096436897869E-2</c:v>
                </c:pt>
                <c:pt idx="1203">
                  <c:v>1.6957542473201016E-2</c:v>
                </c:pt>
                <c:pt idx="1204">
                  <c:v>-1.0328730321383681E-2</c:v>
                </c:pt>
                <c:pt idx="1205">
                  <c:v>-3.3104486135845275E-2</c:v>
                </c:pt>
                <c:pt idx="1206">
                  <c:v>-2.0949626311537142E-2</c:v>
                </c:pt>
                <c:pt idx="1207">
                  <c:v>-2.2416251544455559E-2</c:v>
                </c:pt>
                <c:pt idx="1208">
                  <c:v>1.0893077946658947E-2</c:v>
                </c:pt>
                <c:pt idx="1209">
                  <c:v>-1.7537620665327474E-2</c:v>
                </c:pt>
                <c:pt idx="1210">
                  <c:v>-7.463681540089597E-3</c:v>
                </c:pt>
                <c:pt idx="1211">
                  <c:v>2.0202707317519469E-2</c:v>
                </c:pt>
                <c:pt idx="1212">
                  <c:v>1.980262729617973E-2</c:v>
                </c:pt>
                <c:pt idx="1213">
                  <c:v>-3.0236619398392471E-2</c:v>
                </c:pt>
                <c:pt idx="1214">
                  <c:v>1.2782821630667742E-3</c:v>
                </c:pt>
                <c:pt idx="1215">
                  <c:v>-2.0651224350431773E-2</c:v>
                </c:pt>
                <c:pt idx="1216">
                  <c:v>-2.0887736053914648E-3</c:v>
                </c:pt>
                <c:pt idx="1217">
                  <c:v>-1.8731585801963085E-2</c:v>
                </c:pt>
                <c:pt idx="1218">
                  <c:v>-7.7530130367012432E-3</c:v>
                </c:pt>
                <c:pt idx="1219">
                  <c:v>0</c:v>
                </c:pt>
                <c:pt idx="1220">
                  <c:v>1.0412589072460232E-2</c:v>
                </c:pt>
                <c:pt idx="1221">
                  <c:v>-3.7617748919197509E-2</c:v>
                </c:pt>
                <c:pt idx="1222">
                  <c:v>5.6039322486560073E-2</c:v>
                </c:pt>
                <c:pt idx="1223">
                  <c:v>-1.3916464582953805E-2</c:v>
                </c:pt>
                <c:pt idx="1224">
                  <c:v>1.9377406512033613E-2</c:v>
                </c:pt>
                <c:pt idx="1225">
                  <c:v>3.6241302933912442E-3</c:v>
                </c:pt>
                <c:pt idx="1226">
                  <c:v>3.0536723860081702E-2</c:v>
                </c:pt>
                <c:pt idx="1227">
                  <c:v>-5.7810893695790519E-3</c:v>
                </c:pt>
                <c:pt idx="1228">
                  <c:v>-8.0992596628265481E-3</c:v>
                </c:pt>
                <c:pt idx="1229">
                  <c:v>2.4103602265662299E-2</c:v>
                </c:pt>
                <c:pt idx="1230">
                  <c:v>-2.4103602265662279E-2</c:v>
                </c:pt>
                <c:pt idx="1231">
                  <c:v>-3.5641585591719154E-3</c:v>
                </c:pt>
                <c:pt idx="1232">
                  <c:v>1.367802479610062E-2</c:v>
                </c:pt>
                <c:pt idx="1233">
                  <c:v>-4.0332799823017233E-3</c:v>
                </c:pt>
                <c:pt idx="1234">
                  <c:v>-3.1822033304774053E-2</c:v>
                </c:pt>
                <c:pt idx="1235">
                  <c:v>4.942135172955095E-3</c:v>
                </c:pt>
                <c:pt idx="1236">
                  <c:v>-1.0384216924817153E-3</c:v>
                </c:pt>
                <c:pt idx="1237">
                  <c:v>5.1934563618633391E-4</c:v>
                </c:pt>
                <c:pt idx="1238">
                  <c:v>1.0587574692439618E-2</c:v>
                </c:pt>
                <c:pt idx="1239">
                  <c:v>5.2782039240149708E-2</c:v>
                </c:pt>
                <c:pt idx="1240">
                  <c:v>3.9651719372064811E-2</c:v>
                </c:pt>
                <c:pt idx="1241">
                  <c:v>-1.0121305655880363E-2</c:v>
                </c:pt>
                <c:pt idx="1242">
                  <c:v>-9.9858176432142086E-3</c:v>
                </c:pt>
                <c:pt idx="1243">
                  <c:v>1.3999516810297921E-2</c:v>
                </c:pt>
                <c:pt idx="1244">
                  <c:v>1.3108801947780148E-2</c:v>
                </c:pt>
                <c:pt idx="1245">
                  <c:v>1.9574603124629702E-2</c:v>
                </c:pt>
                <c:pt idx="1246">
                  <c:v>-1.4702768874350179E-2</c:v>
                </c:pt>
                <c:pt idx="1247">
                  <c:v>1.5842370137283811E-2</c:v>
                </c:pt>
                <c:pt idx="1248">
                  <c:v>9.5217223579027593E-3</c:v>
                </c:pt>
                <c:pt idx="1249">
                  <c:v>2.4788745087887714E-3</c:v>
                </c:pt>
                <c:pt idx="1250">
                  <c:v>-2.5762281939372959E-2</c:v>
                </c:pt>
                <c:pt idx="1251">
                  <c:v>2.7561248019318786E-2</c:v>
                </c:pt>
                <c:pt idx="1252">
                  <c:v>-2.3872908199479334E-2</c:v>
                </c:pt>
                <c:pt idx="1253">
                  <c:v>3.7927796561106016E-2</c:v>
                </c:pt>
                <c:pt idx="1254">
                  <c:v>4.377730427978066E-2</c:v>
                </c:pt>
                <c:pt idx="1255">
                  <c:v>1.9320214557781861E-2</c:v>
                </c:pt>
                <c:pt idx="1256">
                  <c:v>2.1603555953604824E-2</c:v>
                </c:pt>
                <c:pt idx="1257">
                  <c:v>-2.0356234166985914E-4</c:v>
                </c:pt>
                <c:pt idx="1258">
                  <c:v>1.2744179765714842E-2</c:v>
                </c:pt>
                <c:pt idx="1259">
                  <c:v>-3.422936997557355E-3</c:v>
                </c:pt>
                <c:pt idx="1260">
                  <c:v>0</c:v>
                </c:pt>
                <c:pt idx="1261">
                  <c:v>1.6122534729761215E-3</c:v>
                </c:pt>
                <c:pt idx="1262">
                  <c:v>6.8232253481254265E-3</c:v>
                </c:pt>
                <c:pt idx="1263">
                  <c:v>-1.4910612735754128E-2</c:v>
                </c:pt>
                <c:pt idx="1264">
                  <c:v>1.2507728119443864E-2</c:v>
                </c:pt>
                <c:pt idx="1265">
                  <c:v>-8.0978724322740683E-2</c:v>
                </c:pt>
                <c:pt idx="1266">
                  <c:v>1.9589475851271777E-2</c:v>
                </c:pt>
                <c:pt idx="1267">
                  <c:v>4.2544203715830491E-3</c:v>
                </c:pt>
                <c:pt idx="1268">
                  <c:v>-3.6973187664647536E-2</c:v>
                </c:pt>
                <c:pt idx="1269">
                  <c:v>-6.6298585386696885E-3</c:v>
                </c:pt>
                <c:pt idx="1270">
                  <c:v>-2.6740161935006571E-2</c:v>
                </c:pt>
                <c:pt idx="1271">
                  <c:v>-4.7939824720816884E-3</c:v>
                </c:pt>
                <c:pt idx="1272">
                  <c:v>-1.220229253415832E-2</c:v>
                </c:pt>
                <c:pt idx="1273">
                  <c:v>-2.783578693646259E-3</c:v>
                </c:pt>
                <c:pt idx="1274">
                  <c:v>2.5230696176229226E-2</c:v>
                </c:pt>
                <c:pt idx="1275">
                  <c:v>-6.5901840602268008E-3</c:v>
                </c:pt>
                <c:pt idx="1276">
                  <c:v>3.3848350686130228E-2</c:v>
                </c:pt>
                <c:pt idx="1277">
                  <c:v>-1.7565765718149644E-2</c:v>
                </c:pt>
                <c:pt idx="1278">
                  <c:v>-1.5371007876597165E-2</c:v>
                </c:pt>
                <c:pt idx="1279">
                  <c:v>1.9847291089483125E-2</c:v>
                </c:pt>
                <c:pt idx="1280">
                  <c:v>-5.3739493413872772E-3</c:v>
                </c:pt>
                <c:pt idx="1281">
                  <c:v>3.6808563052953609E-2</c:v>
                </c:pt>
                <c:pt idx="1282">
                  <c:v>-2.4313978373542357E-2</c:v>
                </c:pt>
                <c:pt idx="1283">
                  <c:v>6.6496733027721652E-4</c:v>
                </c:pt>
                <c:pt idx="1284">
                  <c:v>1.9094182650185264E-2</c:v>
                </c:pt>
                <c:pt idx="1285">
                  <c:v>-5.449604767564703E-3</c:v>
                </c:pt>
                <c:pt idx="1286">
                  <c:v>-2.9952322283351217E-2</c:v>
                </c:pt>
                <c:pt idx="1287">
                  <c:v>1.3200773414901881E-2</c:v>
                </c:pt>
                <c:pt idx="1288">
                  <c:v>-6.6904799077208161E-3</c:v>
                </c:pt>
                <c:pt idx="1289">
                  <c:v>-2.8599316398629501E-2</c:v>
                </c:pt>
                <c:pt idx="1290">
                  <c:v>3.8618324842659132E-2</c:v>
                </c:pt>
                <c:pt idx="1291">
                  <c:v>-3.1062816190698746E-3</c:v>
                </c:pt>
                <c:pt idx="1292">
                  <c:v>0</c:v>
                </c:pt>
                <c:pt idx="1293">
                  <c:v>1.0170328654077521E-2</c:v>
                </c:pt>
                <c:pt idx="1294">
                  <c:v>2.2404417278096018E-2</c:v>
                </c:pt>
                <c:pt idx="1295">
                  <c:v>2.1507689081729501E-4</c:v>
                </c:pt>
                <c:pt idx="1296">
                  <c:v>-2.064168888734326E-2</c:v>
                </c:pt>
                <c:pt idx="1297">
                  <c:v>1.9565841553880102E-2</c:v>
                </c:pt>
                <c:pt idx="1298">
                  <c:v>-1.0822616458151416E-2</c:v>
                </c:pt>
                <c:pt idx="1299">
                  <c:v>2.0463826650537593E-2</c:v>
                </c:pt>
                <c:pt idx="1300">
                  <c:v>-3.4173463415218034E-3</c:v>
                </c:pt>
                <c:pt idx="1301">
                  <c:v>-1.0538865152277603E-2</c:v>
                </c:pt>
                <c:pt idx="1302">
                  <c:v>-9.3407869330847763E-3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6A-454A-B43A-20242D770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997103"/>
        <c:axId val="264010063"/>
      </c:lineChart>
      <c:dateAx>
        <c:axId val="346162367"/>
        <c:scaling>
          <c:orientation val="minMax"/>
        </c:scaling>
        <c:delete val="0"/>
        <c:axPos val="b"/>
        <c:numFmt formatCode="d/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6156127"/>
        <c:crosses val="autoZero"/>
        <c:auto val="1"/>
        <c:lblOffset val="100"/>
        <c:baseTimeUnit val="days"/>
      </c:dateAx>
      <c:valAx>
        <c:axId val="34615612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6162367"/>
        <c:crosses val="autoZero"/>
        <c:crossBetween val="between"/>
      </c:valAx>
      <c:valAx>
        <c:axId val="264010063"/>
        <c:scaling>
          <c:orientation val="minMax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3997103"/>
        <c:crosses val="max"/>
        <c:crossBetween val="between"/>
      </c:valAx>
      <c:dateAx>
        <c:axId val="263997103"/>
        <c:scaling>
          <c:orientation val="minMax"/>
        </c:scaling>
        <c:delete val="1"/>
        <c:axPos val="b"/>
        <c:numFmt formatCode="d/m/yyyy" sourceLinked="1"/>
        <c:majorTickMark val="out"/>
        <c:minorTickMark val="none"/>
        <c:tickLblPos val="nextTo"/>
        <c:crossAx val="26401006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'Wykresy MBK'!$D$1</c:f>
              <c:strCache>
                <c:ptCount val="1"/>
                <c:pt idx="0">
                  <c:v>|lrMBK|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'Wykresy MBK'!$D$2:$D$1305</c:f>
              <c:numCache>
                <c:formatCode>General</c:formatCode>
                <c:ptCount val="1304"/>
                <c:pt idx="0">
                  <c:v>2.0674294216143741E-2</c:v>
                </c:pt>
                <c:pt idx="1">
                  <c:v>8.7219606923024471E-3</c:v>
                </c:pt>
                <c:pt idx="2">
                  <c:v>2.3110965880908239E-2</c:v>
                </c:pt>
                <c:pt idx="3">
                  <c:v>4.3354572157554908E-2</c:v>
                </c:pt>
                <c:pt idx="4">
                  <c:v>1.2195273093818425E-2</c:v>
                </c:pt>
                <c:pt idx="5">
                  <c:v>1.3477090988678693E-3</c:v>
                </c:pt>
                <c:pt idx="6">
                  <c:v>1.9366214601546139E-2</c:v>
                </c:pt>
                <c:pt idx="7">
                  <c:v>7.69610411361282E-2</c:v>
                </c:pt>
                <c:pt idx="8">
                  <c:v>0.10456717963843046</c:v>
                </c:pt>
                <c:pt idx="9">
                  <c:v>4.9583500188827817E-2</c:v>
                </c:pt>
                <c:pt idx="10">
                  <c:v>3.8221212820197741E-2</c:v>
                </c:pt>
                <c:pt idx="11">
                  <c:v>9.4787439545437387E-3</c:v>
                </c:pt>
                <c:pt idx="12">
                  <c:v>0.12405264866997882</c:v>
                </c:pt>
                <c:pt idx="13">
                  <c:v>5.0496164014532233E-2</c:v>
                </c:pt>
                <c:pt idx="14">
                  <c:v>3.1923410989732072E-3</c:v>
                </c:pt>
                <c:pt idx="15">
                  <c:v>1.1254138074423208E-2</c:v>
                </c:pt>
                <c:pt idx="16">
                  <c:v>0.21584128762880969</c:v>
                </c:pt>
                <c:pt idx="17">
                  <c:v>9.6198147895821665E-2</c:v>
                </c:pt>
                <c:pt idx="18">
                  <c:v>0</c:v>
                </c:pt>
                <c:pt idx="19">
                  <c:v>1.1827322490493941E-3</c:v>
                </c:pt>
                <c:pt idx="20">
                  <c:v>5.1542174428655989E-2</c:v>
                </c:pt>
                <c:pt idx="21">
                  <c:v>5.9196023980104553E-2</c:v>
                </c:pt>
                <c:pt idx="22">
                  <c:v>2.9368596733097135E-3</c:v>
                </c:pt>
                <c:pt idx="23">
                  <c:v>1.9002947125615358E-2</c:v>
                </c:pt>
                <c:pt idx="24">
                  <c:v>1.1983224921087163E-3</c:v>
                </c:pt>
                <c:pt idx="25">
                  <c:v>2.6700615303044923E-2</c:v>
                </c:pt>
                <c:pt idx="26">
                  <c:v>3.2075366969785031E-2</c:v>
                </c:pt>
                <c:pt idx="27">
                  <c:v>1.0074159274307572E-2</c:v>
                </c:pt>
                <c:pt idx="28">
                  <c:v>4.7281411959459001E-3</c:v>
                </c:pt>
                <c:pt idx="29">
                  <c:v>1.5522699740509113E-2</c:v>
                </c:pt>
                <c:pt idx="30">
                  <c:v>5.6946077073039732E-2</c:v>
                </c:pt>
                <c:pt idx="31">
                  <c:v>3.6320464344959648E-2</c:v>
                </c:pt>
                <c:pt idx="32">
                  <c:v>1.7027261410280801E-2</c:v>
                </c:pt>
                <c:pt idx="33">
                  <c:v>3.8885337396923746E-3</c:v>
                </c:pt>
                <c:pt idx="34">
                  <c:v>1.0936101274109484E-2</c:v>
                </c:pt>
                <c:pt idx="35">
                  <c:v>8.1075689393073941E-2</c:v>
                </c:pt>
                <c:pt idx="36">
                  <c:v>3.5355754380511376E-2</c:v>
                </c:pt>
                <c:pt idx="37">
                  <c:v>2.2753138371356054E-3</c:v>
                </c:pt>
                <c:pt idx="38">
                  <c:v>6.9144375161205293E-2</c:v>
                </c:pt>
                <c:pt idx="39">
                  <c:v>2.7413702704732104E-2</c:v>
                </c:pt>
                <c:pt idx="40">
                  <c:v>2.3154286883537659E-2</c:v>
                </c:pt>
                <c:pt idx="41">
                  <c:v>1.4041230407544165E-2</c:v>
                </c:pt>
                <c:pt idx="42">
                  <c:v>5.6577087789245627E-4</c:v>
                </c:pt>
                <c:pt idx="43">
                  <c:v>2.9553307751144803E-2</c:v>
                </c:pt>
                <c:pt idx="44">
                  <c:v>2.4472856518725689E-2</c:v>
                </c:pt>
                <c:pt idx="45">
                  <c:v>1.1754963231443684E-2</c:v>
                </c:pt>
                <c:pt idx="46">
                  <c:v>4.3794316976060288E-2</c:v>
                </c:pt>
                <c:pt idx="47">
                  <c:v>5.8156442464942729E-4</c:v>
                </c:pt>
                <c:pt idx="48">
                  <c:v>3.4308682282985781E-2</c:v>
                </c:pt>
                <c:pt idx="49">
                  <c:v>0</c:v>
                </c:pt>
                <c:pt idx="50">
                  <c:v>0</c:v>
                </c:pt>
                <c:pt idx="51">
                  <c:v>4.7745693741454022E-2</c:v>
                </c:pt>
                <c:pt idx="52">
                  <c:v>1.2250486094220478E-2</c:v>
                </c:pt>
                <c:pt idx="53">
                  <c:v>5.2715273966633919E-2</c:v>
                </c:pt>
                <c:pt idx="54">
                  <c:v>0</c:v>
                </c:pt>
                <c:pt idx="55">
                  <c:v>0</c:v>
                </c:pt>
                <c:pt idx="56">
                  <c:v>4.0464787872413296E-2</c:v>
                </c:pt>
                <c:pt idx="57">
                  <c:v>3.2206147000421719E-3</c:v>
                </c:pt>
                <c:pt idx="58">
                  <c:v>0</c:v>
                </c:pt>
                <c:pt idx="59">
                  <c:v>6.755815101129109E-2</c:v>
                </c:pt>
                <c:pt idx="60">
                  <c:v>6.328144994752001E-2</c:v>
                </c:pt>
                <c:pt idx="61">
                  <c:v>3.0657301070425781E-2</c:v>
                </c:pt>
                <c:pt idx="62">
                  <c:v>4.1088879780241248E-2</c:v>
                </c:pt>
                <c:pt idx="63">
                  <c:v>3.1963980257870069E-2</c:v>
                </c:pt>
                <c:pt idx="64">
                  <c:v>3.9561357731810576E-2</c:v>
                </c:pt>
                <c:pt idx="65">
                  <c:v>3.269521991861124E-2</c:v>
                </c:pt>
                <c:pt idx="66">
                  <c:v>2.7953627346028666E-2</c:v>
                </c:pt>
                <c:pt idx="67">
                  <c:v>5.6872191205895144E-3</c:v>
                </c:pt>
                <c:pt idx="68">
                  <c:v>6.6382415412936293E-3</c:v>
                </c:pt>
                <c:pt idx="69">
                  <c:v>8.6001485636387712E-3</c:v>
                </c:pt>
                <c:pt idx="70">
                  <c:v>2.8832312140848037E-3</c:v>
                </c:pt>
                <c:pt idx="71">
                  <c:v>3.3271170606051371E-2</c:v>
                </c:pt>
                <c:pt idx="72">
                  <c:v>1.3834212729548757E-2</c:v>
                </c:pt>
                <c:pt idx="73">
                  <c:v>6.1207470737025711E-2</c:v>
                </c:pt>
                <c:pt idx="74">
                  <c:v>1.0895049405067202E-2</c:v>
                </c:pt>
                <c:pt idx="75">
                  <c:v>9.2450581440509903E-3</c:v>
                </c:pt>
                <c:pt idx="76">
                  <c:v>0</c:v>
                </c:pt>
                <c:pt idx="77">
                  <c:v>1.6227536621756754E-2</c:v>
                </c:pt>
                <c:pt idx="78">
                  <c:v>3.0226723265861215E-3</c:v>
                </c:pt>
                <c:pt idx="79">
                  <c:v>1.6277063332140733E-2</c:v>
                </c:pt>
                <c:pt idx="80">
                  <c:v>5.1295205023169544E-4</c:v>
                </c:pt>
                <c:pt idx="81">
                  <c:v>2.5621330951673365E-3</c:v>
                </c:pt>
                <c:pt idx="82">
                  <c:v>1.1840550174213697E-2</c:v>
                </c:pt>
                <c:pt idx="83">
                  <c:v>2.6766226604519501E-2</c:v>
                </c:pt>
                <c:pt idx="84">
                  <c:v>8.4746269909722356E-3</c:v>
                </c:pt>
                <c:pt idx="85">
                  <c:v>1.9169916107720172E-2</c:v>
                </c:pt>
                <c:pt idx="86">
                  <c:v>7.1069566708568135E-2</c:v>
                </c:pt>
                <c:pt idx="87">
                  <c:v>0.11125199008538644</c:v>
                </c:pt>
                <c:pt idx="88">
                  <c:v>8.9206657583793623E-3</c:v>
                </c:pt>
                <c:pt idx="89">
                  <c:v>9.8171248054164731E-3</c:v>
                </c:pt>
                <c:pt idx="90">
                  <c:v>1.354422510775726E-2</c:v>
                </c:pt>
                <c:pt idx="91">
                  <c:v>7.299302481611496E-3</c:v>
                </c:pt>
                <c:pt idx="92">
                  <c:v>8.2759093038598224E-3</c:v>
                </c:pt>
                <c:pt idx="93">
                  <c:v>3.1806406714053777E-2</c:v>
                </c:pt>
                <c:pt idx="94">
                  <c:v>5.3523767385920606E-3</c:v>
                </c:pt>
                <c:pt idx="95">
                  <c:v>1.4337163146407331E-2</c:v>
                </c:pt>
                <c:pt idx="96">
                  <c:v>5.6155102829728951E-2</c:v>
                </c:pt>
                <c:pt idx="97">
                  <c:v>6.8027473227523999E-3</c:v>
                </c:pt>
                <c:pt idx="98">
                  <c:v>5.0718620979603489E-3</c:v>
                </c:pt>
                <c:pt idx="99">
                  <c:v>4.2069897976293796E-3</c:v>
                </c:pt>
                <c:pt idx="100">
                  <c:v>8.3998324972498731E-4</c:v>
                </c:pt>
                <c:pt idx="101">
                  <c:v>5.8651194523980576E-3</c:v>
                </c:pt>
                <c:pt idx="102">
                  <c:v>1.4925650216675574E-2</c:v>
                </c:pt>
                <c:pt idx="103">
                  <c:v>1.9950786419348793E-2</c:v>
                </c:pt>
                <c:pt idx="104">
                  <c:v>3.2426049086241041E-2</c:v>
                </c:pt>
                <c:pt idx="105">
                  <c:v>1.8900906309200365E-2</c:v>
                </c:pt>
                <c:pt idx="106">
                  <c:v>0</c:v>
                </c:pt>
                <c:pt idx="107">
                  <c:v>3.9935862428597306E-2</c:v>
                </c:pt>
                <c:pt idx="108">
                  <c:v>8.8183992975202248E-3</c:v>
                </c:pt>
                <c:pt idx="109">
                  <c:v>1.3256932993545701E-2</c:v>
                </c:pt>
                <c:pt idx="110">
                  <c:v>7.0922283094918366E-3</c:v>
                </c:pt>
                <c:pt idx="111">
                  <c:v>2.4140644811275112E-2</c:v>
                </c:pt>
                <c:pt idx="112">
                  <c:v>4.425500900404078E-2</c:v>
                </c:pt>
                <c:pt idx="113">
                  <c:v>4.8790164169432056E-2</c:v>
                </c:pt>
                <c:pt idx="114">
                  <c:v>2.5784117155714555E-2</c:v>
                </c:pt>
                <c:pt idx="115">
                  <c:v>1.1257154524634447E-2</c:v>
                </c:pt>
                <c:pt idx="116">
                  <c:v>2.8825798726957931E-2</c:v>
                </c:pt>
                <c:pt idx="117">
                  <c:v>1.8165803806559272E-2</c:v>
                </c:pt>
                <c:pt idx="118">
                  <c:v>3.573444800888257E-2</c:v>
                </c:pt>
                <c:pt idx="119">
                  <c:v>1.1257154524634447E-2</c:v>
                </c:pt>
                <c:pt idx="120">
                  <c:v>0</c:v>
                </c:pt>
                <c:pt idx="121">
                  <c:v>0</c:v>
                </c:pt>
                <c:pt idx="122">
                  <c:v>2.9741969198737516E-2</c:v>
                </c:pt>
                <c:pt idx="123">
                  <c:v>3.6697288889625131E-3</c:v>
                </c:pt>
                <c:pt idx="124">
                  <c:v>2.7535584171828166E-3</c:v>
                </c:pt>
                <c:pt idx="125">
                  <c:v>1.0133665714805428E-2</c:v>
                </c:pt>
                <c:pt idx="126">
                  <c:v>2.1526334248027704E-2</c:v>
                </c:pt>
                <c:pt idx="127">
                  <c:v>1.1417821471326266E-2</c:v>
                </c:pt>
                <c:pt idx="128">
                  <c:v>4.7732787526575905E-3</c:v>
                </c:pt>
                <c:pt idx="129">
                  <c:v>1.4388737452099556E-2</c:v>
                </c:pt>
                <c:pt idx="130">
                  <c:v>5.780362915499329E-3</c:v>
                </c:pt>
                <c:pt idx="131">
                  <c:v>1.6198543803275945E-2</c:v>
                </c:pt>
                <c:pt idx="132">
                  <c:v>2.839566508077848E-3</c:v>
                </c:pt>
                <c:pt idx="133">
                  <c:v>2.787302017945209E-2</c:v>
                </c:pt>
                <c:pt idx="134">
                  <c:v>1.7391742711869239E-2</c:v>
                </c:pt>
                <c:pt idx="135">
                  <c:v>1.5209418663528708E-2</c:v>
                </c:pt>
                <c:pt idx="136">
                  <c:v>3.3398280401848009E-2</c:v>
                </c:pt>
                <c:pt idx="137">
                  <c:v>2.2141125877213518E-2</c:v>
                </c:pt>
                <c:pt idx="138">
                  <c:v>2.5784117155714634E-2</c:v>
                </c:pt>
                <c:pt idx="139">
                  <c:v>5.3109825313948332E-2</c:v>
                </c:pt>
                <c:pt idx="140">
                  <c:v>1.2848142477849059E-2</c:v>
                </c:pt>
                <c:pt idx="141">
                  <c:v>0</c:v>
                </c:pt>
                <c:pt idx="142">
                  <c:v>5.9752631900869555E-3</c:v>
                </c:pt>
                <c:pt idx="143">
                  <c:v>3.118668253658299E-2</c:v>
                </c:pt>
                <c:pt idx="144">
                  <c:v>2.0534602441707735E-2</c:v>
                </c:pt>
                <c:pt idx="145">
                  <c:v>2.8057952795157527E-2</c:v>
                </c:pt>
                <c:pt idx="146">
                  <c:v>5.310982531394854E-2</c:v>
                </c:pt>
                <c:pt idx="147">
                  <c:v>1.0440064996683422E-2</c:v>
                </c:pt>
                <c:pt idx="148">
                  <c:v>6.2542836721469125E-2</c:v>
                </c:pt>
                <c:pt idx="149">
                  <c:v>5.0010420574661422E-2</c:v>
                </c:pt>
                <c:pt idx="150">
                  <c:v>1.092907053219023E-2</c:v>
                </c:pt>
                <c:pt idx="151">
                  <c:v>3.6166404701885148E-3</c:v>
                </c:pt>
                <c:pt idx="152">
                  <c:v>2.4252258538603907E-2</c:v>
                </c:pt>
                <c:pt idx="153">
                  <c:v>0</c:v>
                </c:pt>
                <c:pt idx="154">
                  <c:v>4.8823721779462211E-2</c:v>
                </c:pt>
                <c:pt idx="155">
                  <c:v>2.8450479932309335E-2</c:v>
                </c:pt>
                <c:pt idx="156">
                  <c:v>4.1964199099032193E-2</c:v>
                </c:pt>
                <c:pt idx="157">
                  <c:v>3.6014972680709079E-2</c:v>
                </c:pt>
                <c:pt idx="158">
                  <c:v>2.9189007610309268E-2</c:v>
                </c:pt>
                <c:pt idx="159">
                  <c:v>1.966831798162692E-2</c:v>
                </c:pt>
                <c:pt idx="160">
                  <c:v>7.360354406292317E-3</c:v>
                </c:pt>
                <c:pt idx="161">
                  <c:v>7.9681696491768813E-3</c:v>
                </c:pt>
                <c:pt idx="162">
                  <c:v>1.509710328181924E-2</c:v>
                </c:pt>
                <c:pt idx="163">
                  <c:v>2.3065272930996104E-2</c:v>
                </c:pt>
                <c:pt idx="164">
                  <c:v>0</c:v>
                </c:pt>
                <c:pt idx="165">
                  <c:v>5.3191614776000266E-3</c:v>
                </c:pt>
                <c:pt idx="166">
                  <c:v>5.2910176344154588E-3</c:v>
                </c:pt>
                <c:pt idx="167">
                  <c:v>2.9453266913495497E-2</c:v>
                </c:pt>
                <c:pt idx="168">
                  <c:v>1.8843087801479915E-2</c:v>
                </c:pt>
                <c:pt idx="169">
                  <c:v>1.1398044952369311E-2</c:v>
                </c:pt>
                <c:pt idx="170">
                  <c:v>8.8046623651502186E-3</c:v>
                </c:pt>
                <c:pt idx="171">
                  <c:v>4.6520015634892907E-2</c:v>
                </c:pt>
                <c:pt idx="172">
                  <c:v>3.7715353269742673E-2</c:v>
                </c:pt>
                <c:pt idx="173">
                  <c:v>1.6717206429969232E-2</c:v>
                </c:pt>
                <c:pt idx="174">
                  <c:v>8.6580627431146542E-3</c:v>
                </c:pt>
                <c:pt idx="175">
                  <c:v>3.6128724088505482E-2</c:v>
                </c:pt>
                <c:pt idx="176">
                  <c:v>1.600034134644112E-2</c:v>
                </c:pt>
                <c:pt idx="177">
                  <c:v>3.7387532071620412E-2</c:v>
                </c:pt>
                <c:pt idx="178">
                  <c:v>3.0122759455108297E-2</c:v>
                </c:pt>
                <c:pt idx="179">
                  <c:v>2.7511246335918376E-2</c:v>
                </c:pt>
                <c:pt idx="180">
                  <c:v>5.7720059322580045E-4</c:v>
                </c:pt>
                <c:pt idx="181">
                  <c:v>5.7870531876764112E-3</c:v>
                </c:pt>
                <c:pt idx="182">
                  <c:v>1.5794420176081375E-2</c:v>
                </c:pt>
                <c:pt idx="183">
                  <c:v>4.2764721588010472E-2</c:v>
                </c:pt>
                <c:pt idx="184">
                  <c:v>8.5784839799918997E-3</c:v>
                </c:pt>
                <c:pt idx="185">
                  <c:v>8.5784839799918945E-3</c:v>
                </c:pt>
                <c:pt idx="186">
                  <c:v>6.7464223988543751E-3</c:v>
                </c:pt>
                <c:pt idx="187">
                  <c:v>2.9149350625976334E-2</c:v>
                </c:pt>
                <c:pt idx="188">
                  <c:v>6.8987416911565217E-3</c:v>
                </c:pt>
                <c:pt idx="189">
                  <c:v>2.4036577828241382E-2</c:v>
                </c:pt>
                <c:pt idx="190">
                  <c:v>3.1508592666942267E-2</c:v>
                </c:pt>
                <c:pt idx="191">
                  <c:v>5.8765309226251512E-2</c:v>
                </c:pt>
                <c:pt idx="192">
                  <c:v>1.9717390548398832E-3</c:v>
                </c:pt>
                <c:pt idx="193">
                  <c:v>1.1100342512512976E-2</c:v>
                </c:pt>
                <c:pt idx="194">
                  <c:v>1.1100342512512951E-2</c:v>
                </c:pt>
                <c:pt idx="195">
                  <c:v>1.3218963142187339E-2</c:v>
                </c:pt>
                <c:pt idx="196">
                  <c:v>4.4905503673949729E-2</c:v>
                </c:pt>
                <c:pt idx="197">
                  <c:v>3.3530339198679572E-2</c:v>
                </c:pt>
                <c:pt idx="198">
                  <c:v>5.5624412977916697E-2</c:v>
                </c:pt>
                <c:pt idx="199">
                  <c:v>2.7098432326558744E-2</c:v>
                </c:pt>
                <c:pt idx="200">
                  <c:v>7.168489478612497E-3</c:v>
                </c:pt>
                <c:pt idx="201">
                  <c:v>5.8612997499911182E-3</c:v>
                </c:pt>
                <c:pt idx="202">
                  <c:v>5.2117381811956128E-3</c:v>
                </c:pt>
                <c:pt idx="203">
                  <c:v>2.8820438535491884E-2</c:v>
                </c:pt>
                <c:pt idx="204">
                  <c:v>5.6657375356772999E-3</c:v>
                </c:pt>
                <c:pt idx="205">
                  <c:v>6.8814785164113511E-3</c:v>
                </c:pt>
                <c:pt idx="206">
                  <c:v>1.4237318792577962E-2</c:v>
                </c:pt>
                <c:pt idx="207">
                  <c:v>6.1470092832556535E-2</c:v>
                </c:pt>
                <c:pt idx="208">
                  <c:v>3.5947387808312019E-2</c:v>
                </c:pt>
                <c:pt idx="209">
                  <c:v>1.1285386231666607E-2</c:v>
                </c:pt>
                <c:pt idx="210">
                  <c:v>1.8720754297451964E-3</c:v>
                </c:pt>
                <c:pt idx="211">
                  <c:v>6.2480476884208469E-4</c:v>
                </c:pt>
                <c:pt idx="212">
                  <c:v>1.7654935238720824E-2</c:v>
                </c:pt>
                <c:pt idx="213">
                  <c:v>2.4506410187822538E-2</c:v>
                </c:pt>
                <c:pt idx="214">
                  <c:v>6.2092519846564283E-4</c:v>
                </c:pt>
                <c:pt idx="215">
                  <c:v>1.3572077545543466E-2</c:v>
                </c:pt>
                <c:pt idx="216">
                  <c:v>1.5202481902510648E-2</c:v>
                </c:pt>
                <c:pt idx="217">
                  <c:v>7.2683542270905255E-3</c:v>
                </c:pt>
                <c:pt idx="218">
                  <c:v>1.2150669781680898E-3</c:v>
                </c:pt>
                <c:pt idx="219">
                  <c:v>1.3447635413802341E-2</c:v>
                </c:pt>
                <c:pt idx="220">
                  <c:v>1.466122779576114E-2</c:v>
                </c:pt>
                <c:pt idx="221">
                  <c:v>1.862474983770564E-2</c:v>
                </c:pt>
                <c:pt idx="222">
                  <c:v>3.5778213478839666E-3</c:v>
                </c:pt>
                <c:pt idx="223">
                  <c:v>4.0965353419504226E-2</c:v>
                </c:pt>
                <c:pt idx="224">
                  <c:v>1.9870083196910155E-2</c:v>
                </c:pt>
                <c:pt idx="225">
                  <c:v>8.396354952906358E-3</c:v>
                </c:pt>
                <c:pt idx="226">
                  <c:v>1.1154490838657205E-3</c:v>
                </c:pt>
                <c:pt idx="227">
                  <c:v>3.4552381506659735E-2</c:v>
                </c:pt>
                <c:pt idx="228">
                  <c:v>1.6043124840575684E-2</c:v>
                </c:pt>
                <c:pt idx="229">
                  <c:v>1.1078984332036154E-2</c:v>
                </c:pt>
                <c:pt idx="230">
                  <c:v>9.3995470115045207E-3</c:v>
                </c:pt>
                <c:pt idx="231">
                  <c:v>4.6887296109054209E-3</c:v>
                </c:pt>
                <c:pt idx="232">
                  <c:v>5.2083451071382597E-3</c:v>
                </c:pt>
                <c:pt idx="233">
                  <c:v>1.9407900016438516E-2</c:v>
                </c:pt>
                <c:pt idx="234">
                  <c:v>1.1061477020301505E-2</c:v>
                </c:pt>
                <c:pt idx="235">
                  <c:v>6.8331409107805323E-3</c:v>
                </c:pt>
                <c:pt idx="236">
                  <c:v>1.2578782206860185E-2</c:v>
                </c:pt>
                <c:pt idx="237">
                  <c:v>3.0771658666753687E-2</c:v>
                </c:pt>
                <c:pt idx="238">
                  <c:v>8.1136347741696639E-3</c:v>
                </c:pt>
                <c:pt idx="239">
                  <c:v>8.6185577841397312E-3</c:v>
                </c:pt>
                <c:pt idx="240">
                  <c:v>2.5207979065668949E-3</c:v>
                </c:pt>
                <c:pt idx="241">
                  <c:v>6.018413475648559E-2</c:v>
                </c:pt>
                <c:pt idx="242">
                  <c:v>1.8543577712169104E-2</c:v>
                </c:pt>
                <c:pt idx="243">
                  <c:v>2.6419563033961344E-2</c:v>
                </c:pt>
                <c:pt idx="244">
                  <c:v>1.8237587549780793E-2</c:v>
                </c:pt>
                <c:pt idx="245">
                  <c:v>4.0080213975388678E-3</c:v>
                </c:pt>
                <c:pt idx="246">
                  <c:v>2.4692612590371414E-2</c:v>
                </c:pt>
                <c:pt idx="247">
                  <c:v>4.2347547829092294E-2</c:v>
                </c:pt>
                <c:pt idx="248">
                  <c:v>4.1371461856036781E-2</c:v>
                </c:pt>
                <c:pt idx="249">
                  <c:v>3.4121407709365777E-3</c:v>
                </c:pt>
                <c:pt idx="250">
                  <c:v>2.2137573914665497E-2</c:v>
                </c:pt>
                <c:pt idx="251">
                  <c:v>6.6413906353780649E-3</c:v>
                </c:pt>
                <c:pt idx="252">
                  <c:v>2.3612761856796854E-3</c:v>
                </c:pt>
                <c:pt idx="253">
                  <c:v>9.0151096994297478E-2</c:v>
                </c:pt>
                <c:pt idx="254">
                  <c:v>4.3010818993907017E-3</c:v>
                </c:pt>
                <c:pt idx="255">
                  <c:v>4.290924760109138E-4</c:v>
                </c:pt>
                <c:pt idx="256">
                  <c:v>4.2909247601085742E-4</c:v>
                </c:pt>
                <c:pt idx="257">
                  <c:v>5.1851078711110547E-2</c:v>
                </c:pt>
                <c:pt idx="258">
                  <c:v>1.3951806120124673E-2</c:v>
                </c:pt>
                <c:pt idx="259">
                  <c:v>2.8515170308021233E-2</c:v>
                </c:pt>
                <c:pt idx="260">
                  <c:v>2.5769513179051611E-2</c:v>
                </c:pt>
                <c:pt idx="261">
                  <c:v>1.8420297851319059E-2</c:v>
                </c:pt>
                <c:pt idx="262">
                  <c:v>9.6015369834328668E-4</c:v>
                </c:pt>
                <c:pt idx="263">
                  <c:v>1.9175461292718545E-3</c:v>
                </c:pt>
                <c:pt idx="264">
                  <c:v>1.142869582362285E-2</c:v>
                </c:pt>
                <c:pt idx="265">
                  <c:v>1.6229473166979404E-2</c:v>
                </c:pt>
                <c:pt idx="266">
                  <c:v>2.0010196006885472E-2</c:v>
                </c:pt>
                <c:pt idx="267">
                  <c:v>1.3121087962697276E-2</c:v>
                </c:pt>
                <c:pt idx="268">
                  <c:v>2.935990701347008E-2</c:v>
                </c:pt>
                <c:pt idx="269">
                  <c:v>9.0456813042693847E-4</c:v>
                </c:pt>
                <c:pt idx="270">
                  <c:v>2.148695019780875E-2</c:v>
                </c:pt>
                <c:pt idx="271">
                  <c:v>0</c:v>
                </c:pt>
                <c:pt idx="272">
                  <c:v>1.5172089339134352E-2</c:v>
                </c:pt>
                <c:pt idx="273">
                  <c:v>5.4516962676552184E-2</c:v>
                </c:pt>
                <c:pt idx="274">
                  <c:v>7.9385029254565712E-2</c:v>
                </c:pt>
                <c:pt idx="275">
                  <c:v>8.7757794135900761E-4</c:v>
                </c:pt>
                <c:pt idx="276">
                  <c:v>9.611257910113585E-3</c:v>
                </c:pt>
                <c:pt idx="277">
                  <c:v>3.4501431717665738E-2</c:v>
                </c:pt>
                <c:pt idx="278">
                  <c:v>4.5106075573499308E-3</c:v>
                </c:pt>
                <c:pt idx="279">
                  <c:v>0</c:v>
                </c:pt>
                <c:pt idx="280">
                  <c:v>1.6143848371356205E-2</c:v>
                </c:pt>
                <c:pt idx="281">
                  <c:v>1.938386682104859E-2</c:v>
                </c:pt>
                <c:pt idx="282">
                  <c:v>6.126933827502787E-3</c:v>
                </c:pt>
                <c:pt idx="283">
                  <c:v>2.5790669140802275E-2</c:v>
                </c:pt>
                <c:pt idx="284">
                  <c:v>0.10556073590076176</c:v>
                </c:pt>
                <c:pt idx="285">
                  <c:v>3.3667910714020526E-2</c:v>
                </c:pt>
                <c:pt idx="286">
                  <c:v>2.5801717986474185E-2</c:v>
                </c:pt>
                <c:pt idx="287">
                  <c:v>4.1411791057552924E-2</c:v>
                </c:pt>
                <c:pt idx="288">
                  <c:v>9.7848138799982703E-3</c:v>
                </c:pt>
                <c:pt idx="289">
                  <c:v>6.8393036502414932E-3</c:v>
                </c:pt>
                <c:pt idx="290">
                  <c:v>3.2685253127193351E-2</c:v>
                </c:pt>
                <c:pt idx="291">
                  <c:v>2.4281679271546926E-3</c:v>
                </c:pt>
                <c:pt idx="292">
                  <c:v>3.6312325557335016E-3</c:v>
                </c:pt>
                <c:pt idx="293">
                  <c:v>6.7900320847811044E-2</c:v>
                </c:pt>
                <c:pt idx="294">
                  <c:v>5.0430853626891904E-2</c:v>
                </c:pt>
                <c:pt idx="295">
                  <c:v>1.7362982699788004E-2</c:v>
                </c:pt>
                <c:pt idx="296">
                  <c:v>1.531169992923059E-2</c:v>
                </c:pt>
                <c:pt idx="297">
                  <c:v>2.4949319047948615E-2</c:v>
                </c:pt>
                <c:pt idx="298">
                  <c:v>8.4567100182235087E-3</c:v>
                </c:pt>
                <c:pt idx="299">
                  <c:v>4.7835206274163447E-2</c:v>
                </c:pt>
                <c:pt idx="300">
                  <c:v>2.2246950221111086E-3</c:v>
                </c:pt>
                <c:pt idx="301">
                  <c:v>1.3423020332140661E-2</c:v>
                </c:pt>
                <c:pt idx="302">
                  <c:v>4.7979681888135207E-2</c:v>
                </c:pt>
                <c:pt idx="303">
                  <c:v>2.8765166403134323E-2</c:v>
                </c:pt>
                <c:pt idx="304">
                  <c:v>1.6401718383800903E-2</c:v>
                </c:pt>
                <c:pt idx="305">
                  <c:v>4.6018888087447488E-2</c:v>
                </c:pt>
                <c:pt idx="306">
                  <c:v>9.4740175093740546E-3</c:v>
                </c:pt>
                <c:pt idx="307">
                  <c:v>4.4765058589025363E-3</c:v>
                </c:pt>
                <c:pt idx="308">
                  <c:v>1.7601661369160644E-2</c:v>
                </c:pt>
                <c:pt idx="309">
                  <c:v>2.752237765590854E-2</c:v>
                </c:pt>
                <c:pt idx="310">
                  <c:v>0</c:v>
                </c:pt>
                <c:pt idx="311">
                  <c:v>1.4698941766427026E-2</c:v>
                </c:pt>
                <c:pt idx="312">
                  <c:v>5.3359331067125157E-3</c:v>
                </c:pt>
                <c:pt idx="313">
                  <c:v>1.2500162764231687E-2</c:v>
                </c:pt>
                <c:pt idx="314">
                  <c:v>3.428370511493601E-2</c:v>
                </c:pt>
                <c:pt idx="315">
                  <c:v>0</c:v>
                </c:pt>
                <c:pt idx="316">
                  <c:v>4.9097903824114941E-2</c:v>
                </c:pt>
                <c:pt idx="317">
                  <c:v>1.3274531208696075E-2</c:v>
                </c:pt>
                <c:pt idx="318">
                  <c:v>1.1198325310029563E-2</c:v>
                </c:pt>
                <c:pt idx="319">
                  <c:v>0</c:v>
                </c:pt>
                <c:pt idx="320">
                  <c:v>8.6260344284406917E-2</c:v>
                </c:pt>
                <c:pt idx="321">
                  <c:v>2.8883865758692123E-3</c:v>
                </c:pt>
                <c:pt idx="322">
                  <c:v>2.3616732804127686E-2</c:v>
                </c:pt>
                <c:pt idx="323">
                  <c:v>5.6179923042232738E-3</c:v>
                </c:pt>
                <c:pt idx="324">
                  <c:v>2.8050509276087211E-3</c:v>
                </c:pt>
                <c:pt idx="325">
                  <c:v>4.3048253568513717E-2</c:v>
                </c:pt>
                <c:pt idx="326">
                  <c:v>4.1902368096864045E-4</c:v>
                </c:pt>
                <c:pt idx="327">
                  <c:v>4.500438037347336E-2</c:v>
                </c:pt>
                <c:pt idx="328">
                  <c:v>1.4795744235946519E-2</c:v>
                </c:pt>
                <c:pt idx="329">
                  <c:v>1.8749186679292477E-2</c:v>
                </c:pt>
                <c:pt idx="330">
                  <c:v>1.8658915386877528E-2</c:v>
                </c:pt>
                <c:pt idx="331">
                  <c:v>4.7759305552271182E-2</c:v>
                </c:pt>
                <c:pt idx="332">
                  <c:v>3.1939766607378538E-2</c:v>
                </c:pt>
                <c:pt idx="333">
                  <c:v>4.5421877179826396E-2</c:v>
                </c:pt>
                <c:pt idx="334">
                  <c:v>3.0521061408128585E-3</c:v>
                </c:pt>
                <c:pt idx="335">
                  <c:v>4.3763745997988882E-3</c:v>
                </c:pt>
                <c:pt idx="336">
                  <c:v>1.9974611130123231E-2</c:v>
                </c:pt>
                <c:pt idx="337">
                  <c:v>5.1529723873558093E-2</c:v>
                </c:pt>
                <c:pt idx="338">
                  <c:v>5.7330214354775842E-3</c:v>
                </c:pt>
                <c:pt idx="339">
                  <c:v>1.5889517435742982E-2</c:v>
                </c:pt>
                <c:pt idx="340">
                  <c:v>2.6209526467732589E-2</c:v>
                </c:pt>
                <c:pt idx="341">
                  <c:v>0</c:v>
                </c:pt>
                <c:pt idx="342">
                  <c:v>2.6613648518089904E-2</c:v>
                </c:pt>
                <c:pt idx="343">
                  <c:v>2.2472855852058628E-2</c:v>
                </c:pt>
                <c:pt idx="344">
                  <c:v>9.1324835632724741E-3</c:v>
                </c:pt>
                <c:pt idx="345">
                  <c:v>8.7958682272656994E-3</c:v>
                </c:pt>
                <c:pt idx="346">
                  <c:v>3.3800008951492835E-2</c:v>
                </c:pt>
                <c:pt idx="347">
                  <c:v>5.5028693770687982E-2</c:v>
                </c:pt>
                <c:pt idx="348">
                  <c:v>3.3003330286568541E-3</c:v>
                </c:pt>
                <c:pt idx="349">
                  <c:v>2.935221201252745E-2</c:v>
                </c:pt>
                <c:pt idx="350">
                  <c:v>3.5957956630675712E-2</c:v>
                </c:pt>
                <c:pt idx="351">
                  <c:v>6.1866018408911802E-2</c:v>
                </c:pt>
                <c:pt idx="352">
                  <c:v>1.397972440826876E-2</c:v>
                </c:pt>
                <c:pt idx="353">
                  <c:v>6.7968738194048389E-2</c:v>
                </c:pt>
                <c:pt idx="354">
                  <c:v>0.15737528884737742</c:v>
                </c:pt>
                <c:pt idx="355">
                  <c:v>0.1205489332804902</c:v>
                </c:pt>
                <c:pt idx="356">
                  <c:v>5.935424264918282E-2</c:v>
                </c:pt>
                <c:pt idx="357">
                  <c:v>3.5489185182338352E-2</c:v>
                </c:pt>
                <c:pt idx="358">
                  <c:v>8.5325074377328169E-2</c:v>
                </c:pt>
                <c:pt idx="359">
                  <c:v>6.029067317344333E-3</c:v>
                </c:pt>
                <c:pt idx="360">
                  <c:v>7.9493106120817683E-2</c:v>
                </c:pt>
                <c:pt idx="361">
                  <c:v>0</c:v>
                </c:pt>
                <c:pt idx="362">
                  <c:v>2.8987536873252413E-2</c:v>
                </c:pt>
                <c:pt idx="363">
                  <c:v>8.2866770550155802E-2</c:v>
                </c:pt>
                <c:pt idx="364">
                  <c:v>4.3221939202915241E-2</c:v>
                </c:pt>
                <c:pt idx="365">
                  <c:v>3.5398267051241737E-3</c:v>
                </c:pt>
                <c:pt idx="366">
                  <c:v>3.7331246365360456E-2</c:v>
                </c:pt>
                <c:pt idx="367">
                  <c:v>3.0721990369701403E-3</c:v>
                </c:pt>
                <c:pt idx="368">
                  <c:v>0.11661996639107598</c:v>
                </c:pt>
                <c:pt idx="369">
                  <c:v>1.7910926566530243E-2</c:v>
                </c:pt>
                <c:pt idx="370">
                  <c:v>8.0625628121403711E-2</c:v>
                </c:pt>
                <c:pt idx="371">
                  <c:v>2.1214702522499469E-2</c:v>
                </c:pt>
                <c:pt idx="372">
                  <c:v>2.3795371132652159E-3</c:v>
                </c:pt>
                <c:pt idx="373">
                  <c:v>9.4619274811258824E-3</c:v>
                </c:pt>
                <c:pt idx="374">
                  <c:v>3.5377395387967045E-3</c:v>
                </c:pt>
                <c:pt idx="375">
                  <c:v>2.6333059573536394E-2</c:v>
                </c:pt>
                <c:pt idx="376">
                  <c:v>6.0624433502738954E-4</c:v>
                </c:pt>
                <c:pt idx="377">
                  <c:v>6.7375402472770754E-2</c:v>
                </c:pt>
                <c:pt idx="378">
                  <c:v>2.7934777331554066E-2</c:v>
                </c:pt>
                <c:pt idx="379">
                  <c:v>2.7368365535045906E-2</c:v>
                </c:pt>
                <c:pt idx="380">
                  <c:v>4.1591800069172569E-2</c:v>
                </c:pt>
                <c:pt idx="381">
                  <c:v>1.5629528615554569E-2</c:v>
                </c:pt>
                <c:pt idx="382">
                  <c:v>2.3810648693718559E-2</c:v>
                </c:pt>
                <c:pt idx="383">
                  <c:v>1.9912162320113037E-2</c:v>
                </c:pt>
                <c:pt idx="384">
                  <c:v>2.3738349004904499E-2</c:v>
                </c:pt>
                <c:pt idx="385">
                  <c:v>4.2915473644643085E-2</c:v>
                </c:pt>
                <c:pt idx="386">
                  <c:v>1.6379920018677548E-2</c:v>
                </c:pt>
                <c:pt idx="387">
                  <c:v>3.3032616067060962E-2</c:v>
                </c:pt>
                <c:pt idx="388">
                  <c:v>3.4802819351391723E-3</c:v>
                </c:pt>
                <c:pt idx="389">
                  <c:v>2.9010754318338629E-3</c:v>
                </c:pt>
                <c:pt idx="390">
                  <c:v>0</c:v>
                </c:pt>
                <c:pt idx="391">
                  <c:v>0</c:v>
                </c:pt>
                <c:pt idx="392">
                  <c:v>2.2854789097404942E-2</c:v>
                </c:pt>
                <c:pt idx="393">
                  <c:v>1.432860335304046E-2</c:v>
                </c:pt>
                <c:pt idx="394">
                  <c:v>1.1954714997878414E-2</c:v>
                </c:pt>
                <c:pt idx="395">
                  <c:v>1.0050335853501286E-2</c:v>
                </c:pt>
                <c:pt idx="396">
                  <c:v>6.3754514825362499E-2</c:v>
                </c:pt>
                <c:pt idx="397">
                  <c:v>1.2531329960674502E-3</c:v>
                </c:pt>
                <c:pt idx="398">
                  <c:v>7.6084781456851602E-2</c:v>
                </c:pt>
                <c:pt idx="399">
                  <c:v>1.3522652500135386E-3</c:v>
                </c:pt>
                <c:pt idx="400">
                  <c:v>1.2105057026275397E-2</c:v>
                </c:pt>
                <c:pt idx="401">
                  <c:v>8.7278163964903243E-3</c:v>
                </c:pt>
                <c:pt idx="402">
                  <c:v>0</c:v>
                </c:pt>
                <c:pt idx="403">
                  <c:v>3.8492724661095878E-2</c:v>
                </c:pt>
                <c:pt idx="404">
                  <c:v>2.7710476410086417E-2</c:v>
                </c:pt>
                <c:pt idx="405">
                  <c:v>2.3324672566409004E-2</c:v>
                </c:pt>
                <c:pt idx="406">
                  <c:v>4.0637645731826391E-2</c:v>
                </c:pt>
                <c:pt idx="407">
                  <c:v>2.1739986636405764E-2</c:v>
                </c:pt>
                <c:pt idx="408">
                  <c:v>3.1675108479756311E-2</c:v>
                </c:pt>
                <c:pt idx="409">
                  <c:v>1.2241927941265314E-2</c:v>
                </c:pt>
                <c:pt idx="410">
                  <c:v>4.9559690948460522E-2</c:v>
                </c:pt>
                <c:pt idx="411">
                  <c:v>3.5038992556607453E-2</c:v>
                </c:pt>
                <c:pt idx="412">
                  <c:v>4.0154093223377749E-2</c:v>
                </c:pt>
                <c:pt idx="413">
                  <c:v>1.6164936853355273E-2</c:v>
                </c:pt>
                <c:pt idx="414">
                  <c:v>1.944713493552155E-2</c:v>
                </c:pt>
                <c:pt idx="415">
                  <c:v>1.2923022872731716E-2</c:v>
                </c:pt>
                <c:pt idx="416">
                  <c:v>5.4349064527028562E-2</c:v>
                </c:pt>
                <c:pt idx="417">
                  <c:v>4.6727076407969408E-2</c:v>
                </c:pt>
                <c:pt idx="418">
                  <c:v>1.4323652353310016E-2</c:v>
                </c:pt>
                <c:pt idx="419">
                  <c:v>1.8539648554875058E-2</c:v>
                </c:pt>
                <c:pt idx="420">
                  <c:v>4.4182693376647771E-3</c:v>
                </c:pt>
                <c:pt idx="421">
                  <c:v>5.4572046242649545E-2</c:v>
                </c:pt>
                <c:pt idx="422">
                  <c:v>2.7631938662085985E-2</c:v>
                </c:pt>
                <c:pt idx="423">
                  <c:v>0</c:v>
                </c:pt>
                <c:pt idx="424">
                  <c:v>7.1864897092202519E-4</c:v>
                </c:pt>
                <c:pt idx="425">
                  <c:v>6.4911875958277472E-3</c:v>
                </c:pt>
                <c:pt idx="426">
                  <c:v>1.2225970337866123E-2</c:v>
                </c:pt>
                <c:pt idx="427">
                  <c:v>3.4912636705282392E-2</c:v>
                </c:pt>
                <c:pt idx="428">
                  <c:v>4.2334363826560653E-2</c:v>
                </c:pt>
                <c:pt idx="429">
                  <c:v>1.0869672236903879E-2</c:v>
                </c:pt>
                <c:pt idx="430">
                  <c:v>2.3697791429823131E-2</c:v>
                </c:pt>
                <c:pt idx="431">
                  <c:v>6.6939482675109269E-2</c:v>
                </c:pt>
                <c:pt idx="432">
                  <c:v>2.5673955052458097E-3</c:v>
                </c:pt>
                <c:pt idx="433">
                  <c:v>2.7885203489535642E-2</c:v>
                </c:pt>
                <c:pt idx="434">
                  <c:v>0</c:v>
                </c:pt>
                <c:pt idx="435">
                  <c:v>5.8504136781755891E-3</c:v>
                </c:pt>
                <c:pt idx="436">
                  <c:v>3.8640236501166436E-2</c:v>
                </c:pt>
                <c:pt idx="437">
                  <c:v>3.2310205814465318E-3</c:v>
                </c:pt>
                <c:pt idx="438">
                  <c:v>8.1235215214793318E-3</c:v>
                </c:pt>
                <c:pt idx="439">
                  <c:v>1.6447739209025907E-2</c:v>
                </c:pt>
                <c:pt idx="440">
                  <c:v>7.4906717291575138E-3</c:v>
                </c:pt>
                <c:pt idx="441">
                  <c:v>0</c:v>
                </c:pt>
                <c:pt idx="442">
                  <c:v>1.6694494695412073E-3</c:v>
                </c:pt>
                <c:pt idx="443">
                  <c:v>1.9369026568942103E-2</c:v>
                </c:pt>
                <c:pt idx="444">
                  <c:v>4.6115173720129014E-2</c:v>
                </c:pt>
                <c:pt idx="445">
                  <c:v>4.0145006733625296E-2</c:v>
                </c:pt>
                <c:pt idx="446">
                  <c:v>3.7477152772432874E-2</c:v>
                </c:pt>
                <c:pt idx="447">
                  <c:v>4.6350868137872502E-2</c:v>
                </c:pt>
                <c:pt idx="448">
                  <c:v>1.9346526946197592E-2</c:v>
                </c:pt>
                <c:pt idx="449">
                  <c:v>5.2433155447933019E-2</c:v>
                </c:pt>
                <c:pt idx="450">
                  <c:v>1.8868484304382736E-2</c:v>
                </c:pt>
                <c:pt idx="451">
                  <c:v>3.1940565871735584E-2</c:v>
                </c:pt>
                <c:pt idx="452">
                  <c:v>4.9448275413981259E-2</c:v>
                </c:pt>
                <c:pt idx="453">
                  <c:v>4.235927383914162E-2</c:v>
                </c:pt>
                <c:pt idx="454">
                  <c:v>8.004270767353637E-2</c:v>
                </c:pt>
                <c:pt idx="455">
                  <c:v>9.3313274288844405E-3</c:v>
                </c:pt>
                <c:pt idx="456">
                  <c:v>3.2490167424454153E-2</c:v>
                </c:pt>
                <c:pt idx="457">
                  <c:v>3.3401926384248826E-2</c:v>
                </c:pt>
                <c:pt idx="458">
                  <c:v>9.6154586994419734E-3</c:v>
                </c:pt>
                <c:pt idx="459">
                  <c:v>2.3641763057040494E-2</c:v>
                </c:pt>
                <c:pt idx="460">
                  <c:v>1.3170463189745121E-2</c:v>
                </c:pt>
                <c:pt idx="461">
                  <c:v>7.5472056353831241E-3</c:v>
                </c:pt>
                <c:pt idx="462">
                  <c:v>4.1252851736924244E-2</c:v>
                </c:pt>
                <c:pt idx="463">
                  <c:v>7.8049176693841356E-3</c:v>
                </c:pt>
                <c:pt idx="464">
                  <c:v>2.2105657463605433E-2</c:v>
                </c:pt>
                <c:pt idx="465">
                  <c:v>4.8246833539385532E-2</c:v>
                </c:pt>
                <c:pt idx="466">
                  <c:v>9.0171936501886405E-3</c:v>
                </c:pt>
                <c:pt idx="467">
                  <c:v>1.173828376454949E-2</c:v>
                </c:pt>
                <c:pt idx="468">
                  <c:v>1.8332319083471733E-2</c:v>
                </c:pt>
                <c:pt idx="469">
                  <c:v>9.2549752094281011E-4</c:v>
                </c:pt>
                <c:pt idx="470">
                  <c:v>8.2988028146950641E-3</c:v>
                </c:pt>
                <c:pt idx="471">
                  <c:v>7.5156877455081234E-2</c:v>
                </c:pt>
                <c:pt idx="472">
                  <c:v>8.5543720966586318E-3</c:v>
                </c:pt>
                <c:pt idx="473">
                  <c:v>1.0256500167189061E-2</c:v>
                </c:pt>
                <c:pt idx="474">
                  <c:v>3.9188007228600143E-2</c:v>
                </c:pt>
                <c:pt idx="475">
                  <c:v>2.6625211340971702E-2</c:v>
                </c:pt>
                <c:pt idx="476">
                  <c:v>0</c:v>
                </c:pt>
                <c:pt idx="477">
                  <c:v>2.7485043818498481E-2</c:v>
                </c:pt>
                <c:pt idx="478">
                  <c:v>4.8402942480179297E-2</c:v>
                </c:pt>
                <c:pt idx="479">
                  <c:v>3.0426686630707935E-2</c:v>
                </c:pt>
                <c:pt idx="480">
                  <c:v>3.9410005515899689E-2</c:v>
                </c:pt>
                <c:pt idx="481">
                  <c:v>4.1027101689469804E-2</c:v>
                </c:pt>
                <c:pt idx="482">
                  <c:v>4.2826617920008478E-3</c:v>
                </c:pt>
                <c:pt idx="483">
                  <c:v>2.1692824611259785E-2</c:v>
                </c:pt>
                <c:pt idx="484">
                  <c:v>1.7391742711869239E-2</c:v>
                </c:pt>
                <c:pt idx="485">
                  <c:v>2.1787354184907296E-2</c:v>
                </c:pt>
                <c:pt idx="486">
                  <c:v>4.3211042794293532E-2</c:v>
                </c:pt>
                <c:pt idx="487">
                  <c:v>1.9508282395419671E-2</c:v>
                </c:pt>
                <c:pt idx="488">
                  <c:v>1.7666661248770026E-2</c:v>
                </c:pt>
                <c:pt idx="489">
                  <c:v>5.2021184750878476E-2</c:v>
                </c:pt>
                <c:pt idx="490">
                  <c:v>4.5548670245260901E-2</c:v>
                </c:pt>
                <c:pt idx="491">
                  <c:v>6.4725145056175196E-3</c:v>
                </c:pt>
                <c:pt idx="492">
                  <c:v>9.2593254127967123E-3</c:v>
                </c:pt>
                <c:pt idx="493">
                  <c:v>1.4051753455650302E-2</c:v>
                </c:pt>
                <c:pt idx="494">
                  <c:v>7.1881776341069459E-2</c:v>
                </c:pt>
                <c:pt idx="495">
                  <c:v>7.6050146118852593E-2</c:v>
                </c:pt>
                <c:pt idx="496">
                  <c:v>4.0659247347628082E-2</c:v>
                </c:pt>
                <c:pt idx="497">
                  <c:v>7.0560857242088449E-3</c:v>
                </c:pt>
                <c:pt idx="498">
                  <c:v>3.5552430553826939E-2</c:v>
                </c:pt>
                <c:pt idx="499">
                  <c:v>1.6073824831061023E-2</c:v>
                </c:pt>
                <c:pt idx="500">
                  <c:v>2.9759439651834189E-2</c:v>
                </c:pt>
                <c:pt idx="501">
                  <c:v>1.0387628361577811E-2</c:v>
                </c:pt>
                <c:pt idx="502">
                  <c:v>1.6077173880968524E-3</c:v>
                </c:pt>
                <c:pt idx="503">
                  <c:v>1.7857617400006461E-2</c:v>
                </c:pt>
                <c:pt idx="504">
                  <c:v>8.1933638340238887E-4</c:v>
                </c:pt>
                <c:pt idx="505">
                  <c:v>6.6069747511346699E-2</c:v>
                </c:pt>
                <c:pt idx="506">
                  <c:v>2.034568190403022E-2</c:v>
                </c:pt>
                <c:pt idx="507">
                  <c:v>4.4583221417112276E-3</c:v>
                </c:pt>
                <c:pt idx="508">
                  <c:v>4.457308989187321E-2</c:v>
                </c:pt>
                <c:pt idx="509">
                  <c:v>5.6447312423336053E-2</c:v>
                </c:pt>
                <c:pt idx="510">
                  <c:v>1.3875346493616957E-2</c:v>
                </c:pt>
                <c:pt idx="511">
                  <c:v>2.5266629602027361E-2</c:v>
                </c:pt>
                <c:pt idx="512">
                  <c:v>7.3010718834168375E-2</c:v>
                </c:pt>
                <c:pt idx="513">
                  <c:v>3.1902173766483022E-2</c:v>
                </c:pt>
                <c:pt idx="514">
                  <c:v>1.7839918128331005E-2</c:v>
                </c:pt>
                <c:pt idx="515">
                  <c:v>2.1223636451626577E-2</c:v>
                </c:pt>
                <c:pt idx="516">
                  <c:v>5.6197510516958218E-2</c:v>
                </c:pt>
                <c:pt idx="517">
                  <c:v>6.5040879691763767E-3</c:v>
                </c:pt>
                <c:pt idx="518">
                  <c:v>3.8136793702456288E-3</c:v>
                </c:pt>
                <c:pt idx="519">
                  <c:v>1.4293811257144852E-2</c:v>
                </c:pt>
                <c:pt idx="520">
                  <c:v>4.1751794680221756E-2</c:v>
                </c:pt>
                <c:pt idx="521">
                  <c:v>1.121507082014018E-2</c:v>
                </c:pt>
                <c:pt idx="522">
                  <c:v>8.4412226971616378E-2</c:v>
                </c:pt>
                <c:pt idx="523">
                  <c:v>6.8864020296334821E-3</c:v>
                </c:pt>
                <c:pt idx="524">
                  <c:v>6.9123581898221764E-2</c:v>
                </c:pt>
                <c:pt idx="525">
                  <c:v>4.9095088702973091E-2</c:v>
                </c:pt>
                <c:pt idx="526">
                  <c:v>1.9836786718205508E-2</c:v>
                </c:pt>
                <c:pt idx="527">
                  <c:v>2.0288100767893742E-2</c:v>
                </c:pt>
                <c:pt idx="528">
                  <c:v>2.886798400085205E-2</c:v>
                </c:pt>
                <c:pt idx="529">
                  <c:v>3.8282186571016966E-2</c:v>
                </c:pt>
                <c:pt idx="530">
                  <c:v>2.3501773449535156E-3</c:v>
                </c:pt>
                <c:pt idx="531">
                  <c:v>4.822978309564737E-2</c:v>
                </c:pt>
                <c:pt idx="532">
                  <c:v>0</c:v>
                </c:pt>
                <c:pt idx="533">
                  <c:v>8.1876155195821088E-3</c:v>
                </c:pt>
                <c:pt idx="534">
                  <c:v>3.392711372115758E-2</c:v>
                </c:pt>
                <c:pt idx="535">
                  <c:v>1.8990316226647121E-2</c:v>
                </c:pt>
                <c:pt idx="536">
                  <c:v>3.6931819080056584E-2</c:v>
                </c:pt>
                <c:pt idx="537">
                  <c:v>4.5365680980569041E-2</c:v>
                </c:pt>
                <c:pt idx="538">
                  <c:v>7.8602361741561155E-2</c:v>
                </c:pt>
                <c:pt idx="539">
                  <c:v>2.4676987712440521E-2</c:v>
                </c:pt>
                <c:pt idx="540">
                  <c:v>0</c:v>
                </c:pt>
                <c:pt idx="541">
                  <c:v>6.0036213444059537E-2</c:v>
                </c:pt>
                <c:pt idx="542">
                  <c:v>1.3629840629903734E-2</c:v>
                </c:pt>
                <c:pt idx="543">
                  <c:v>1.1401263615465479E-2</c:v>
                </c:pt>
                <c:pt idx="544">
                  <c:v>1.1532753013548006E-2</c:v>
                </c:pt>
                <c:pt idx="545">
                  <c:v>2.2847551416300193E-2</c:v>
                </c:pt>
                <c:pt idx="546">
                  <c:v>2.0189960263682007E-2</c:v>
                </c:pt>
                <c:pt idx="547">
                  <c:v>4.471422333401389E-3</c:v>
                </c:pt>
                <c:pt idx="548">
                  <c:v>7.6530985777174317E-3</c:v>
                </c:pt>
                <c:pt idx="549">
                  <c:v>1.7008284019366118E-2</c:v>
                </c:pt>
                <c:pt idx="550">
                  <c:v>7.4673651284942267E-3</c:v>
                </c:pt>
                <c:pt idx="551">
                  <c:v>2.7020179782855227E-2</c:v>
                </c:pt>
                <c:pt idx="552">
                  <c:v>6.3492276786587445E-3</c:v>
                </c:pt>
                <c:pt idx="553">
                  <c:v>2.5348556031880663E-3</c:v>
                </c:pt>
                <c:pt idx="554">
                  <c:v>1.1983744801120588E-2</c:v>
                </c:pt>
                <c:pt idx="555">
                  <c:v>2.2187914975362218E-2</c:v>
                </c:pt>
                <c:pt idx="556">
                  <c:v>1.0957247880421852E-2</c:v>
                </c:pt>
                <c:pt idx="557">
                  <c:v>4.0336046507128839E-2</c:v>
                </c:pt>
                <c:pt idx="558">
                  <c:v>4.7345370821118742E-3</c:v>
                </c:pt>
                <c:pt idx="559">
                  <c:v>3.2383125874390441E-2</c:v>
                </c:pt>
                <c:pt idx="560">
                  <c:v>1.5526070528919652E-2</c:v>
                </c:pt>
                <c:pt idx="561">
                  <c:v>2.8743654260873632E-2</c:v>
                </c:pt>
                <c:pt idx="562">
                  <c:v>2.0711087831363196E-3</c:v>
                </c:pt>
                <c:pt idx="563">
                  <c:v>1.709443335930004E-2</c:v>
                </c:pt>
                <c:pt idx="564">
                  <c:v>3.4486176071169321E-2</c:v>
                </c:pt>
                <c:pt idx="565">
                  <c:v>1.3423020332140774E-2</c:v>
                </c:pt>
                <c:pt idx="566">
                  <c:v>7.137789048292406E-3</c:v>
                </c:pt>
                <c:pt idx="567">
                  <c:v>1.0687668530496146E-2</c:v>
                </c:pt>
                <c:pt idx="568">
                  <c:v>3.8238930593782722E-2</c:v>
                </c:pt>
                <c:pt idx="569">
                  <c:v>2.7583316179898634E-2</c:v>
                </c:pt>
                <c:pt idx="570">
                  <c:v>4.6558115361939288E-3</c:v>
                </c:pt>
                <c:pt idx="571">
                  <c:v>0</c:v>
                </c:pt>
                <c:pt idx="572">
                  <c:v>4.4300258896579951E-2</c:v>
                </c:pt>
                <c:pt idx="573">
                  <c:v>2.0690393257446246E-2</c:v>
                </c:pt>
                <c:pt idx="574">
                  <c:v>1.2885902276158092E-2</c:v>
                </c:pt>
                <c:pt idx="575">
                  <c:v>2.6990569691650581E-3</c:v>
                </c:pt>
                <c:pt idx="576">
                  <c:v>4.718579701994333E-3</c:v>
                </c:pt>
                <c:pt idx="577">
                  <c:v>8.00944367168194E-2</c:v>
                </c:pt>
                <c:pt idx="578">
                  <c:v>3.5968522233826537E-2</c:v>
                </c:pt>
                <c:pt idx="579">
                  <c:v>7.1599351220925402E-3</c:v>
                </c:pt>
                <c:pt idx="580">
                  <c:v>0</c:v>
                </c:pt>
                <c:pt idx="581">
                  <c:v>2.5243488932566754E-2</c:v>
                </c:pt>
                <c:pt idx="582">
                  <c:v>3.1386313820670662E-2</c:v>
                </c:pt>
                <c:pt idx="583">
                  <c:v>4.6573521614198775E-2</c:v>
                </c:pt>
                <c:pt idx="584">
                  <c:v>1.3446563315743926E-2</c:v>
                </c:pt>
                <c:pt idx="585">
                  <c:v>2.3255824434752987E-3</c:v>
                </c:pt>
                <c:pt idx="586">
                  <c:v>2.0167782377033774E-2</c:v>
                </c:pt>
                <c:pt idx="587">
                  <c:v>4.4918603879206251E-2</c:v>
                </c:pt>
                <c:pt idx="588">
                  <c:v>7.1856596608743739E-3</c:v>
                </c:pt>
                <c:pt idx="589">
                  <c:v>5.4233335699906352E-3</c:v>
                </c:pt>
                <c:pt idx="590">
                  <c:v>2.4198438910352908E-3</c:v>
                </c:pt>
                <c:pt idx="591">
                  <c:v>6.6849231018838735E-3</c:v>
                </c:pt>
                <c:pt idx="592">
                  <c:v>3.0441423812280518E-3</c:v>
                </c:pt>
                <c:pt idx="593">
                  <c:v>4.8577420843451527E-2</c:v>
                </c:pt>
                <c:pt idx="594">
                  <c:v>2.8932835769188273E-2</c:v>
                </c:pt>
                <c:pt idx="595">
                  <c:v>1.6250357598799899E-2</c:v>
                </c:pt>
                <c:pt idx="596">
                  <c:v>2.617449137904175E-2</c:v>
                </c:pt>
                <c:pt idx="597">
                  <c:v>2.7433937389348854E-2</c:v>
                </c:pt>
                <c:pt idx="598">
                  <c:v>9.4847375593674222E-3</c:v>
                </c:pt>
                <c:pt idx="599">
                  <c:v>1.2626430372811755E-2</c:v>
                </c:pt>
                <c:pt idx="600">
                  <c:v>3.7570488777121211E-3</c:v>
                </c:pt>
                <c:pt idx="601">
                  <c:v>2.3396577806395945E-2</c:v>
                </c:pt>
                <c:pt idx="602">
                  <c:v>0</c:v>
                </c:pt>
                <c:pt idx="603">
                  <c:v>1.7126964792800636E-2</c:v>
                </c:pt>
                <c:pt idx="604">
                  <c:v>3.1397200046678463E-3</c:v>
                </c:pt>
                <c:pt idx="605">
                  <c:v>3.0556164645878917E-2</c:v>
                </c:pt>
                <c:pt idx="606">
                  <c:v>1.1568252401187648E-2</c:v>
                </c:pt>
                <c:pt idx="607">
                  <c:v>2.2117805253618974E-2</c:v>
                </c:pt>
                <c:pt idx="608">
                  <c:v>4.3654575096399983E-3</c:v>
                </c:pt>
                <c:pt idx="609">
                  <c:v>1.7885151425179893E-2</c:v>
                </c:pt>
                <c:pt idx="610">
                  <c:v>1.6020059184183675E-2</c:v>
                </c:pt>
                <c:pt idx="611">
                  <c:v>8.7336799687546662E-3</c:v>
                </c:pt>
                <c:pt idx="612">
                  <c:v>1.4515874951476151E-2</c:v>
                </c:pt>
                <c:pt idx="613">
                  <c:v>8.2988028146951786E-3</c:v>
                </c:pt>
                <c:pt idx="614">
                  <c:v>6.3897980987709883E-3</c:v>
                </c:pt>
                <c:pt idx="615">
                  <c:v>1.1399743464727288E-2</c:v>
                </c:pt>
                <c:pt idx="616">
                  <c:v>5.0505157860685915E-3</c:v>
                </c:pt>
                <c:pt idx="617">
                  <c:v>3.72713947972316E-2</c:v>
                </c:pt>
                <c:pt idx="618">
                  <c:v>1.2887567140608989E-2</c:v>
                </c:pt>
                <c:pt idx="619">
                  <c:v>3.9690248939298248E-2</c:v>
                </c:pt>
                <c:pt idx="620">
                  <c:v>1.5939132471135126E-2</c:v>
                </c:pt>
                <c:pt idx="621">
                  <c:v>3.174869831458027E-2</c:v>
                </c:pt>
                <c:pt idx="622">
                  <c:v>1.668249995993602E-2</c:v>
                </c:pt>
                <c:pt idx="623">
                  <c:v>2.4891114282669258E-3</c:v>
                </c:pt>
                <c:pt idx="624">
                  <c:v>1.250798045566727E-2</c:v>
                </c:pt>
                <c:pt idx="625">
                  <c:v>4.3736874277423204E-2</c:v>
                </c:pt>
                <c:pt idx="626">
                  <c:v>2.8001829548492972E-2</c:v>
                </c:pt>
                <c:pt idx="627">
                  <c:v>4.0650462481694452E-3</c:v>
                </c:pt>
                <c:pt idx="628">
                  <c:v>2.9626693208677363E-2</c:v>
                </c:pt>
                <c:pt idx="629">
                  <c:v>1.0544913176614998E-2</c:v>
                </c:pt>
                <c:pt idx="630">
                  <c:v>3.6707971673930577E-2</c:v>
                </c:pt>
                <c:pt idx="631">
                  <c:v>3.6589868850414767E-3</c:v>
                </c:pt>
                <c:pt idx="632">
                  <c:v>5.0562567281597387E-2</c:v>
                </c:pt>
                <c:pt idx="633">
                  <c:v>2.3894320199436117E-2</c:v>
                </c:pt>
                <c:pt idx="634">
                  <c:v>6.380737706727895E-3</c:v>
                </c:pt>
                <c:pt idx="635">
                  <c:v>3.1589130515023656E-2</c:v>
                </c:pt>
                <c:pt idx="636">
                  <c:v>1.0159739059124477E-2</c:v>
                </c:pt>
                <c:pt idx="637">
                  <c:v>3.476760253812685E-2</c:v>
                </c:pt>
                <c:pt idx="638">
                  <c:v>4.0989344533196949E-2</c:v>
                </c:pt>
                <c:pt idx="639">
                  <c:v>2.3156840236299752E-2</c:v>
                </c:pt>
                <c:pt idx="640">
                  <c:v>1.9601443714741544E-3</c:v>
                </c:pt>
                <c:pt idx="641">
                  <c:v>4.0299664918408404E-2</c:v>
                </c:pt>
                <c:pt idx="642">
                  <c:v>1.6786219456413218E-2</c:v>
                </c:pt>
                <c:pt idx="643">
                  <c:v>1.1159446248898296E-2</c:v>
                </c:pt>
                <c:pt idx="644">
                  <c:v>8.0720711506468978E-3</c:v>
                </c:pt>
                <c:pt idx="645">
                  <c:v>0</c:v>
                </c:pt>
                <c:pt idx="646">
                  <c:v>0</c:v>
                </c:pt>
                <c:pt idx="647">
                  <c:v>1.9596462982492176E-2</c:v>
                </c:pt>
                <c:pt idx="648">
                  <c:v>3.6908951332594447E-2</c:v>
                </c:pt>
                <c:pt idx="649">
                  <c:v>2.4820899039934837E-2</c:v>
                </c:pt>
                <c:pt idx="650">
                  <c:v>1.6398444931012071E-2</c:v>
                </c:pt>
                <c:pt idx="651">
                  <c:v>1.6839745770096447E-3</c:v>
                </c:pt>
                <c:pt idx="652">
                  <c:v>1.1173300598125255E-2</c:v>
                </c:pt>
                <c:pt idx="653">
                  <c:v>1.4341117270657754E-2</c:v>
                </c:pt>
                <c:pt idx="654">
                  <c:v>2.7344835195969078E-3</c:v>
                </c:pt>
                <c:pt idx="655">
                  <c:v>5.4600055956490368E-4</c:v>
                </c:pt>
                <c:pt idx="656">
                  <c:v>3.952643673786943E-2</c:v>
                </c:pt>
                <c:pt idx="657">
                  <c:v>7.9817983621495812E-3</c:v>
                </c:pt>
                <c:pt idx="658">
                  <c:v>3.3171502216937307E-2</c:v>
                </c:pt>
                <c:pt idx="659">
                  <c:v>4.7944498157088698E-2</c:v>
                </c:pt>
                <c:pt idx="660">
                  <c:v>2.0225728635260721E-2</c:v>
                </c:pt>
                <c:pt idx="661">
                  <c:v>0</c:v>
                </c:pt>
                <c:pt idx="662">
                  <c:v>1.6831505883600717E-2</c:v>
                </c:pt>
                <c:pt idx="663">
                  <c:v>0</c:v>
                </c:pt>
                <c:pt idx="664">
                  <c:v>2.1894365695193114E-2</c:v>
                </c:pt>
                <c:pt idx="665">
                  <c:v>3.0635680096766729E-2</c:v>
                </c:pt>
                <c:pt idx="666">
                  <c:v>2.8597888256756479E-2</c:v>
                </c:pt>
                <c:pt idx="667">
                  <c:v>2.2524116873189299E-2</c:v>
                </c:pt>
                <c:pt idx="668">
                  <c:v>2.393276621162814E-2</c:v>
                </c:pt>
                <c:pt idx="669">
                  <c:v>1.6177449444150012E-2</c:v>
                </c:pt>
                <c:pt idx="670">
                  <c:v>1.7152662867551676E-3</c:v>
                </c:pt>
                <c:pt idx="671">
                  <c:v>2.9567371258549774E-2</c:v>
                </c:pt>
                <c:pt idx="672">
                  <c:v>1.7209116547119929E-2</c:v>
                </c:pt>
                <c:pt idx="673">
                  <c:v>1.3684883824590025E-2</c:v>
                </c:pt>
                <c:pt idx="674">
                  <c:v>8.4659679487981664E-3</c:v>
                </c:pt>
                <c:pt idx="675">
                  <c:v>5.8981686069003517E-2</c:v>
                </c:pt>
                <c:pt idx="676">
                  <c:v>4.3751778843043702E-3</c:v>
                </c:pt>
                <c:pt idx="677">
                  <c:v>9.50448431156398E-3</c:v>
                </c:pt>
                <c:pt idx="678">
                  <c:v>2.7398974188114388E-2</c:v>
                </c:pt>
                <c:pt idx="679">
                  <c:v>2.1978906718775167E-2</c:v>
                </c:pt>
                <c:pt idx="680">
                  <c:v>2.681125745065677E-2</c:v>
                </c:pt>
                <c:pt idx="681">
                  <c:v>2.6420094628385759E-3</c:v>
                </c:pt>
                <c:pt idx="682">
                  <c:v>3.3264869676821678E-2</c:v>
                </c:pt>
                <c:pt idx="683">
                  <c:v>3.8370011272968449E-2</c:v>
                </c:pt>
                <c:pt idx="684">
                  <c:v>1.1274076573218161E-2</c:v>
                </c:pt>
                <c:pt idx="685">
                  <c:v>7.4768388239844372E-2</c:v>
                </c:pt>
                <c:pt idx="686">
                  <c:v>9.0615506775747322E-3</c:v>
                </c:pt>
                <c:pt idx="687">
                  <c:v>2.0408871631207033E-2</c:v>
                </c:pt>
                <c:pt idx="688">
                  <c:v>4.2296144518707675E-2</c:v>
                </c:pt>
                <c:pt idx="689">
                  <c:v>0</c:v>
                </c:pt>
                <c:pt idx="690">
                  <c:v>4.6579885477871959E-2</c:v>
                </c:pt>
                <c:pt idx="691">
                  <c:v>4.8425634189089829E-2</c:v>
                </c:pt>
                <c:pt idx="692">
                  <c:v>8.2152310451900669E-3</c:v>
                </c:pt>
                <c:pt idx="693">
                  <c:v>4.7801307739254895E-2</c:v>
                </c:pt>
                <c:pt idx="694">
                  <c:v>5.5654077372131513E-3</c:v>
                </c:pt>
                <c:pt idx="695">
                  <c:v>1.9980684690483464E-2</c:v>
                </c:pt>
                <c:pt idx="696">
                  <c:v>1.8972111735598568E-2</c:v>
                </c:pt>
                <c:pt idx="697">
                  <c:v>6.0667526822374262E-3</c:v>
                </c:pt>
                <c:pt idx="698">
                  <c:v>4.0485885260003324E-3</c:v>
                </c:pt>
                <c:pt idx="699">
                  <c:v>2.022245380767809E-3</c:v>
                </c:pt>
                <c:pt idx="700">
                  <c:v>2.4072865402083976E-2</c:v>
                </c:pt>
                <c:pt idx="701">
                  <c:v>5.619314194013128E-2</c:v>
                </c:pt>
                <c:pt idx="702">
                  <c:v>1.4713097308426256E-3</c:v>
                </c:pt>
                <c:pt idx="703">
                  <c:v>8.6260547197672798E-3</c:v>
                </c:pt>
                <c:pt idx="704">
                  <c:v>4.9382816405825767E-3</c:v>
                </c:pt>
                <c:pt idx="705">
                  <c:v>2.4627509051942519E-4</c:v>
                </c:pt>
                <c:pt idx="706">
                  <c:v>2.6007055746905046E-2</c:v>
                </c:pt>
                <c:pt idx="707">
                  <c:v>1.1583141089630759E-2</c:v>
                </c:pt>
                <c:pt idx="708">
                  <c:v>3.8095133263830704E-2</c:v>
                </c:pt>
                <c:pt idx="709">
                  <c:v>3.1031408849657362E-2</c:v>
                </c:pt>
                <c:pt idx="710">
                  <c:v>2.2000162059180223E-2</c:v>
                </c:pt>
                <c:pt idx="711">
                  <c:v>2.6409772340166247E-2</c:v>
                </c:pt>
                <c:pt idx="712">
                  <c:v>2.305647578479034E-2</c:v>
                </c:pt>
                <c:pt idx="713">
                  <c:v>3.7900264008777544E-2</c:v>
                </c:pt>
                <c:pt idx="714">
                  <c:v>7.1354889010995931E-3</c:v>
                </c:pt>
                <c:pt idx="715">
                  <c:v>3.1605339415331044E-2</c:v>
                </c:pt>
                <c:pt idx="716">
                  <c:v>9.730284642576038E-3</c:v>
                </c:pt>
                <c:pt idx="717">
                  <c:v>2.5207766718704276E-2</c:v>
                </c:pt>
                <c:pt idx="718">
                  <c:v>4.2927667540528463E-4</c:v>
                </c:pt>
                <c:pt idx="719">
                  <c:v>5.8133439635343724E-3</c:v>
                </c:pt>
                <c:pt idx="720">
                  <c:v>1.8305152655741494E-2</c:v>
                </c:pt>
                <c:pt idx="721">
                  <c:v>1.3760182165683661E-2</c:v>
                </c:pt>
                <c:pt idx="722">
                  <c:v>7.1328520292274237E-3</c:v>
                </c:pt>
                <c:pt idx="723">
                  <c:v>1.1989011082894045E-2</c:v>
                </c:pt>
                <c:pt idx="724">
                  <c:v>1.4996584779571281E-2</c:v>
                </c:pt>
                <c:pt idx="725">
                  <c:v>0</c:v>
                </c:pt>
                <c:pt idx="726">
                  <c:v>2.5125641358831386E-3</c:v>
                </c:pt>
                <c:pt idx="727">
                  <c:v>1.6020578730962229E-2</c:v>
                </c:pt>
                <c:pt idx="728">
                  <c:v>1.9959885729487238E-2</c:v>
                </c:pt>
                <c:pt idx="729">
                  <c:v>5.4342053085592572E-3</c:v>
                </c:pt>
                <c:pt idx="730">
                  <c:v>1.7714872413681755E-2</c:v>
                </c:pt>
                <c:pt idx="731">
                  <c:v>1.2714318456237427E-2</c:v>
                </c:pt>
                <c:pt idx="732">
                  <c:v>2.8598517420562485E-2</c:v>
                </c:pt>
                <c:pt idx="733">
                  <c:v>6.6926940590744861E-4</c:v>
                </c:pt>
                <c:pt idx="734">
                  <c:v>8.6599852857926953E-3</c:v>
                </c:pt>
                <c:pt idx="735">
                  <c:v>7.9911635018598635E-3</c:v>
                </c:pt>
                <c:pt idx="736">
                  <c:v>1.3380911898402891E-3</c:v>
                </c:pt>
                <c:pt idx="737">
                  <c:v>0</c:v>
                </c:pt>
                <c:pt idx="738">
                  <c:v>4.636062514379212E-2</c:v>
                </c:pt>
                <c:pt idx="739">
                  <c:v>2.7970536387041962E-2</c:v>
                </c:pt>
                <c:pt idx="740">
                  <c:v>8.3782656459974996E-3</c:v>
                </c:pt>
                <c:pt idx="741">
                  <c:v>1.6672625036390624E-3</c:v>
                </c:pt>
                <c:pt idx="742">
                  <c:v>1.0526412986987392E-2</c:v>
                </c:pt>
                <c:pt idx="743">
                  <c:v>1.6489219381110792E-2</c:v>
                </c:pt>
                <c:pt idx="744">
                  <c:v>7.5508823019698832E-3</c:v>
                </c:pt>
                <c:pt idx="745">
                  <c:v>4.1167269666708625E-3</c:v>
                </c:pt>
                <c:pt idx="746">
                  <c:v>3.1167028452473617E-2</c:v>
                </c:pt>
                <c:pt idx="747">
                  <c:v>1.1875794480194053E-2</c:v>
                </c:pt>
                <c:pt idx="748">
                  <c:v>1.4706147389695487E-2</c:v>
                </c:pt>
                <c:pt idx="749">
                  <c:v>2.167481670578876E-2</c:v>
                </c:pt>
                <c:pt idx="750">
                  <c:v>2.3337233462202116E-3</c:v>
                </c:pt>
                <c:pt idx="751">
                  <c:v>2.2924317133644043E-2</c:v>
                </c:pt>
                <c:pt idx="752">
                  <c:v>1.0700375547929934E-2</c:v>
                </c:pt>
                <c:pt idx="753">
                  <c:v>3.4407339696025031E-2</c:v>
                </c:pt>
                <c:pt idx="754">
                  <c:v>1.7533477937819914E-2</c:v>
                </c:pt>
                <c:pt idx="755">
                  <c:v>6.7491819749284495E-3</c:v>
                </c:pt>
                <c:pt idx="756">
                  <c:v>2.5050113299685374E-3</c:v>
                </c:pt>
                <c:pt idx="757">
                  <c:v>2.9977539311833033E-3</c:v>
                </c:pt>
                <c:pt idx="758">
                  <c:v>1.5346835860471919E-2</c:v>
                </c:pt>
                <c:pt idx="759">
                  <c:v>6.1599307752880058E-3</c:v>
                </c:pt>
                <c:pt idx="760">
                  <c:v>7.8779334067095794E-3</c:v>
                </c:pt>
                <c:pt idx="761">
                  <c:v>2.5330383357935832E-2</c:v>
                </c:pt>
                <c:pt idx="762">
                  <c:v>8.588080063799226E-3</c:v>
                </c:pt>
                <c:pt idx="763">
                  <c:v>1.6105028513098051E-2</c:v>
                </c:pt>
                <c:pt idx="764">
                  <c:v>1.0791923035328558E-2</c:v>
                </c:pt>
                <c:pt idx="765">
                  <c:v>1.5512072007378525E-2</c:v>
                </c:pt>
                <c:pt idx="766">
                  <c:v>2.3597620309196182E-2</c:v>
                </c:pt>
                <c:pt idx="767">
                  <c:v>1.8973928537355165E-2</c:v>
                </c:pt>
                <c:pt idx="768">
                  <c:v>1.7662796843038255E-2</c:v>
                </c:pt>
                <c:pt idx="769">
                  <c:v>2.6171174320209468E-3</c:v>
                </c:pt>
                <c:pt idx="770">
                  <c:v>3.2654913296487349E-2</c:v>
                </c:pt>
                <c:pt idx="771">
                  <c:v>2.6141929481776547E-2</c:v>
                </c:pt>
                <c:pt idx="772">
                  <c:v>1.8079884596506186E-2</c:v>
                </c:pt>
                <c:pt idx="773">
                  <c:v>4.5233192167021409E-2</c:v>
                </c:pt>
                <c:pt idx="774">
                  <c:v>2.0196926835239944E-3</c:v>
                </c:pt>
                <c:pt idx="775">
                  <c:v>5.2805391449853613E-2</c:v>
                </c:pt>
                <c:pt idx="776">
                  <c:v>3.8484336094969332E-2</c:v>
                </c:pt>
                <c:pt idx="777">
                  <c:v>1.2808958292581241E-2</c:v>
                </c:pt>
                <c:pt idx="778">
                  <c:v>1.6454783526495587E-2</c:v>
                </c:pt>
                <c:pt idx="779">
                  <c:v>3.8078218257281346E-3</c:v>
                </c:pt>
                <c:pt idx="780">
                  <c:v>1.2932175770360887E-2</c:v>
                </c:pt>
                <c:pt idx="781">
                  <c:v>8.2051526721236973E-2</c:v>
                </c:pt>
                <c:pt idx="782">
                  <c:v>3.0153038170687457E-2</c:v>
                </c:pt>
                <c:pt idx="783">
                  <c:v>8.7510502776859938E-3</c:v>
                </c:pt>
                <c:pt idx="784">
                  <c:v>1.8752439823071298E-2</c:v>
                </c:pt>
                <c:pt idx="785">
                  <c:v>2.4519617174318612E-2</c:v>
                </c:pt>
                <c:pt idx="786">
                  <c:v>1.6673617868688513E-3</c:v>
                </c:pt>
                <c:pt idx="787">
                  <c:v>4.0405414635038953E-2</c:v>
                </c:pt>
                <c:pt idx="788">
                  <c:v>3.8836023785198008E-2</c:v>
                </c:pt>
                <c:pt idx="789">
                  <c:v>1.5402390415011086E-3</c:v>
                </c:pt>
                <c:pt idx="790">
                  <c:v>2.6949492689552639E-2</c:v>
                </c:pt>
                <c:pt idx="791">
                  <c:v>3.2329982226291944E-2</c:v>
                </c:pt>
                <c:pt idx="792">
                  <c:v>3.840250495238146E-3</c:v>
                </c:pt>
                <c:pt idx="793">
                  <c:v>0</c:v>
                </c:pt>
                <c:pt idx="794">
                  <c:v>7.2839118283550197E-3</c:v>
                </c:pt>
                <c:pt idx="795">
                  <c:v>9.1255386124252363E-3</c:v>
                </c:pt>
                <c:pt idx="796">
                  <c:v>1.1361485789465925E-3</c:v>
                </c:pt>
                <c:pt idx="797">
                  <c:v>7.9260652724207226E-3</c:v>
                </c:pt>
                <c:pt idx="798">
                  <c:v>1.7444507591577538E-2</c:v>
                </c:pt>
                <c:pt idx="799">
                  <c:v>2.2693863477721277E-2</c:v>
                </c:pt>
                <c:pt idx="800">
                  <c:v>2.1546855131742586E-2</c:v>
                </c:pt>
                <c:pt idx="801">
                  <c:v>1.0264298441431043E-2</c:v>
                </c:pt>
                <c:pt idx="802">
                  <c:v>4.4747712984858273E-2</c:v>
                </c:pt>
                <c:pt idx="803">
                  <c:v>2.6756223191816846E-2</c:v>
                </c:pt>
                <c:pt idx="804">
                  <c:v>2.5308521165536134E-2</c:v>
                </c:pt>
                <c:pt idx="805">
                  <c:v>1.2239173659045094E-2</c:v>
                </c:pt>
                <c:pt idx="806">
                  <c:v>1.4209830572653003E-2</c:v>
                </c:pt>
                <c:pt idx="807">
                  <c:v>4.950505159856091E-3</c:v>
                </c:pt>
                <c:pt idx="808">
                  <c:v>8.4716355584348365E-3</c:v>
                </c:pt>
                <c:pt idx="809">
                  <c:v>6.7007833159584531E-3</c:v>
                </c:pt>
                <c:pt idx="810">
                  <c:v>1.7851241617777586E-2</c:v>
                </c:pt>
                <c:pt idx="811">
                  <c:v>2.295600896776347E-2</c:v>
                </c:pt>
                <c:pt idx="812">
                  <c:v>3.2278414238020497E-2</c:v>
                </c:pt>
                <c:pt idx="813">
                  <c:v>4.9839903809808916E-3</c:v>
                </c:pt>
                <c:pt idx="814">
                  <c:v>1.7739937240632071E-3</c:v>
                </c:pt>
                <c:pt idx="815">
                  <c:v>1.687210497936838E-2</c:v>
                </c:pt>
                <c:pt idx="816">
                  <c:v>4.5414925218896195E-3</c:v>
                </c:pt>
                <c:pt idx="817">
                  <c:v>2.1030501967788987E-3</c:v>
                </c:pt>
                <c:pt idx="818">
                  <c:v>1.734249800258765E-2</c:v>
                </c:pt>
                <c:pt idx="819">
                  <c:v>7.885345517605025E-3</c:v>
                </c:pt>
                <c:pt idx="820">
                  <c:v>7.5282664207915878E-3</c:v>
                </c:pt>
                <c:pt idx="821">
                  <c:v>1.077209698191107E-2</c:v>
                </c:pt>
                <c:pt idx="822">
                  <c:v>1.7847860398137808E-2</c:v>
                </c:pt>
                <c:pt idx="823">
                  <c:v>4.05082490949976E-3</c:v>
                </c:pt>
                <c:pt idx="824">
                  <c:v>7.4074412778618046E-3</c:v>
                </c:pt>
                <c:pt idx="825">
                  <c:v>1.4227121290131687E-2</c:v>
                </c:pt>
                <c:pt idx="826">
                  <c:v>1.5341741505845947E-2</c:v>
                </c:pt>
                <c:pt idx="827">
                  <c:v>2.2398586477001103E-2</c:v>
                </c:pt>
                <c:pt idx="828">
                  <c:v>8.7527911095946331E-3</c:v>
                </c:pt>
                <c:pt idx="829">
                  <c:v>6.207797916268425E-3</c:v>
                </c:pt>
                <c:pt idx="830">
                  <c:v>2.5514867131579406E-3</c:v>
                </c:pt>
                <c:pt idx="831">
                  <c:v>0</c:v>
                </c:pt>
                <c:pt idx="832">
                  <c:v>0</c:v>
                </c:pt>
                <c:pt idx="833">
                  <c:v>1.0889399799268317E-2</c:v>
                </c:pt>
                <c:pt idx="834">
                  <c:v>1.4545711002378751E-2</c:v>
                </c:pt>
                <c:pt idx="835">
                  <c:v>2.0352228848898535E-2</c:v>
                </c:pt>
                <c:pt idx="836">
                  <c:v>0</c:v>
                </c:pt>
                <c:pt idx="837">
                  <c:v>1.8868484304382805E-2</c:v>
                </c:pt>
                <c:pt idx="838">
                  <c:v>5.3191614775998054E-3</c:v>
                </c:pt>
                <c:pt idx="839">
                  <c:v>1.5168755278613315E-3</c:v>
                </c:pt>
                <c:pt idx="840">
                  <c:v>2.6600813709614854E-3</c:v>
                </c:pt>
                <c:pt idx="841">
                  <c:v>2.1457627338463837E-2</c:v>
                </c:pt>
                <c:pt idx="842">
                  <c:v>1.0859496346640523E-2</c:v>
                </c:pt>
                <c:pt idx="843">
                  <c:v>0</c:v>
                </c:pt>
                <c:pt idx="844">
                  <c:v>3.2137425238814639E-2</c:v>
                </c:pt>
                <c:pt idx="845">
                  <c:v>2.3440074138799376E-2</c:v>
                </c:pt>
                <c:pt idx="846">
                  <c:v>2.6555341455748914E-2</c:v>
                </c:pt>
                <c:pt idx="847">
                  <c:v>5.0830998987491504E-3</c:v>
                </c:pt>
                <c:pt idx="848">
                  <c:v>3.3888034417521785E-2</c:v>
                </c:pt>
                <c:pt idx="849">
                  <c:v>1.0132739746280155E-3</c:v>
                </c:pt>
                <c:pt idx="850">
                  <c:v>1.1279072241746379E-2</c:v>
                </c:pt>
                <c:pt idx="851">
                  <c:v>5.3930021851655635E-3</c:v>
                </c:pt>
                <c:pt idx="852">
                  <c:v>1.5052968628962377E-2</c:v>
                </c:pt>
                <c:pt idx="853">
                  <c:v>7.2537090164709423E-3</c:v>
                </c:pt>
                <c:pt idx="854">
                  <c:v>2.007427488422427E-4</c:v>
                </c:pt>
                <c:pt idx="855">
                  <c:v>1.7114845618903914E-2</c:v>
                </c:pt>
                <c:pt idx="856">
                  <c:v>6.7313657457685793E-3</c:v>
                </c:pt>
                <c:pt idx="857">
                  <c:v>3.9342951334529516E-2</c:v>
                </c:pt>
                <c:pt idx="858">
                  <c:v>2.0042266640115679E-2</c:v>
                </c:pt>
                <c:pt idx="859">
                  <c:v>1.6339019258074947E-2</c:v>
                </c:pt>
                <c:pt idx="860">
                  <c:v>2.9397870985665139E-2</c:v>
                </c:pt>
                <c:pt idx="861">
                  <c:v>7.5390771731660873E-3</c:v>
                </c:pt>
                <c:pt idx="862">
                  <c:v>3.604253057580938E-4</c:v>
                </c:pt>
                <c:pt idx="863">
                  <c:v>1.4671939699013939E-2</c:v>
                </c:pt>
                <c:pt idx="864">
                  <c:v>2.0456482220543609E-2</c:v>
                </c:pt>
                <c:pt idx="865">
                  <c:v>9.4718376625665159E-3</c:v>
                </c:pt>
                <c:pt idx="866">
                  <c:v>3.3120377922451878E-2</c:v>
                </c:pt>
                <c:pt idx="867">
                  <c:v>1.0216752600367439E-2</c:v>
                </c:pt>
                <c:pt idx="868">
                  <c:v>4.3216601499782237E-2</c:v>
                </c:pt>
                <c:pt idx="869">
                  <c:v>3.1717227527335988E-2</c:v>
                </c:pt>
                <c:pt idx="870">
                  <c:v>2.3144716823788641E-2</c:v>
                </c:pt>
                <c:pt idx="871">
                  <c:v>1.6701191723411037E-2</c:v>
                </c:pt>
                <c:pt idx="872">
                  <c:v>1.980262729617973E-2</c:v>
                </c:pt>
                <c:pt idx="873">
                  <c:v>9.1491946535880823E-3</c:v>
                </c:pt>
                <c:pt idx="874">
                  <c:v>9.3670423523688796E-3</c:v>
                </c:pt>
                <c:pt idx="875">
                  <c:v>2.6707818914935944E-2</c:v>
                </c:pt>
                <c:pt idx="876">
                  <c:v>1.2671452883144425E-2</c:v>
                </c:pt>
                <c:pt idx="877">
                  <c:v>8.0393465594172531E-3</c:v>
                </c:pt>
                <c:pt idx="878">
                  <c:v>6.2978165869901001E-3</c:v>
                </c:pt>
                <c:pt idx="879">
                  <c:v>4.4425602023553751E-2</c:v>
                </c:pt>
                <c:pt idx="880">
                  <c:v>1.1577553342442787E-2</c:v>
                </c:pt>
                <c:pt idx="881">
                  <c:v>1.0535654960333755E-2</c:v>
                </c:pt>
                <c:pt idx="882">
                  <c:v>1.0945235727555071E-2</c:v>
                </c:pt>
                <c:pt idx="883">
                  <c:v>1.1904763310747021E-3</c:v>
                </c:pt>
                <c:pt idx="884">
                  <c:v>6.5730741588487206E-3</c:v>
                </c:pt>
                <c:pt idx="885">
                  <c:v>3.0698986888806686E-2</c:v>
                </c:pt>
                <c:pt idx="886">
                  <c:v>6.3749853687104941E-3</c:v>
                </c:pt>
                <c:pt idx="887">
                  <c:v>4.4627569083662305E-2</c:v>
                </c:pt>
                <c:pt idx="888">
                  <c:v>1.2508849691708764E-2</c:v>
                </c:pt>
                <c:pt idx="889">
                  <c:v>2.7975940873474074E-4</c:v>
                </c:pt>
                <c:pt idx="890">
                  <c:v>1.2512327844369068E-2</c:v>
                </c:pt>
                <c:pt idx="891">
                  <c:v>1.6565437250327202E-3</c:v>
                </c:pt>
                <c:pt idx="892">
                  <c:v>1.9780558574178559E-2</c:v>
                </c:pt>
                <c:pt idx="893">
                  <c:v>2.5355697483686532E-3</c:v>
                </c:pt>
                <c:pt idx="894">
                  <c:v>3.7374592196748685E-2</c:v>
                </c:pt>
                <c:pt idx="895">
                  <c:v>1.3577734604602887E-3</c:v>
                </c:pt>
                <c:pt idx="896">
                  <c:v>1.476243320910108E-2</c:v>
                </c:pt>
                <c:pt idx="897">
                  <c:v>3.2247747550120665E-2</c:v>
                </c:pt>
                <c:pt idx="898">
                  <c:v>9.3771618125969309E-3</c:v>
                </c:pt>
                <c:pt idx="899">
                  <c:v>3.7756247657035383E-3</c:v>
                </c:pt>
                <c:pt idx="900">
                  <c:v>0</c:v>
                </c:pt>
                <c:pt idx="901">
                  <c:v>0</c:v>
                </c:pt>
                <c:pt idx="902">
                  <c:v>8.4113913375400903E-3</c:v>
                </c:pt>
                <c:pt idx="903">
                  <c:v>3.8220084745752732E-3</c:v>
                </c:pt>
                <c:pt idx="904">
                  <c:v>5.4689637677037028E-4</c:v>
                </c:pt>
                <c:pt idx="905">
                  <c:v>1.2766708779376145E-2</c:v>
                </c:pt>
                <c:pt idx="906">
                  <c:v>1.3504390978714624E-3</c:v>
                </c:pt>
                <c:pt idx="907">
                  <c:v>4.5619520301642673E-2</c:v>
                </c:pt>
                <c:pt idx="908">
                  <c:v>6.7663071795194246E-3</c:v>
                </c:pt>
                <c:pt idx="909">
                  <c:v>2.3309753502331273E-2</c:v>
                </c:pt>
                <c:pt idx="910">
                  <c:v>1.1861848903715281E-2</c:v>
                </c:pt>
                <c:pt idx="911">
                  <c:v>4.9598934648448873E-3</c:v>
                </c:pt>
                <c:pt idx="912">
                  <c:v>1.9492643173072637E-2</c:v>
                </c:pt>
                <c:pt idx="913">
                  <c:v>1.8322025538661909E-2</c:v>
                </c:pt>
                <c:pt idx="914">
                  <c:v>8.7886339332076237E-4</c:v>
                </c:pt>
                <c:pt idx="915">
                  <c:v>4.700361180331741E-3</c:v>
                </c:pt>
                <c:pt idx="916">
                  <c:v>1.722418877053224E-2</c:v>
                </c:pt>
                <c:pt idx="917">
                  <c:v>2.8947749514641362E-4</c:v>
                </c:pt>
                <c:pt idx="918">
                  <c:v>2.9081209300841623E-2</c:v>
                </c:pt>
                <c:pt idx="919">
                  <c:v>1.1915402065104219E-3</c:v>
                </c:pt>
                <c:pt idx="920">
                  <c:v>9.1866107622033573E-3</c:v>
                </c:pt>
                <c:pt idx="921">
                  <c:v>9.3952540776428423E-3</c:v>
                </c:pt>
                <c:pt idx="922">
                  <c:v>2.0434980107815622E-3</c:v>
                </c:pt>
                <c:pt idx="923">
                  <c:v>0</c:v>
                </c:pt>
                <c:pt idx="924">
                  <c:v>5.8309039552953206E-4</c:v>
                </c:pt>
                <c:pt idx="925">
                  <c:v>0</c:v>
                </c:pt>
                <c:pt idx="926">
                  <c:v>2.70286723879192E-2</c:v>
                </c:pt>
                <c:pt idx="927">
                  <c:v>9.4057982868762623E-3</c:v>
                </c:pt>
                <c:pt idx="928">
                  <c:v>3.1550291480537999E-3</c:v>
                </c:pt>
                <c:pt idx="929">
                  <c:v>1.1497558035776243E-3</c:v>
                </c:pt>
                <c:pt idx="930">
                  <c:v>5.2247384553289797E-2</c:v>
                </c:pt>
                <c:pt idx="931">
                  <c:v>9.7442914746780525E-3</c:v>
                </c:pt>
                <c:pt idx="932">
                  <c:v>7.3171058170668482E-3</c:v>
                </c:pt>
                <c:pt idx="933">
                  <c:v>2.1286308782494856E-3</c:v>
                </c:pt>
                <c:pt idx="934">
                  <c:v>1.4719676992466625E-2</c:v>
                </c:pt>
                <c:pt idx="935">
                  <c:v>2.7764941482922231E-3</c:v>
                </c:pt>
                <c:pt idx="936">
                  <c:v>8.9742208355103256E-3</c:v>
                </c:pt>
                <c:pt idx="937">
                  <c:v>1.4402252700678951E-2</c:v>
                </c:pt>
                <c:pt idx="938">
                  <c:v>6.962053437322778E-3</c:v>
                </c:pt>
                <c:pt idx="939">
                  <c:v>1.3562737468674806E-2</c:v>
                </c:pt>
                <c:pt idx="940">
                  <c:v>1.1976191046715762E-2</c:v>
                </c:pt>
                <c:pt idx="941">
                  <c:v>7.5805795736777369E-3</c:v>
                </c:pt>
                <c:pt idx="942">
                  <c:v>4.0990125183848073E-3</c:v>
                </c:pt>
                <c:pt idx="943">
                  <c:v>2.2042099868658717E-2</c:v>
                </c:pt>
                <c:pt idx="944">
                  <c:v>0</c:v>
                </c:pt>
                <c:pt idx="945">
                  <c:v>1.0922048824581112E-2</c:v>
                </c:pt>
                <c:pt idx="946">
                  <c:v>1.5848192240023713E-2</c:v>
                </c:pt>
                <c:pt idx="947">
                  <c:v>4.2723696788513524E-2</c:v>
                </c:pt>
                <c:pt idx="948">
                  <c:v>1.4660630721603505E-2</c:v>
                </c:pt>
                <c:pt idx="949">
                  <c:v>2.2664733678243107E-3</c:v>
                </c:pt>
                <c:pt idx="950">
                  <c:v>2.6274089370180196E-2</c:v>
                </c:pt>
                <c:pt idx="951">
                  <c:v>1.9946815124260078E-3</c:v>
                </c:pt>
                <c:pt idx="952">
                  <c:v>1.9789342761370857E-2</c:v>
                </c:pt>
                <c:pt idx="953">
                  <c:v>1.6462659720004075E-2</c:v>
                </c:pt>
                <c:pt idx="954">
                  <c:v>3.1136186945165584E-2</c:v>
                </c:pt>
                <c:pt idx="955">
                  <c:v>5.4851011707553032E-3</c:v>
                </c:pt>
                <c:pt idx="956">
                  <c:v>1.7957453577997405E-2</c:v>
                </c:pt>
                <c:pt idx="957">
                  <c:v>3.0267384801946394E-3</c:v>
                </c:pt>
                <c:pt idx="958">
                  <c:v>4.4788519603819452E-2</c:v>
                </c:pt>
                <c:pt idx="959">
                  <c:v>1.3618887534803864E-2</c:v>
                </c:pt>
                <c:pt idx="960">
                  <c:v>1.1822797811056728E-2</c:v>
                </c:pt>
                <c:pt idx="961">
                  <c:v>2.7693576276563533E-2</c:v>
                </c:pt>
                <c:pt idx="962">
                  <c:v>1.2845216923568405E-3</c:v>
                </c:pt>
                <c:pt idx="963">
                  <c:v>2.3049226846641607E-2</c:v>
                </c:pt>
                <c:pt idx="964">
                  <c:v>9.8040000966208348E-3</c:v>
                </c:pt>
                <c:pt idx="965">
                  <c:v>3.5147387765645577E-2</c:v>
                </c:pt>
                <c:pt idx="966">
                  <c:v>1.8058466341062004E-2</c:v>
                </c:pt>
                <c:pt idx="967">
                  <c:v>1.9163212507642771E-3</c:v>
                </c:pt>
                <c:pt idx="968">
                  <c:v>8.8945948534513118E-3</c:v>
                </c:pt>
                <c:pt idx="969">
                  <c:v>7.9378095787392047E-3</c:v>
                </c:pt>
                <c:pt idx="970">
                  <c:v>7.6800377490699265E-3</c:v>
                </c:pt>
                <c:pt idx="971">
                  <c:v>1.1180439095685576E-2</c:v>
                </c:pt>
                <c:pt idx="972">
                  <c:v>5.3857250409827138E-3</c:v>
                </c:pt>
                <c:pt idx="973">
                  <c:v>3.1645596029630254E-3</c:v>
                </c:pt>
                <c:pt idx="974">
                  <c:v>1.1345851302929965E-2</c:v>
                </c:pt>
                <c:pt idx="975">
                  <c:v>7.8040040206134517E-3</c:v>
                </c:pt>
                <c:pt idx="976">
                  <c:v>1.0208905370243274E-2</c:v>
                </c:pt>
                <c:pt idx="977">
                  <c:v>4.0193793398320715E-2</c:v>
                </c:pt>
                <c:pt idx="978">
                  <c:v>1.3223866303159339E-2</c:v>
                </c:pt>
                <c:pt idx="979">
                  <c:v>3.0063025118734106E-2</c:v>
                </c:pt>
                <c:pt idx="980">
                  <c:v>9.719468268416161E-3</c:v>
                </c:pt>
                <c:pt idx="981">
                  <c:v>2.1864759608708475E-3</c:v>
                </c:pt>
                <c:pt idx="982">
                  <c:v>2.6296462172346016E-2</c:v>
                </c:pt>
                <c:pt idx="983">
                  <c:v>0</c:v>
                </c:pt>
                <c:pt idx="984">
                  <c:v>1.1299555253933394E-2</c:v>
                </c:pt>
                <c:pt idx="985">
                  <c:v>6.4956156879553389E-4</c:v>
                </c:pt>
                <c:pt idx="986">
                  <c:v>1.3232402208978587E-2</c:v>
                </c:pt>
                <c:pt idx="987">
                  <c:v>2.0078394716968706E-2</c:v>
                </c:pt>
                <c:pt idx="988">
                  <c:v>1.8795109330719123E-2</c:v>
                </c:pt>
                <c:pt idx="989">
                  <c:v>2.6676923532972324E-2</c:v>
                </c:pt>
                <c:pt idx="990">
                  <c:v>4.1399147523042905E-2</c:v>
                </c:pt>
                <c:pt idx="991">
                  <c:v>2.6463939914912585E-2</c:v>
                </c:pt>
                <c:pt idx="992">
                  <c:v>2.6458461539430007E-2</c:v>
                </c:pt>
                <c:pt idx="993">
                  <c:v>1.0196738020515093E-2</c:v>
                </c:pt>
                <c:pt idx="994">
                  <c:v>1.9213931670703722E-2</c:v>
                </c:pt>
                <c:pt idx="995">
                  <c:v>6.7990957930962985E-3</c:v>
                </c:pt>
                <c:pt idx="996">
                  <c:v>2.3613431966583415E-2</c:v>
                </c:pt>
                <c:pt idx="997">
                  <c:v>2.3749180211663282E-2</c:v>
                </c:pt>
                <c:pt idx="998">
                  <c:v>2.2533322655801786E-2</c:v>
                </c:pt>
                <c:pt idx="999">
                  <c:v>0</c:v>
                </c:pt>
                <c:pt idx="1000">
                  <c:v>3.6569533619274244E-2</c:v>
                </c:pt>
                <c:pt idx="1001">
                  <c:v>7.6653201897645112E-3</c:v>
                </c:pt>
                <c:pt idx="1002">
                  <c:v>2.0897722398743095E-2</c:v>
                </c:pt>
                <c:pt idx="1003">
                  <c:v>2.9197101033346246E-3</c:v>
                </c:pt>
                <c:pt idx="1004">
                  <c:v>9.722898189392223E-4</c:v>
                </c:pt>
                <c:pt idx="1005">
                  <c:v>1.5124986643185753E-2</c:v>
                </c:pt>
                <c:pt idx="1006">
                  <c:v>8.2697672315857791E-3</c:v>
                </c:pt>
                <c:pt idx="1007">
                  <c:v>1.8542730770243487E-2</c:v>
                </c:pt>
                <c:pt idx="1008">
                  <c:v>1.2506175505229764E-2</c:v>
                </c:pt>
                <c:pt idx="1009">
                  <c:v>1.0145933578348306E-2</c:v>
                </c:pt>
                <c:pt idx="1010">
                  <c:v>9.4192219164915582E-3</c:v>
                </c:pt>
                <c:pt idx="1011">
                  <c:v>2.7736754971599619E-2</c:v>
                </c:pt>
                <c:pt idx="1012">
                  <c:v>3.0866647980527268E-2</c:v>
                </c:pt>
                <c:pt idx="1013">
                  <c:v>3.768848682228963E-3</c:v>
                </c:pt>
                <c:pt idx="1014">
                  <c:v>5.3636348810435722E-3</c:v>
                </c:pt>
                <c:pt idx="1015">
                  <c:v>4.3977341750675927E-2</c:v>
                </c:pt>
                <c:pt idx="1016">
                  <c:v>3.0601346142861245E-2</c:v>
                </c:pt>
                <c:pt idx="1017">
                  <c:v>1.7791185747321383E-2</c:v>
                </c:pt>
                <c:pt idx="1018">
                  <c:v>3.0822655397874103E-2</c:v>
                </c:pt>
                <c:pt idx="1019">
                  <c:v>4.5402534596146009E-2</c:v>
                </c:pt>
                <c:pt idx="1020">
                  <c:v>2.6972918716203876E-2</c:v>
                </c:pt>
                <c:pt idx="1021">
                  <c:v>6.911746020219111E-3</c:v>
                </c:pt>
                <c:pt idx="1022">
                  <c:v>3.4699887817580127E-2</c:v>
                </c:pt>
                <c:pt idx="1023">
                  <c:v>1.8703410974450684E-2</c:v>
                </c:pt>
                <c:pt idx="1024">
                  <c:v>9.3079789268064924E-3</c:v>
                </c:pt>
                <c:pt idx="1025">
                  <c:v>9.0909717012519625E-3</c:v>
                </c:pt>
                <c:pt idx="1026">
                  <c:v>4.8333647384512041E-2</c:v>
                </c:pt>
                <c:pt idx="1027">
                  <c:v>1.3329299220539589E-2</c:v>
                </c:pt>
                <c:pt idx="1028">
                  <c:v>1.6529301951210582E-2</c:v>
                </c:pt>
                <c:pt idx="1029">
                  <c:v>2.0933209666465939E-2</c:v>
                </c:pt>
                <c:pt idx="1030">
                  <c:v>8.8272956544064151E-3</c:v>
                </c:pt>
                <c:pt idx="1031">
                  <c:v>2.2739170313428158E-2</c:v>
                </c:pt>
                <c:pt idx="1032">
                  <c:v>1.9297409944819807E-2</c:v>
                </c:pt>
                <c:pt idx="1033">
                  <c:v>2.9766848505007252E-3</c:v>
                </c:pt>
                <c:pt idx="1034">
                  <c:v>2.3120480372973165E-2</c:v>
                </c:pt>
                <c:pt idx="1035">
                  <c:v>1.0564078479750813E-2</c:v>
                </c:pt>
                <c:pt idx="1036">
                  <c:v>7.2202479734869091E-3</c:v>
                </c:pt>
                <c:pt idx="1037">
                  <c:v>1.5748356968139112E-2</c:v>
                </c:pt>
                <c:pt idx="1038">
                  <c:v>2.0841090464153077E-2</c:v>
                </c:pt>
                <c:pt idx="1039">
                  <c:v>6.6511475681066141E-4</c:v>
                </c:pt>
                <c:pt idx="1040">
                  <c:v>1.5831465216680662E-2</c:v>
                </c:pt>
                <c:pt idx="1041">
                  <c:v>1.6347886590015043E-3</c:v>
                </c:pt>
                <c:pt idx="1042">
                  <c:v>2.2842235417343646E-3</c:v>
                </c:pt>
                <c:pt idx="1043">
                  <c:v>6.4977486575199502E-3</c:v>
                </c:pt>
                <c:pt idx="1044">
                  <c:v>3.9298436380907131E-2</c:v>
                </c:pt>
                <c:pt idx="1045">
                  <c:v>3.3778045677062649E-2</c:v>
                </c:pt>
                <c:pt idx="1046">
                  <c:v>2.3390952790575674E-2</c:v>
                </c:pt>
                <c:pt idx="1047">
                  <c:v>1.3760915250037142E-2</c:v>
                </c:pt>
                <c:pt idx="1048">
                  <c:v>3.0462030663441003E-3</c:v>
                </c:pt>
                <c:pt idx="1049">
                  <c:v>2.0894748867630382E-2</c:v>
                </c:pt>
                <c:pt idx="1050">
                  <c:v>3.4608064024265871E-4</c:v>
                </c:pt>
                <c:pt idx="1051">
                  <c:v>2.0782827016381819E-3</c:v>
                </c:pt>
                <c:pt idx="1052">
                  <c:v>3.3415996919844017E-2</c:v>
                </c:pt>
                <c:pt idx="1053">
                  <c:v>5.0552279162831212E-2</c:v>
                </c:pt>
                <c:pt idx="1054">
                  <c:v>9.2133890576088437E-3</c:v>
                </c:pt>
                <c:pt idx="1055">
                  <c:v>0</c:v>
                </c:pt>
                <c:pt idx="1056">
                  <c:v>2.4614463507932297E-2</c:v>
                </c:pt>
                <c:pt idx="1057">
                  <c:v>5.5729855140607444E-3</c:v>
                </c:pt>
                <c:pt idx="1058">
                  <c:v>3.8495235639285689E-3</c:v>
                </c:pt>
                <c:pt idx="1059">
                  <c:v>4.6583764718521423E-2</c:v>
                </c:pt>
                <c:pt idx="1060">
                  <c:v>2.3020650990380555E-2</c:v>
                </c:pt>
                <c:pt idx="1061">
                  <c:v>0</c:v>
                </c:pt>
                <c:pt idx="1062">
                  <c:v>8.5985052552317934E-3</c:v>
                </c:pt>
                <c:pt idx="1063">
                  <c:v>3.1225129344689236E-2</c:v>
                </c:pt>
                <c:pt idx="1064">
                  <c:v>1.3099850988593505E-2</c:v>
                </c:pt>
                <c:pt idx="1065">
                  <c:v>1.8101647768736798E-2</c:v>
                </c:pt>
                <c:pt idx="1066">
                  <c:v>1.3703784593662964E-2</c:v>
                </c:pt>
                <c:pt idx="1067">
                  <c:v>3.0975927894304905E-2</c:v>
                </c:pt>
                <c:pt idx="1068">
                  <c:v>4.111386841664069E-3</c:v>
                </c:pt>
                <c:pt idx="1069">
                  <c:v>1.7012244609629096E-2</c:v>
                </c:pt>
                <c:pt idx="1070">
                  <c:v>2.7131344051363859E-2</c:v>
                </c:pt>
                <c:pt idx="1071">
                  <c:v>1.982404080167845E-2</c:v>
                </c:pt>
                <c:pt idx="1072">
                  <c:v>1.2085845700459489E-2</c:v>
                </c:pt>
                <c:pt idx="1073">
                  <c:v>1.7844339656160255E-2</c:v>
                </c:pt>
                <c:pt idx="1074">
                  <c:v>6.0195817583861512E-3</c:v>
                </c:pt>
                <c:pt idx="1075">
                  <c:v>0</c:v>
                </c:pt>
                <c:pt idx="1076">
                  <c:v>2.7908788117076658E-2</c:v>
                </c:pt>
                <c:pt idx="1077">
                  <c:v>9.2166551049239522E-3</c:v>
                </c:pt>
                <c:pt idx="1078">
                  <c:v>5.943553900848106E-3</c:v>
                </c:pt>
                <c:pt idx="1079">
                  <c:v>4.7298739582761859E-2</c:v>
                </c:pt>
                <c:pt idx="1080">
                  <c:v>1.2156030989651512E-2</c:v>
                </c:pt>
                <c:pt idx="1081">
                  <c:v>9.3090539777235283E-3</c:v>
                </c:pt>
                <c:pt idx="1082">
                  <c:v>7.1250448329549995E-4</c:v>
                </c:pt>
                <c:pt idx="1083">
                  <c:v>1.3264220282723314E-2</c:v>
                </c:pt>
                <c:pt idx="1084">
                  <c:v>2.1774909950631752E-2</c:v>
                </c:pt>
                <c:pt idx="1085">
                  <c:v>4.2462908814510968E-3</c:v>
                </c:pt>
                <c:pt idx="1086">
                  <c:v>6.7149925408117326E-3</c:v>
                </c:pt>
                <c:pt idx="1087">
                  <c:v>6.3623124812691445E-2</c:v>
                </c:pt>
                <c:pt idx="1088">
                  <c:v>1.711988221346691E-2</c:v>
                </c:pt>
                <c:pt idx="1089">
                  <c:v>1.9006420095490806E-2</c:v>
                </c:pt>
                <c:pt idx="1090">
                  <c:v>1.0189316685342644E-2</c:v>
                </c:pt>
                <c:pt idx="1091">
                  <c:v>1.2359299453665455E-2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8.3439627939292122E-3</c:v>
                </c:pt>
                <c:pt idx="1096">
                  <c:v>3.2840752011898846E-3</c:v>
                </c:pt>
                <c:pt idx="1097">
                  <c:v>0</c:v>
                </c:pt>
                <c:pt idx="1098">
                  <c:v>0</c:v>
                </c:pt>
                <c:pt idx="1099">
                  <c:v>2.5617580341027934E-3</c:v>
                </c:pt>
                <c:pt idx="1100">
                  <c:v>1.1295438002857192E-2</c:v>
                </c:pt>
                <c:pt idx="1101">
                  <c:v>0</c:v>
                </c:pt>
                <c:pt idx="1102">
                  <c:v>9.3761956285554546E-3</c:v>
                </c:pt>
                <c:pt idx="1103">
                  <c:v>5.0377940299572927E-3</c:v>
                </c:pt>
                <c:pt idx="1104">
                  <c:v>2.000066670666965E-2</c:v>
                </c:pt>
                <c:pt idx="1105">
                  <c:v>2.1238946037041907E-3</c:v>
                </c:pt>
                <c:pt idx="1106">
                  <c:v>2.9487933030643391E-2</c:v>
                </c:pt>
                <c:pt idx="1107">
                  <c:v>2.7004341191674951E-2</c:v>
                </c:pt>
                <c:pt idx="1108">
                  <c:v>1.7955067814326396E-2</c:v>
                </c:pt>
                <c:pt idx="1109">
                  <c:v>2.3297912224821932E-2</c:v>
                </c:pt>
                <c:pt idx="1110">
                  <c:v>1.1010588948604358E-2</c:v>
                </c:pt>
                <c:pt idx="1111">
                  <c:v>2.5803384174111977E-2</c:v>
                </c:pt>
                <c:pt idx="1112">
                  <c:v>1.7226533114461818E-3</c:v>
                </c:pt>
                <c:pt idx="1113">
                  <c:v>1.4718732258907331E-2</c:v>
                </c:pt>
                <c:pt idx="1114">
                  <c:v>1.3582345042219318E-3</c:v>
                </c:pt>
                <c:pt idx="1115">
                  <c:v>1.4820075892253379E-2</c:v>
                </c:pt>
                <c:pt idx="1116">
                  <c:v>3.3439224521596015E-4</c:v>
                </c:pt>
                <c:pt idx="1117">
                  <c:v>1.0314515001939934E-2</c:v>
                </c:pt>
                <c:pt idx="1118">
                  <c:v>1.6740912880890774E-2</c:v>
                </c:pt>
                <c:pt idx="1119">
                  <c:v>2.7610100548024687E-2</c:v>
                </c:pt>
                <c:pt idx="1120">
                  <c:v>2.8539737145628122E-3</c:v>
                </c:pt>
                <c:pt idx="1121">
                  <c:v>6.0519375668256275E-3</c:v>
                </c:pt>
                <c:pt idx="1122">
                  <c:v>1.5987213636969929E-3</c:v>
                </c:pt>
                <c:pt idx="1123">
                  <c:v>1.9060502738742331E-2</c:v>
                </c:pt>
                <c:pt idx="1124">
                  <c:v>6.5027638290878181E-2</c:v>
                </c:pt>
                <c:pt idx="1125">
                  <c:v>2.0868744634119016E-2</c:v>
                </c:pt>
                <c:pt idx="1126">
                  <c:v>8.0489330054607823E-3</c:v>
                </c:pt>
                <c:pt idx="1127">
                  <c:v>3.8443872115287721E-2</c:v>
                </c:pt>
                <c:pt idx="1128">
                  <c:v>1.4184634991956381E-2</c:v>
                </c:pt>
                <c:pt idx="1129">
                  <c:v>9.8108705642592393E-3</c:v>
                </c:pt>
                <c:pt idx="1130">
                  <c:v>1.2066934690941927E-2</c:v>
                </c:pt>
                <c:pt idx="1131">
                  <c:v>1.6242306101422521E-2</c:v>
                </c:pt>
                <c:pt idx="1132">
                  <c:v>3.8419109903944898E-2</c:v>
                </c:pt>
                <c:pt idx="1133">
                  <c:v>4.2861035344863635E-3</c:v>
                </c:pt>
                <c:pt idx="1134">
                  <c:v>9.4403937790870727E-3</c:v>
                </c:pt>
                <c:pt idx="1135">
                  <c:v>2.7063615977428457E-3</c:v>
                </c:pt>
                <c:pt idx="1136">
                  <c:v>2.462504730538918E-2</c:v>
                </c:pt>
                <c:pt idx="1137">
                  <c:v>1.2388320856952266E-2</c:v>
                </c:pt>
                <c:pt idx="1138">
                  <c:v>3.5742082122090027E-2</c:v>
                </c:pt>
                <c:pt idx="1139">
                  <c:v>2.2154916575781666E-2</c:v>
                </c:pt>
                <c:pt idx="1140">
                  <c:v>1.08020534403123E-3</c:v>
                </c:pt>
                <c:pt idx="1141">
                  <c:v>4.851761538914051E-3</c:v>
                </c:pt>
                <c:pt idx="1142">
                  <c:v>4.9328087797249905E-2</c:v>
                </c:pt>
                <c:pt idx="1143">
                  <c:v>3.8786025035156449E-2</c:v>
                </c:pt>
                <c:pt idx="1144">
                  <c:v>2.1772127307359859E-2</c:v>
                </c:pt>
                <c:pt idx="1145">
                  <c:v>1.7657594102508421E-2</c:v>
                </c:pt>
                <c:pt idx="1146">
                  <c:v>3.2389345727539716E-2</c:v>
                </c:pt>
                <c:pt idx="1147">
                  <c:v>1.6203082129893137E-3</c:v>
                </c:pt>
                <c:pt idx="1148">
                  <c:v>2.218452600071354E-2</c:v>
                </c:pt>
                <c:pt idx="1149">
                  <c:v>1.1302525367168895E-2</c:v>
                </c:pt>
                <c:pt idx="1150">
                  <c:v>3.8204877088234071E-2</c:v>
                </c:pt>
                <c:pt idx="1151">
                  <c:v>1.7703990639258451E-2</c:v>
                </c:pt>
                <c:pt idx="1152">
                  <c:v>2.5379595497053219E-2</c:v>
                </c:pt>
                <c:pt idx="1153">
                  <c:v>5.3153060633453061E-3</c:v>
                </c:pt>
                <c:pt idx="1154">
                  <c:v>3.3972369484963016E-3</c:v>
                </c:pt>
                <c:pt idx="1155">
                  <c:v>4.6290739257326572E-3</c:v>
                </c:pt>
                <c:pt idx="1156">
                  <c:v>2.4603267046420983E-2</c:v>
                </c:pt>
                <c:pt idx="1157">
                  <c:v>2.9116872598342308E-2</c:v>
                </c:pt>
                <c:pt idx="1158">
                  <c:v>1.4217696668517103E-2</c:v>
                </c:pt>
                <c:pt idx="1159">
                  <c:v>5.1510298862119195E-3</c:v>
                </c:pt>
                <c:pt idx="1160">
                  <c:v>2.4826904652452769E-2</c:v>
                </c:pt>
                <c:pt idx="1161">
                  <c:v>2.9396019226156103E-2</c:v>
                </c:pt>
                <c:pt idx="1162">
                  <c:v>2.5558163711922183E-2</c:v>
                </c:pt>
                <c:pt idx="1163">
                  <c:v>6.4678630074861375E-3</c:v>
                </c:pt>
                <c:pt idx="1164">
                  <c:v>5.069024899011023E-2</c:v>
                </c:pt>
                <c:pt idx="1165">
                  <c:v>0.11036899015192092</c:v>
                </c:pt>
                <c:pt idx="1166">
                  <c:v>1.1283617602027283E-2</c:v>
                </c:pt>
                <c:pt idx="1167">
                  <c:v>2.8249676068427355E-2</c:v>
                </c:pt>
                <c:pt idx="1168">
                  <c:v>3.3654325833616501E-2</c:v>
                </c:pt>
                <c:pt idx="1169">
                  <c:v>5.4397427652262915E-2</c:v>
                </c:pt>
                <c:pt idx="1170">
                  <c:v>4.8740957582454067E-3</c:v>
                </c:pt>
                <c:pt idx="1171">
                  <c:v>4.3554414410399665E-2</c:v>
                </c:pt>
                <c:pt idx="1172">
                  <c:v>1.7006336170424418E-2</c:v>
                </c:pt>
                <c:pt idx="1173">
                  <c:v>6.6649823756918134E-3</c:v>
                </c:pt>
                <c:pt idx="1174">
                  <c:v>2.1374859584733393E-2</c:v>
                </c:pt>
                <c:pt idx="1175">
                  <c:v>0</c:v>
                </c:pt>
                <c:pt idx="1176">
                  <c:v>0</c:v>
                </c:pt>
                <c:pt idx="1177">
                  <c:v>3.8281004587518604E-2</c:v>
                </c:pt>
                <c:pt idx="1178">
                  <c:v>4.2226387109249294E-2</c:v>
                </c:pt>
                <c:pt idx="1179">
                  <c:v>8.7882156729907589E-3</c:v>
                </c:pt>
                <c:pt idx="1180">
                  <c:v>4.8470954679906905E-3</c:v>
                </c:pt>
                <c:pt idx="1181">
                  <c:v>4.1560900276192362E-3</c:v>
                </c:pt>
                <c:pt idx="1182">
                  <c:v>2.9998868695657599E-3</c:v>
                </c:pt>
                <c:pt idx="1183">
                  <c:v>5.0235627113714584E-2</c:v>
                </c:pt>
                <c:pt idx="1184">
                  <c:v>0</c:v>
                </c:pt>
                <c:pt idx="1185">
                  <c:v>8.2285072216976389E-3</c:v>
                </c:pt>
                <c:pt idx="1186">
                  <c:v>3.158543871980108E-2</c:v>
                </c:pt>
                <c:pt idx="1187">
                  <c:v>2.7744528633655334E-2</c:v>
                </c:pt>
                <c:pt idx="1188">
                  <c:v>8.6580627431145311E-3</c:v>
                </c:pt>
                <c:pt idx="1189">
                  <c:v>6.8225154087254956E-3</c:v>
                </c:pt>
                <c:pt idx="1190">
                  <c:v>2.9282489233390743E-2</c:v>
                </c:pt>
                <c:pt idx="1191">
                  <c:v>1.239534645471773E-2</c:v>
                </c:pt>
                <c:pt idx="1192">
                  <c:v>9.7088141269609379E-3</c:v>
                </c:pt>
                <c:pt idx="1193">
                  <c:v>1.7058612641594098E-3</c:v>
                </c:pt>
                <c:pt idx="1194">
                  <c:v>1.1017371816228536E-2</c:v>
                </c:pt>
                <c:pt idx="1195">
                  <c:v>0</c:v>
                </c:pt>
                <c:pt idx="1196">
                  <c:v>7.1649472669617562E-3</c:v>
                </c:pt>
                <c:pt idx="1197">
                  <c:v>3.9751605140860586E-3</c:v>
                </c:pt>
                <c:pt idx="1198">
                  <c:v>4.2409942572545108E-3</c:v>
                </c:pt>
                <c:pt idx="1199">
                  <c:v>3.493889254255617E-3</c:v>
                </c:pt>
                <c:pt idx="1200">
                  <c:v>1.4049403193772368E-2</c:v>
                </c:pt>
                <c:pt idx="1201">
                  <c:v>4.302270407701806E-2</c:v>
                </c:pt>
                <c:pt idx="1202">
                  <c:v>1.8701096436897869E-2</c:v>
                </c:pt>
                <c:pt idx="1203">
                  <c:v>1.6957542473201016E-2</c:v>
                </c:pt>
                <c:pt idx="1204">
                  <c:v>1.0328730321383681E-2</c:v>
                </c:pt>
                <c:pt idx="1205">
                  <c:v>3.3104486135845275E-2</c:v>
                </c:pt>
                <c:pt idx="1206">
                  <c:v>2.0949626311537142E-2</c:v>
                </c:pt>
                <c:pt idx="1207">
                  <c:v>2.2416251544455559E-2</c:v>
                </c:pt>
                <c:pt idx="1208">
                  <c:v>1.0893077946658947E-2</c:v>
                </c:pt>
                <c:pt idx="1209">
                  <c:v>1.7537620665327474E-2</c:v>
                </c:pt>
                <c:pt idx="1210">
                  <c:v>7.463681540089597E-3</c:v>
                </c:pt>
                <c:pt idx="1211">
                  <c:v>2.0202707317519469E-2</c:v>
                </c:pt>
                <c:pt idx="1212">
                  <c:v>1.980262729617973E-2</c:v>
                </c:pt>
                <c:pt idx="1213">
                  <c:v>3.0236619398392471E-2</c:v>
                </c:pt>
                <c:pt idx="1214">
                  <c:v>1.2782821630667742E-3</c:v>
                </c:pt>
                <c:pt idx="1215">
                  <c:v>2.0651224350431773E-2</c:v>
                </c:pt>
                <c:pt idx="1216">
                  <c:v>2.0887736053914648E-3</c:v>
                </c:pt>
                <c:pt idx="1217">
                  <c:v>1.8731585801963085E-2</c:v>
                </c:pt>
                <c:pt idx="1218">
                  <c:v>7.7530130367012432E-3</c:v>
                </c:pt>
                <c:pt idx="1219">
                  <c:v>0</c:v>
                </c:pt>
                <c:pt idx="1220">
                  <c:v>1.0412589072460232E-2</c:v>
                </c:pt>
                <c:pt idx="1221">
                  <c:v>3.7617748919197509E-2</c:v>
                </c:pt>
                <c:pt idx="1222">
                  <c:v>5.6039322486560073E-2</c:v>
                </c:pt>
                <c:pt idx="1223">
                  <c:v>1.3916464582953805E-2</c:v>
                </c:pt>
                <c:pt idx="1224">
                  <c:v>1.9377406512033613E-2</c:v>
                </c:pt>
                <c:pt idx="1225">
                  <c:v>3.6241302933912442E-3</c:v>
                </c:pt>
                <c:pt idx="1226">
                  <c:v>3.0536723860081702E-2</c:v>
                </c:pt>
                <c:pt idx="1227">
                  <c:v>5.7810893695790519E-3</c:v>
                </c:pt>
                <c:pt idx="1228">
                  <c:v>8.0992596628265481E-3</c:v>
                </c:pt>
                <c:pt idx="1229">
                  <c:v>2.4103602265662299E-2</c:v>
                </c:pt>
                <c:pt idx="1230">
                  <c:v>2.4103602265662279E-2</c:v>
                </c:pt>
                <c:pt idx="1231">
                  <c:v>3.5641585591719154E-3</c:v>
                </c:pt>
                <c:pt idx="1232">
                  <c:v>1.367802479610062E-2</c:v>
                </c:pt>
                <c:pt idx="1233">
                  <c:v>4.0332799823017233E-3</c:v>
                </c:pt>
                <c:pt idx="1234">
                  <c:v>3.1822033304774053E-2</c:v>
                </c:pt>
                <c:pt idx="1235">
                  <c:v>4.942135172955095E-3</c:v>
                </c:pt>
                <c:pt idx="1236">
                  <c:v>1.0384216924817153E-3</c:v>
                </c:pt>
                <c:pt idx="1237">
                  <c:v>5.1934563618633391E-4</c:v>
                </c:pt>
                <c:pt idx="1238">
                  <c:v>1.0587574692439618E-2</c:v>
                </c:pt>
                <c:pt idx="1239">
                  <c:v>5.2782039240149708E-2</c:v>
                </c:pt>
                <c:pt idx="1240">
                  <c:v>3.9651719372064811E-2</c:v>
                </c:pt>
                <c:pt idx="1241">
                  <c:v>1.0121305655880363E-2</c:v>
                </c:pt>
                <c:pt idx="1242">
                  <c:v>9.9858176432142086E-3</c:v>
                </c:pt>
                <c:pt idx="1243">
                  <c:v>1.3999516810297921E-2</c:v>
                </c:pt>
                <c:pt idx="1244">
                  <c:v>1.3108801947780148E-2</c:v>
                </c:pt>
                <c:pt idx="1245">
                  <c:v>1.9574603124629702E-2</c:v>
                </c:pt>
                <c:pt idx="1246">
                  <c:v>1.4702768874350179E-2</c:v>
                </c:pt>
                <c:pt idx="1247">
                  <c:v>1.5842370137283811E-2</c:v>
                </c:pt>
                <c:pt idx="1248">
                  <c:v>9.5217223579027593E-3</c:v>
                </c:pt>
                <c:pt idx="1249">
                  <c:v>2.4788745087887714E-3</c:v>
                </c:pt>
                <c:pt idx="1250">
                  <c:v>2.5762281939372959E-2</c:v>
                </c:pt>
                <c:pt idx="1251">
                  <c:v>2.7561248019318786E-2</c:v>
                </c:pt>
                <c:pt idx="1252">
                  <c:v>2.3872908199479334E-2</c:v>
                </c:pt>
                <c:pt idx="1253">
                  <c:v>3.7927796561106016E-2</c:v>
                </c:pt>
                <c:pt idx="1254">
                  <c:v>4.377730427978066E-2</c:v>
                </c:pt>
                <c:pt idx="1255">
                  <c:v>1.9320214557781861E-2</c:v>
                </c:pt>
                <c:pt idx="1256">
                  <c:v>2.1603555953604824E-2</c:v>
                </c:pt>
                <c:pt idx="1257">
                  <c:v>2.0356234166985914E-4</c:v>
                </c:pt>
                <c:pt idx="1258">
                  <c:v>1.2744179765714842E-2</c:v>
                </c:pt>
                <c:pt idx="1259">
                  <c:v>3.422936997557355E-3</c:v>
                </c:pt>
                <c:pt idx="1260">
                  <c:v>0</c:v>
                </c:pt>
                <c:pt idx="1261">
                  <c:v>1.6122534729761215E-3</c:v>
                </c:pt>
                <c:pt idx="1262">
                  <c:v>6.8232253481254265E-3</c:v>
                </c:pt>
                <c:pt idx="1263">
                  <c:v>1.4910612735754128E-2</c:v>
                </c:pt>
                <c:pt idx="1264">
                  <c:v>1.2507728119443864E-2</c:v>
                </c:pt>
                <c:pt idx="1265">
                  <c:v>8.0978724322740683E-2</c:v>
                </c:pt>
                <c:pt idx="1266">
                  <c:v>1.9589475851271777E-2</c:v>
                </c:pt>
                <c:pt idx="1267">
                  <c:v>4.2544203715830491E-3</c:v>
                </c:pt>
                <c:pt idx="1268">
                  <c:v>3.6973187664647536E-2</c:v>
                </c:pt>
                <c:pt idx="1269">
                  <c:v>6.6298585386696885E-3</c:v>
                </c:pt>
                <c:pt idx="1270">
                  <c:v>2.6740161935006571E-2</c:v>
                </c:pt>
                <c:pt idx="1271">
                  <c:v>4.7939824720816884E-3</c:v>
                </c:pt>
                <c:pt idx="1272">
                  <c:v>1.220229253415832E-2</c:v>
                </c:pt>
                <c:pt idx="1273">
                  <c:v>2.783578693646259E-3</c:v>
                </c:pt>
                <c:pt idx="1274">
                  <c:v>2.5230696176229226E-2</c:v>
                </c:pt>
                <c:pt idx="1275">
                  <c:v>6.5901840602268008E-3</c:v>
                </c:pt>
                <c:pt idx="1276">
                  <c:v>3.3848350686130228E-2</c:v>
                </c:pt>
                <c:pt idx="1277">
                  <c:v>1.7565765718149644E-2</c:v>
                </c:pt>
                <c:pt idx="1278">
                  <c:v>1.5371007876597165E-2</c:v>
                </c:pt>
                <c:pt idx="1279">
                  <c:v>1.9847291089483125E-2</c:v>
                </c:pt>
                <c:pt idx="1280">
                  <c:v>5.3739493413872772E-3</c:v>
                </c:pt>
                <c:pt idx="1281">
                  <c:v>3.6808563052953609E-2</c:v>
                </c:pt>
                <c:pt idx="1282">
                  <c:v>2.4313978373542357E-2</c:v>
                </c:pt>
                <c:pt idx="1283">
                  <c:v>6.6496733027721652E-4</c:v>
                </c:pt>
                <c:pt idx="1284">
                  <c:v>1.9094182650185264E-2</c:v>
                </c:pt>
                <c:pt idx="1285">
                  <c:v>5.449604767564703E-3</c:v>
                </c:pt>
                <c:pt idx="1286">
                  <c:v>2.9952322283351217E-2</c:v>
                </c:pt>
                <c:pt idx="1287">
                  <c:v>1.3200773414901881E-2</c:v>
                </c:pt>
                <c:pt idx="1288">
                  <c:v>6.6904799077208161E-3</c:v>
                </c:pt>
                <c:pt idx="1289">
                  <c:v>2.8599316398629501E-2</c:v>
                </c:pt>
                <c:pt idx="1290">
                  <c:v>3.8618324842659132E-2</c:v>
                </c:pt>
                <c:pt idx="1291">
                  <c:v>3.1062816190698746E-3</c:v>
                </c:pt>
                <c:pt idx="1292">
                  <c:v>0</c:v>
                </c:pt>
                <c:pt idx="1293">
                  <c:v>1.0170328654077521E-2</c:v>
                </c:pt>
                <c:pt idx="1294">
                  <c:v>2.2404417278096018E-2</c:v>
                </c:pt>
                <c:pt idx="1295">
                  <c:v>2.1507689081729501E-4</c:v>
                </c:pt>
                <c:pt idx="1296">
                  <c:v>2.064168888734326E-2</c:v>
                </c:pt>
                <c:pt idx="1297">
                  <c:v>1.9565841553880102E-2</c:v>
                </c:pt>
                <c:pt idx="1298">
                  <c:v>1.0822616458151416E-2</c:v>
                </c:pt>
                <c:pt idx="1299">
                  <c:v>2.0463826650537593E-2</c:v>
                </c:pt>
                <c:pt idx="1300">
                  <c:v>3.4173463415218034E-3</c:v>
                </c:pt>
                <c:pt idx="1301">
                  <c:v>1.0538865152277603E-2</c:v>
                </c:pt>
                <c:pt idx="1302">
                  <c:v>9.3407869330847763E-3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B-4DD5-B684-0AB67E870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423968"/>
        <c:axId val="1915426368"/>
      </c:lineChart>
      <c:catAx>
        <c:axId val="191542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5426368"/>
        <c:crosses val="autoZero"/>
        <c:auto val="1"/>
        <c:lblAlgn val="ctr"/>
        <c:lblOffset val="100"/>
        <c:noMultiLvlLbl val="0"/>
      </c:catAx>
      <c:valAx>
        <c:axId val="191542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542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'Wykresy MBK'!$E$1</c:f>
              <c:strCache>
                <c:ptCount val="1"/>
                <c:pt idx="0">
                  <c:v>lrMBK^2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'Wykresy MBK'!$E$2:$E$1305</c:f>
              <c:numCache>
                <c:formatCode>0.0000</c:formatCode>
                <c:ptCount val="1304"/>
                <c:pt idx="0">
                  <c:v>4.2742644133567456E-4</c:v>
                </c:pt>
                <c:pt idx="1">
                  <c:v>7.6072598318068985E-5</c:v>
                </c:pt>
                <c:pt idx="2">
                  <c:v>5.3411674394850475E-4</c:v>
                </c:pt>
                <c:pt idx="3">
                  <c:v>1.8796189269646353E-3</c:v>
                </c:pt>
                <c:pt idx="4">
                  <c:v>1.4872468583281161E-4</c:v>
                </c:pt>
                <c:pt idx="5">
                  <c:v>1.8163198151712443E-6</c:v>
                </c:pt>
                <c:pt idx="6">
                  <c:v>3.7505026799313889E-4</c:v>
                </c:pt>
                <c:pt idx="7">
                  <c:v>5.9230018527568172E-3</c:v>
                </c:pt>
                <c:pt idx="8">
                  <c:v>1.0934295057535785E-2</c:v>
                </c:pt>
                <c:pt idx="9">
                  <c:v>2.4585234909754883E-3</c:v>
                </c:pt>
                <c:pt idx="10">
                  <c:v>1.4608611094468482E-3</c:v>
                </c:pt>
                <c:pt idx="11">
                  <c:v>8.9846586955799469E-5</c:v>
                </c:pt>
                <c:pt idx="12">
                  <c:v>1.53890596420372E-2</c:v>
                </c:pt>
                <c:pt idx="13">
                  <c:v>2.54986258018254E-3</c:v>
                </c:pt>
                <c:pt idx="14">
                  <c:v>1.0191041692193464E-5</c:v>
                </c:pt>
                <c:pt idx="15">
                  <c:v>1.2665562379818209E-4</c:v>
                </c:pt>
                <c:pt idx="16">
                  <c:v>4.6587461445262553E-2</c:v>
                </c:pt>
                <c:pt idx="17">
                  <c:v>9.2540836585863779E-3</c:v>
                </c:pt>
                <c:pt idx="18">
                  <c:v>0</c:v>
                </c:pt>
                <c:pt idx="19">
                  <c:v>1.398855572941438E-6</c:v>
                </c:pt>
                <c:pt idx="20">
                  <c:v>2.6565957448339995E-3</c:v>
                </c:pt>
                <c:pt idx="21">
                  <c:v>3.5041692550531133E-3</c:v>
                </c:pt>
                <c:pt idx="22">
                  <c:v>8.6251447407128366E-6</c:v>
                </c:pt>
                <c:pt idx="23">
                  <c:v>3.6111199945893299E-4</c:v>
                </c:pt>
                <c:pt idx="24">
                  <c:v>1.4359767950936445E-6</c:v>
                </c:pt>
                <c:pt idx="25">
                  <c:v>7.129228575611967E-4</c:v>
                </c:pt>
                <c:pt idx="26">
                  <c:v>1.0288291662463765E-3</c:v>
                </c:pt>
                <c:pt idx="27">
                  <c:v>1.0148868508411727E-4</c:v>
                </c:pt>
                <c:pt idx="28">
                  <c:v>2.2355319168800725E-5</c:v>
                </c:pt>
                <c:pt idx="29">
                  <c:v>2.409542072340017E-4</c:v>
                </c:pt>
                <c:pt idx="30">
                  <c:v>3.2428556940085813E-3</c:v>
                </c:pt>
                <c:pt idx="31">
                  <c:v>1.319176130233485E-3</c:v>
                </c:pt>
                <c:pt idx="32">
                  <c:v>2.8992763113403771E-4</c:v>
                </c:pt>
                <c:pt idx="33">
                  <c:v>1.5120694644725964E-5</c:v>
                </c:pt>
                <c:pt idx="34">
                  <c:v>1.1959831107757906E-4</c:v>
                </c:pt>
                <c:pt idx="35">
                  <c:v>6.5732674105622021E-3</c:v>
                </c:pt>
                <c:pt idx="36">
                  <c:v>1.2500293678150494E-3</c:v>
                </c:pt>
                <c:pt idx="37">
                  <c:v>5.1770530574607523E-6</c:v>
                </c:pt>
                <c:pt idx="38">
                  <c:v>4.7809446164335037E-3</c:v>
                </c:pt>
                <c:pt idx="39">
                  <c:v>7.5151109598343632E-4</c:v>
                </c:pt>
                <c:pt idx="40">
                  <c:v>5.3612100108516405E-4</c:v>
                </c:pt>
                <c:pt idx="41">
                  <c:v>1.9715615135774289E-4</c:v>
                </c:pt>
                <c:pt idx="42">
                  <c:v>3.2009668627120064E-7</c:v>
                </c:pt>
                <c:pt idx="43">
                  <c:v>8.7339799903387552E-4</c:v>
                </c:pt>
                <c:pt idx="44">
                  <c:v>5.9892070618613438E-4</c:v>
                </c:pt>
                <c:pt idx="45">
                  <c:v>1.3817916057259295E-4</c:v>
                </c:pt>
                <c:pt idx="46">
                  <c:v>1.9179421993996424E-3</c:v>
                </c:pt>
                <c:pt idx="47">
                  <c:v>3.3821718001781941E-7</c:v>
                </c:pt>
                <c:pt idx="48">
                  <c:v>1.1770856799948623E-3</c:v>
                </c:pt>
                <c:pt idx="49">
                  <c:v>0</c:v>
                </c:pt>
                <c:pt idx="50">
                  <c:v>0</c:v>
                </c:pt>
                <c:pt idx="51">
                  <c:v>2.2796512708527219E-3</c:v>
                </c:pt>
                <c:pt idx="52">
                  <c:v>1.500744095446893E-4</c:v>
                </c:pt>
                <c:pt idx="53">
                  <c:v>2.7789001093772719E-3</c:v>
                </c:pt>
                <c:pt idx="54">
                  <c:v>0</c:v>
                </c:pt>
                <c:pt idx="55">
                  <c:v>0</c:v>
                </c:pt>
                <c:pt idx="56">
                  <c:v>1.6373990575594061E-3</c:v>
                </c:pt>
                <c:pt idx="57">
                  <c:v>1.0372359046127729E-5</c:v>
                </c:pt>
                <c:pt idx="58">
                  <c:v>0</c:v>
                </c:pt>
                <c:pt idx="59">
                  <c:v>4.5641037680644115E-3</c:v>
                </c:pt>
                <c:pt idx="60">
                  <c:v>4.0045419074604804E-3</c:v>
                </c:pt>
                <c:pt idx="61">
                  <c:v>9.3987010892272976E-4</c:v>
                </c:pt>
                <c:pt idx="62">
                  <c:v>1.6882960415951181E-3</c:v>
                </c:pt>
                <c:pt idx="63">
                  <c:v>1.0216960339255075E-3</c:v>
                </c:pt>
                <c:pt idx="64">
                  <c:v>1.5651010255842883E-3</c:v>
                </c:pt>
                <c:pt idx="65">
                  <c:v>1.0689774055263532E-3</c:v>
                </c:pt>
                <c:pt idx="66">
                  <c:v>7.8140528180064162E-4</c:v>
                </c:pt>
                <c:pt idx="67">
                  <c:v>3.2344461325598972E-5</c:v>
                </c:pt>
                <c:pt idx="68">
                  <c:v>4.4066250760556418E-5</c:v>
                </c:pt>
                <c:pt idx="69">
                  <c:v>7.3962555316658022E-5</c:v>
                </c:pt>
                <c:pt idx="70">
                  <c:v>8.3130222338729305E-6</c:v>
                </c:pt>
                <c:pt idx="71">
                  <c:v>1.1069707934969768E-3</c:v>
                </c:pt>
                <c:pt idx="72">
                  <c:v>1.9138544184640885E-4</c:v>
                </c:pt>
                <c:pt idx="73">
                  <c:v>3.7463544740238587E-3</c:v>
                </c:pt>
                <c:pt idx="74">
                  <c:v>1.1870210153885521E-4</c:v>
                </c:pt>
                <c:pt idx="75">
                  <c:v>8.5471100086883546E-5</c:v>
                </c:pt>
                <c:pt idx="76">
                  <c:v>0</c:v>
                </c:pt>
                <c:pt idx="77">
                  <c:v>2.6333294481045662E-4</c:v>
                </c:pt>
                <c:pt idx="78">
                  <c:v>9.1365479939095563E-6</c:v>
                </c:pt>
                <c:pt idx="79">
                  <c:v>2.6494279071852039E-4</c:v>
                </c:pt>
                <c:pt idx="80">
                  <c:v>2.6311980583689981E-7</c:v>
                </c:pt>
                <c:pt idx="81">
                  <c:v>6.5645259973517556E-6</c:v>
                </c:pt>
                <c:pt idx="82">
                  <c:v>1.4019862842807202E-4</c:v>
                </c:pt>
                <c:pt idx="83">
                  <c:v>7.1643088664448754E-4</c:v>
                </c:pt>
                <c:pt idx="84">
                  <c:v>7.1819302636115127E-5</c:v>
                </c:pt>
                <c:pt idx="85">
                  <c:v>3.6748568357702931E-4</c:v>
                </c:pt>
                <c:pt idx="86">
                  <c:v>5.0508833121436164E-3</c:v>
                </c:pt>
                <c:pt idx="87">
                  <c:v>1.2377005297958923E-2</c:v>
                </c:pt>
                <c:pt idx="88">
                  <c:v>7.9578277572722039E-5</c:v>
                </c:pt>
                <c:pt idx="89">
                  <c:v>9.637593944512343E-5</c:v>
                </c:pt>
                <c:pt idx="90">
                  <c:v>1.8344603376960216E-4</c:v>
                </c:pt>
                <c:pt idx="91">
                  <c:v>5.3279816718059741E-5</c:v>
                </c:pt>
                <c:pt idx="92">
                  <c:v>6.8490674805713576E-5</c:v>
                </c:pt>
                <c:pt idx="93">
                  <c:v>1.0116475080598052E-3</c:v>
                </c:pt>
                <c:pt idx="94">
                  <c:v>2.8647936751821385E-5</c:v>
                </c:pt>
                <c:pt idx="95">
                  <c:v>2.0555424708670054E-4</c:v>
                </c:pt>
                <c:pt idx="96">
                  <c:v>3.1533955738174322E-3</c:v>
                </c:pt>
                <c:pt idx="97">
                  <c:v>4.6277371137214946E-5</c:v>
                </c:pt>
                <c:pt idx="98">
                  <c:v>2.5723785140726753E-5</c:v>
                </c:pt>
                <c:pt idx="99">
                  <c:v>1.7698763157357688E-5</c:v>
                </c:pt>
                <c:pt idx="100">
                  <c:v>7.0557185981855036E-7</c:v>
                </c:pt>
                <c:pt idx="101">
                  <c:v>3.4399626190898092E-5</c:v>
                </c:pt>
                <c:pt idx="102">
                  <c:v>2.227750343905476E-4</c:v>
                </c:pt>
                <c:pt idx="103">
                  <c:v>3.9803387875047224E-4</c:v>
                </c:pt>
                <c:pt idx="104">
                  <c:v>1.0514486593433134E-3</c:v>
                </c:pt>
                <c:pt idx="105">
                  <c:v>3.5724425930917016E-4</c:v>
                </c:pt>
                <c:pt idx="106">
                  <c:v>0</c:v>
                </c:pt>
                <c:pt idx="107">
                  <c:v>1.59487310791585E-3</c:v>
                </c:pt>
                <c:pt idx="108">
                  <c:v>7.7764166170505195E-5</c:v>
                </c:pt>
                <c:pt idx="109">
                  <c:v>1.7574627239536059E-4</c:v>
                </c:pt>
                <c:pt idx="110">
                  <c:v>5.0299702393957437E-5</c:v>
                </c:pt>
                <c:pt idx="111">
                  <c:v>5.8277073190414399E-4</c:v>
                </c:pt>
                <c:pt idx="112">
                  <c:v>1.9585058219477305E-3</c:v>
                </c:pt>
                <c:pt idx="113">
                  <c:v>2.3804801196801316E-3</c:v>
                </c:pt>
                <c:pt idx="114">
                  <c:v>6.6482069749961362E-4</c:v>
                </c:pt>
                <c:pt idx="115">
                  <c:v>1.267235279914978E-4</c:v>
                </c:pt>
                <c:pt idx="116">
                  <c:v>8.3092667224708944E-4</c:v>
                </c:pt>
                <c:pt idx="117">
                  <c:v>3.2999642793840334E-4</c:v>
                </c:pt>
                <c:pt idx="118">
                  <c:v>1.2769507744995316E-3</c:v>
                </c:pt>
                <c:pt idx="119">
                  <c:v>1.267235279914978E-4</c:v>
                </c:pt>
                <c:pt idx="120">
                  <c:v>0</c:v>
                </c:pt>
                <c:pt idx="121">
                  <c:v>0</c:v>
                </c:pt>
                <c:pt idx="122">
                  <c:v>8.8458473181865114E-4</c:v>
                </c:pt>
                <c:pt idx="123">
                  <c:v>1.346691011848604E-5</c:v>
                </c:pt>
                <c:pt idx="124">
                  <c:v>7.5820839568383386E-6</c:v>
                </c:pt>
                <c:pt idx="125">
                  <c:v>1.0269118081942302E-4</c:v>
                </c:pt>
                <c:pt idx="126">
                  <c:v>4.6338306615781045E-4</c:v>
                </c:pt>
                <c:pt idx="127">
                  <c:v>1.303666471510791E-4</c:v>
                </c:pt>
                <c:pt idx="128">
                  <c:v>2.2784190050572404E-5</c:v>
                </c:pt>
                <c:pt idx="129">
                  <c:v>2.0703576546545242E-4</c:v>
                </c:pt>
                <c:pt idx="130">
                  <c:v>3.3412595434879901E-5</c:v>
                </c:pt>
                <c:pt idx="131">
                  <c:v>2.6239282134664951E-4</c:v>
                </c:pt>
                <c:pt idx="132">
                  <c:v>8.0631379537974238E-6</c:v>
                </c:pt>
                <c:pt idx="133">
                  <c:v>7.7690525392414347E-4</c:v>
                </c:pt>
                <c:pt idx="134">
                  <c:v>3.0247271455585679E-4</c:v>
                </c:pt>
                <c:pt idx="135">
                  <c:v>2.313264160824954E-4</c:v>
                </c:pt>
                <c:pt idx="136">
                  <c:v>1.1154451338004647E-3</c:v>
                </c:pt>
                <c:pt idx="137">
                  <c:v>4.9022945511061414E-4</c:v>
                </c:pt>
                <c:pt idx="138">
                  <c:v>6.6482069749961774E-4</c:v>
                </c:pt>
                <c:pt idx="139">
                  <c:v>2.8206535448781068E-3</c:v>
                </c:pt>
                <c:pt idx="140">
                  <c:v>1.6507476513110935E-4</c:v>
                </c:pt>
                <c:pt idx="141">
                  <c:v>0</c:v>
                </c:pt>
                <c:pt idx="142">
                  <c:v>3.5703770190808137E-5</c:v>
                </c:pt>
                <c:pt idx="143">
                  <c:v>9.7260916763761043E-4</c:v>
                </c:pt>
                <c:pt idx="144">
                  <c:v>4.2166989743898928E-4</c:v>
                </c:pt>
                <c:pt idx="145">
                  <c:v>7.8724871505528814E-4</c:v>
                </c:pt>
                <c:pt idx="146">
                  <c:v>2.820653544878129E-3</c:v>
                </c:pt>
                <c:pt idx="147">
                  <c:v>1.0899495713497442E-4</c:v>
                </c:pt>
                <c:pt idx="148">
                  <c:v>3.9116064251683465E-3</c:v>
                </c:pt>
                <c:pt idx="149">
                  <c:v>2.5010421660545184E-3</c:v>
                </c:pt>
                <c:pt idx="150">
                  <c:v>1.1944458269758885E-4</c:v>
                </c:pt>
                <c:pt idx="151">
                  <c:v>1.3080088290605401E-5</c:v>
                </c:pt>
                <c:pt idx="152">
                  <c:v>5.8817204422328614E-4</c:v>
                </c:pt>
                <c:pt idx="153">
                  <c:v>0</c:v>
                </c:pt>
                <c:pt idx="154">
                  <c:v>2.3837558083983326E-3</c:v>
                </c:pt>
                <c:pt idx="155">
                  <c:v>8.094298083787362E-4</c:v>
                </c:pt>
                <c:pt idx="156">
                  <c:v>1.7609940060232144E-3</c:v>
                </c:pt>
                <c:pt idx="157">
                  <c:v>1.2970782571922212E-3</c:v>
                </c:pt>
                <c:pt idx="158">
                  <c:v>8.5199816527469234E-4</c:v>
                </c:pt>
                <c:pt idx="159">
                  <c:v>3.8684273222638882E-4</c:v>
                </c:pt>
                <c:pt idx="160">
                  <c:v>5.4174816986226724E-5</c:v>
                </c:pt>
                <c:pt idx="161">
                  <c:v>6.349172755806362E-5</c:v>
                </c:pt>
                <c:pt idx="162">
                  <c:v>2.2792252750191729E-4</c:v>
                </c:pt>
                <c:pt idx="163">
                  <c:v>5.3200681538134167E-4</c:v>
                </c:pt>
                <c:pt idx="164">
                  <c:v>0</c:v>
                </c:pt>
                <c:pt idx="165">
                  <c:v>2.8293478824784098E-5</c:v>
                </c:pt>
                <c:pt idx="166">
                  <c:v>2.7994867607695357E-5</c:v>
                </c:pt>
                <c:pt idx="167">
                  <c:v>8.6749493187760851E-4</c:v>
                </c:pt>
                <c:pt idx="168">
                  <c:v>3.550619578942812E-4</c:v>
                </c:pt>
                <c:pt idx="169">
                  <c:v>1.2991542873623153E-4</c:v>
                </c:pt>
                <c:pt idx="170">
                  <c:v>7.7522079364292638E-5</c:v>
                </c:pt>
                <c:pt idx="171">
                  <c:v>2.1641118546706804E-3</c:v>
                </c:pt>
                <c:pt idx="172">
                  <c:v>1.4224478722614892E-3</c:v>
                </c:pt>
                <c:pt idx="173">
                  <c:v>2.7946499082220466E-4</c:v>
                </c:pt>
                <c:pt idx="174">
                  <c:v>7.4962050463710052E-5</c:v>
                </c:pt>
                <c:pt idx="175">
                  <c:v>1.3052847042633563E-3</c:v>
                </c:pt>
                <c:pt idx="176">
                  <c:v>2.5601092320263325E-4</c:v>
                </c:pt>
                <c:pt idx="177">
                  <c:v>1.3978275544064449E-3</c:v>
                </c:pt>
                <c:pt idx="178">
                  <c:v>9.073806371903163E-4</c:v>
                </c:pt>
                <c:pt idx="179">
                  <c:v>7.5686867495558226E-4</c:v>
                </c:pt>
                <c:pt idx="180">
                  <c:v>3.3316052482021593E-7</c:v>
                </c:pt>
                <c:pt idx="181">
                  <c:v>3.3489984596995715E-5</c:v>
                </c:pt>
                <c:pt idx="182">
                  <c:v>2.4946370869860643E-4</c:v>
                </c:pt>
                <c:pt idx="183">
                  <c:v>1.8288214125000489E-3</c:v>
                </c:pt>
                <c:pt idx="184">
                  <c:v>7.3590387394977661E-5</c:v>
                </c:pt>
                <c:pt idx="185">
                  <c:v>7.3590387394977579E-5</c:v>
                </c:pt>
                <c:pt idx="186">
                  <c:v>4.5514215183764021E-5</c:v>
                </c:pt>
                <c:pt idx="187">
                  <c:v>8.4968464191610693E-4</c:v>
                </c:pt>
                <c:pt idx="188">
                  <c:v>4.7592636921301142E-5</c:v>
                </c:pt>
                <c:pt idx="189">
                  <c:v>5.7775707369310514E-4</c:v>
                </c:pt>
                <c:pt idx="190">
                  <c:v>9.9279141185128791E-4</c:v>
                </c:pt>
                <c:pt idx="191">
                  <c:v>3.453361568456961E-3</c:v>
                </c:pt>
                <c:pt idx="192">
                  <c:v>3.8877549003808757E-6</c:v>
                </c:pt>
                <c:pt idx="193">
                  <c:v>1.2321760389510288E-4</c:v>
                </c:pt>
                <c:pt idx="194">
                  <c:v>1.2321760389510234E-4</c:v>
                </c:pt>
                <c:pt idx="195">
                  <c:v>1.7474098655450736E-4</c:v>
                </c:pt>
                <c:pt idx="196">
                  <c:v>2.0165042602111128E-3</c:v>
                </c:pt>
                <c:pt idx="197">
                  <c:v>1.1242836467785079E-3</c:v>
                </c:pt>
                <c:pt idx="198">
                  <c:v>3.0940753191378277E-3</c:v>
                </c:pt>
                <c:pt idx="199">
                  <c:v>7.3432503455708395E-4</c:v>
                </c:pt>
                <c:pt idx="200">
                  <c:v>5.1387241404978067E-5</c:v>
                </c:pt>
                <c:pt idx="201">
                  <c:v>3.4354834759245942E-5</c:v>
                </c:pt>
                <c:pt idx="202">
                  <c:v>2.7162214869332154E-5</c:v>
                </c:pt>
                <c:pt idx="203">
                  <c:v>8.3061767737806561E-4</c:v>
                </c:pt>
                <c:pt idx="204">
                  <c:v>3.2100581823182685E-5</c:v>
                </c:pt>
                <c:pt idx="205">
                  <c:v>4.7354746571830969E-5</c:v>
                </c:pt>
                <c:pt idx="206">
                  <c:v>2.0270124640149359E-4</c:v>
                </c:pt>
                <c:pt idx="207">
                  <c:v>3.7785723128431182E-3</c:v>
                </c:pt>
                <c:pt idx="208">
                  <c:v>1.2922146902411796E-3</c:v>
                </c:pt>
                <c:pt idx="209">
                  <c:v>1.2735994239789023E-4</c:v>
                </c:pt>
                <c:pt idx="210">
                  <c:v>3.504666414655662E-6</c:v>
                </c:pt>
                <c:pt idx="211">
                  <c:v>3.9038099916781089E-7</c:v>
                </c:pt>
                <c:pt idx="212">
                  <c:v>3.1169673828342634E-4</c:v>
                </c:pt>
                <c:pt idx="213">
                  <c:v>6.0056414029381231E-4</c:v>
                </c:pt>
                <c:pt idx="214">
                  <c:v>3.8554810208959793E-7</c:v>
                </c:pt>
                <c:pt idx="215">
                  <c:v>1.8420128890224517E-4</c:v>
                </c:pt>
                <c:pt idx="216">
                  <c:v>2.3111545599616379E-4</c:v>
                </c:pt>
                <c:pt idx="217">
                  <c:v>5.2828973170464708E-5</c:v>
                </c:pt>
                <c:pt idx="218">
                  <c:v>1.4763877614345333E-6</c:v>
                </c:pt>
                <c:pt idx="219">
                  <c:v>1.8083889822255084E-4</c:v>
                </c:pt>
                <c:pt idx="220">
                  <c:v>2.1495160047919906E-4</c:v>
                </c:pt>
                <c:pt idx="221">
                  <c:v>3.4688130651711627E-4</c:v>
                </c:pt>
                <c:pt idx="222">
                  <c:v>1.2800805597374243E-5</c:v>
                </c:pt>
                <c:pt idx="223">
                  <c:v>1.6781601807848866E-3</c:v>
                </c:pt>
                <c:pt idx="224">
                  <c:v>3.948202062521313E-4</c:v>
                </c:pt>
                <c:pt idx="225">
                  <c:v>7.049877649519513E-5</c:v>
                </c:pt>
                <c:pt idx="226">
                  <c:v>1.2442266586968752E-6</c:v>
                </c:pt>
                <c:pt idx="227">
                  <c:v>1.1938670677817617E-3</c:v>
                </c:pt>
                <c:pt idx="228">
                  <c:v>2.573818546502966E-4</c:v>
                </c:pt>
                <c:pt idx="229">
                  <c:v>1.2274389382950257E-4</c:v>
                </c:pt>
                <c:pt idx="230">
                  <c:v>8.835148402148356E-5</c:v>
                </c:pt>
                <c:pt idx="231">
                  <c:v>2.1984185364181298E-5</c:v>
                </c:pt>
                <c:pt idx="232">
                  <c:v>2.7126858755051049E-5</c:v>
                </c:pt>
                <c:pt idx="233">
                  <c:v>3.7666658304807412E-4</c:v>
                </c:pt>
                <c:pt idx="234">
                  <c:v>1.2235627387065828E-4</c:v>
                </c:pt>
                <c:pt idx="235">
                  <c:v>4.6691814706582603E-5</c:v>
                </c:pt>
                <c:pt idx="236">
                  <c:v>1.5822576180762239E-4</c:v>
                </c:pt>
                <c:pt idx="237">
                  <c:v>9.4689497710319728E-4</c:v>
                </c:pt>
                <c:pt idx="238">
                  <c:v>6.5831069248615211E-5</c:v>
                </c:pt>
                <c:pt idx="239">
                  <c:v>7.4279538278555556E-5</c:v>
                </c:pt>
                <c:pt idx="240">
                  <c:v>6.35442208575204E-6</c:v>
                </c:pt>
                <c:pt idx="241">
                  <c:v>3.6221300763868169E-3</c:v>
                </c:pt>
                <c:pt idx="242">
                  <c:v>3.438642743672547E-4</c:v>
                </c:pt>
                <c:pt idx="243">
                  <c:v>6.979933109054567E-4</c:v>
                </c:pt>
                <c:pt idx="244">
                  <c:v>3.3260959963591941E-4</c:v>
                </c:pt>
                <c:pt idx="245">
                  <c:v>1.6064235523129419E-5</c:v>
                </c:pt>
                <c:pt idx="246">
                  <c:v>6.0972511653816885E-4</c:v>
                </c:pt>
                <c:pt idx="247">
                  <c:v>1.7933148071372594E-3</c:v>
                </c:pt>
                <c:pt idx="248">
                  <c:v>1.7115978561055064E-3</c:v>
                </c:pt>
                <c:pt idx="249">
                  <c:v>1.1642704640687663E-5</c:v>
                </c:pt>
                <c:pt idx="250">
                  <c:v>4.9007217882727821E-4</c:v>
                </c:pt>
                <c:pt idx="251">
                  <c:v>4.4108069571687453E-5</c:v>
                </c:pt>
                <c:pt idx="252">
                  <c:v>5.5756252250580039E-6</c:v>
                </c:pt>
                <c:pt idx="253">
                  <c:v>8.1272202892752315E-3</c:v>
                </c:pt>
                <c:pt idx="254">
                  <c:v>1.8499305505266325E-5</c:v>
                </c:pt>
                <c:pt idx="255">
                  <c:v>1.8412035296917662E-7</c:v>
                </c:pt>
                <c:pt idx="256">
                  <c:v>1.8412035296912824E-7</c:v>
                </c:pt>
                <c:pt idx="257">
                  <c:v>2.6885343635057813E-3</c:v>
                </c:pt>
                <c:pt idx="258">
                  <c:v>1.9465289401354827E-4</c:v>
                </c:pt>
                <c:pt idx="259">
                  <c:v>8.1311493769545577E-4</c:v>
                </c:pt>
                <c:pt idx="260">
                  <c:v>6.6406780948531467E-4</c:v>
                </c:pt>
                <c:pt idx="261">
                  <c:v>3.3930737293130954E-4</c:v>
                </c:pt>
                <c:pt idx="262">
                  <c:v>9.2189512444229118E-7</c:v>
                </c:pt>
                <c:pt idx="263">
                  <c:v>3.6769831578854716E-6</c:v>
                </c:pt>
                <c:pt idx="264">
                  <c:v>1.3061508822889437E-4</c:v>
                </c:pt>
                <c:pt idx="265">
                  <c:v>2.633957992777045E-4</c:v>
                </c:pt>
                <c:pt idx="266">
                  <c:v>4.0040794423397527E-4</c:v>
                </c:pt>
                <c:pt idx="267">
                  <c:v>1.7216294932483934E-4</c:v>
                </c:pt>
                <c:pt idx="268">
                  <c:v>8.620041398396096E-4</c:v>
                </c:pt>
                <c:pt idx="269">
                  <c:v>8.1824350258408681E-7</c:v>
                </c:pt>
                <c:pt idx="270">
                  <c:v>4.6168902880311348E-4</c:v>
                </c:pt>
                <c:pt idx="271">
                  <c:v>0</c:v>
                </c:pt>
                <c:pt idx="272">
                  <c:v>2.3019229491467427E-4</c:v>
                </c:pt>
                <c:pt idx="273">
                  <c:v>2.9720992194765838E-3</c:v>
                </c:pt>
                <c:pt idx="274">
                  <c:v>6.3019828697482537E-3</c:v>
                </c:pt>
                <c:pt idx="275">
                  <c:v>7.701430431599138E-7</c:v>
                </c:pt>
                <c:pt idx="276">
                  <c:v>9.237627861472096E-5</c:v>
                </c:pt>
                <c:pt idx="277">
                  <c:v>1.1903487905687514E-3</c:v>
                </c:pt>
                <c:pt idx="278">
                  <c:v>2.0345580536422309E-5</c:v>
                </c:pt>
                <c:pt idx="279">
                  <c:v>0</c:v>
                </c:pt>
                <c:pt idx="280">
                  <c:v>2.606238402373404E-4</c:v>
                </c:pt>
                <c:pt idx="281">
                  <c:v>3.7573429293614834E-4</c:v>
                </c:pt>
                <c:pt idx="282">
                  <c:v>3.7539318126597948E-5</c:v>
                </c:pt>
                <c:pt idx="283">
                  <c:v>6.6515861473033077E-4</c:v>
                </c:pt>
                <c:pt idx="284">
                  <c:v>1.1143068963910372E-2</c:v>
                </c:pt>
                <c:pt idx="285">
                  <c:v>1.133528211847258E-3</c:v>
                </c:pt>
                <c:pt idx="286">
                  <c:v>6.6572865105354547E-4</c:v>
                </c:pt>
                <c:pt idx="287">
                  <c:v>1.7149364385944204E-3</c:v>
                </c:pt>
                <c:pt idx="288">
                  <c:v>9.5742582666206807E-5</c:v>
                </c:pt>
                <c:pt idx="289">
                  <c:v>4.6776074420206611E-5</c:v>
                </c:pt>
                <c:pt idx="290">
                  <c:v>1.0683257719887027E-3</c:v>
                </c:pt>
                <c:pt idx="291">
                  <c:v>5.8959994824627167E-6</c:v>
                </c:pt>
                <c:pt idx="292">
                  <c:v>1.3185849873818857E-5</c:v>
                </c:pt>
                <c:pt idx="293">
                  <c:v>4.6104535712356834E-3</c:v>
                </c:pt>
                <c:pt idx="294">
                  <c:v>2.5432709975369964E-3</c:v>
                </c:pt>
                <c:pt idx="295">
                  <c:v>3.0147316823313756E-4</c:v>
                </c:pt>
                <c:pt idx="296">
                  <c:v>2.3444815472280006E-4</c:v>
                </c:pt>
                <c:pt idx="297">
                  <c:v>6.2246852095633161E-4</c:v>
                </c:pt>
                <c:pt idx="298">
                  <c:v>7.1515944332321862E-5</c:v>
                </c:pt>
                <c:pt idx="299">
                  <c:v>2.2882069592917659E-3</c:v>
                </c:pt>
                <c:pt idx="300">
                  <c:v>4.9492679414059455E-6</c:v>
                </c:pt>
                <c:pt idx="301">
                  <c:v>1.8017747483706158E-4</c:v>
                </c:pt>
                <c:pt idx="302">
                  <c:v>2.3020498740866499E-3</c:v>
                </c:pt>
                <c:pt idx="303">
                  <c:v>8.2743479820000755E-4</c:v>
                </c:pt>
                <c:pt idx="304">
                  <c:v>2.6901636594151251E-4</c:v>
                </c:pt>
                <c:pt idx="305">
                  <c:v>2.1177380608050165E-3</c:v>
                </c:pt>
                <c:pt idx="306">
                  <c:v>8.9757007767926169E-5</c:v>
                </c:pt>
                <c:pt idx="307">
                  <c:v>2.0039104704788733E-5</c:v>
                </c:pt>
                <c:pt idx="308">
                  <c:v>3.0981848295460215E-4</c:v>
                </c:pt>
                <c:pt idx="309">
                  <c:v>7.5748127183445366E-4</c:v>
                </c:pt>
                <c:pt idx="310">
                  <c:v>0</c:v>
                </c:pt>
                <c:pt idx="311">
                  <c:v>2.1605888905281285E-4</c:v>
                </c:pt>
                <c:pt idx="312">
                  <c:v>2.8472182119310681E-5</c:v>
                </c:pt>
                <c:pt idx="313">
                  <c:v>1.5625406913228438E-4</c:v>
                </c:pt>
                <c:pt idx="314">
                  <c:v>1.1753724364078895E-3</c:v>
                </c:pt>
                <c:pt idx="315">
                  <c:v>0</c:v>
                </c:pt>
                <c:pt idx="316">
                  <c:v>2.4106041599220407E-3</c:v>
                </c:pt>
                <c:pt idx="317">
                  <c:v>1.7621317881064607E-4</c:v>
                </c:pt>
                <c:pt idx="318">
                  <c:v>1.2540248974924871E-4</c:v>
                </c:pt>
                <c:pt idx="319">
                  <c:v>0</c:v>
                </c:pt>
                <c:pt idx="320">
                  <c:v>7.4408469960644133E-3</c:v>
                </c:pt>
                <c:pt idx="321">
                  <c:v>8.3427770116614731E-6</c:v>
                </c:pt>
                <c:pt idx="322">
                  <c:v>5.577500683415608E-4</c:v>
                </c:pt>
                <c:pt idx="323">
                  <c:v>3.1561837530311927E-5</c:v>
                </c:pt>
                <c:pt idx="324">
                  <c:v>7.8683107064785459E-6</c:v>
                </c:pt>
                <c:pt idx="325">
                  <c:v>1.8531521352990539E-3</c:v>
                </c:pt>
                <c:pt idx="326">
                  <c:v>1.7558084521250898E-7</c:v>
                </c:pt>
                <c:pt idx="327">
                  <c:v>2.025394252800274E-3</c:v>
                </c:pt>
                <c:pt idx="328">
                  <c:v>2.1891404749554465E-4</c:v>
                </c:pt>
                <c:pt idx="329">
                  <c:v>3.515320011349585E-4</c:v>
                </c:pt>
                <c:pt idx="330">
                  <c:v>3.4815512341465496E-4</c:v>
                </c:pt>
                <c:pt idx="331">
                  <c:v>2.2809512668352009E-3</c:v>
                </c:pt>
                <c:pt idx="332">
                  <c:v>1.020148690933813E-3</c:v>
                </c:pt>
                <c:pt idx="333">
                  <c:v>2.0631469265392339E-3</c:v>
                </c:pt>
                <c:pt idx="334">
                  <c:v>9.3153518947875602E-6</c:v>
                </c:pt>
                <c:pt idx="335">
                  <c:v>1.915265463776488E-5</c:v>
                </c:pt>
                <c:pt idx="336">
                  <c:v>3.9898508979964285E-4</c:v>
                </c:pt>
                <c:pt idx="337">
                  <c:v>2.6553124424851431E-3</c:v>
                </c:pt>
                <c:pt idx="338">
                  <c:v>3.2867534779645462E-5</c:v>
                </c:pt>
                <c:pt idx="339">
                  <c:v>2.5247676434078024E-4</c:v>
                </c:pt>
                <c:pt idx="340">
                  <c:v>6.8693927766277517E-4</c:v>
                </c:pt>
                <c:pt idx="341">
                  <c:v>0</c:v>
                </c:pt>
                <c:pt idx="342">
                  <c:v>7.0828628744442896E-4</c:v>
                </c:pt>
                <c:pt idx="343">
                  <c:v>5.0502925014740577E-4</c:v>
                </c:pt>
                <c:pt idx="344">
                  <c:v>8.340225603344191E-5</c:v>
                </c:pt>
                <c:pt idx="345">
                  <c:v>7.7367297871422237E-5</c:v>
                </c:pt>
                <c:pt idx="346">
                  <c:v>1.1424406051209958E-3</c:v>
                </c:pt>
                <c:pt idx="347">
                  <c:v>3.0281571381081543E-3</c:v>
                </c:pt>
                <c:pt idx="348">
                  <c:v>1.0892198100043324E-5</c:v>
                </c:pt>
                <c:pt idx="349">
                  <c:v>8.6155235002836081E-4</c:v>
                </c:pt>
                <c:pt idx="350">
                  <c:v>1.2929746450535554E-3</c:v>
                </c:pt>
                <c:pt idx="351">
                  <c:v>3.8274042337718139E-3</c:v>
                </c:pt>
                <c:pt idx="352">
                  <c:v>1.9543269453114532E-4</c:v>
                </c:pt>
                <c:pt idx="353">
                  <c:v>4.6197493716910922E-3</c:v>
                </c:pt>
                <c:pt idx="354">
                  <c:v>2.4766981539795476E-2</c:v>
                </c:pt>
                <c:pt idx="355">
                  <c:v>1.4532045315064078E-2</c:v>
                </c:pt>
                <c:pt idx="356">
                  <c:v>3.5229261204580728E-3</c:v>
                </c:pt>
                <c:pt idx="357">
                  <c:v>1.2594822649063041E-3</c:v>
                </c:pt>
                <c:pt idx="358">
                  <c:v>7.2803683174965843E-3</c:v>
                </c:pt>
                <c:pt idx="359">
                  <c:v>3.6349652717069589E-5</c:v>
                </c:pt>
                <c:pt idx="360">
                  <c:v>6.3191539207355816E-3</c:v>
                </c:pt>
                <c:pt idx="361">
                  <c:v>0</c:v>
                </c:pt>
                <c:pt idx="362">
                  <c:v>8.4027729397816826E-4</c:v>
                </c:pt>
                <c:pt idx="363">
                  <c:v>6.8669016614121689E-3</c:v>
                </c:pt>
                <c:pt idx="364">
                  <c:v>1.8681360284605014E-3</c:v>
                </c:pt>
                <c:pt idx="365">
                  <c:v>1.2530373102310264E-5</c:v>
                </c:pt>
                <c:pt idx="366">
                  <c:v>1.3936219551912382E-3</c:v>
                </c:pt>
                <c:pt idx="367">
                  <c:v>9.4384069227602583E-6</c:v>
                </c:pt>
                <c:pt idx="368">
                  <c:v>1.3600216561055692E-2</c:v>
                </c:pt>
                <c:pt idx="369">
                  <c:v>3.2080129047163888E-4</c:v>
                </c:pt>
                <c:pt idx="370">
                  <c:v>6.5004919099708848E-3</c:v>
                </c:pt>
                <c:pt idx="371">
                  <c:v>4.5006360311814533E-4</c:v>
                </c:pt>
                <c:pt idx="372">
                  <c:v>5.6621968734065569E-6</c:v>
                </c:pt>
                <c:pt idx="373">
                  <c:v>8.9528071658085187E-5</c:v>
                </c:pt>
                <c:pt idx="374">
                  <c:v>1.2515601044365519E-5</c:v>
                </c:pt>
                <c:pt idx="375">
                  <c:v>6.9343002650341674E-4</c:v>
                </c:pt>
                <c:pt idx="376">
                  <c:v>3.6753219375280172E-7</c:v>
                </c:pt>
                <c:pt idx="377">
                  <c:v>4.5394448583678431E-3</c:v>
                </c:pt>
                <c:pt idx="378">
                  <c:v>7.8035178456350692E-4</c:v>
                </c:pt>
                <c:pt idx="379">
                  <c:v>7.4902743205988861E-4</c:v>
                </c:pt>
                <c:pt idx="380">
                  <c:v>1.7298778329940233E-3</c:v>
                </c:pt>
                <c:pt idx="381">
                  <c:v>2.4428216474443914E-4</c:v>
                </c:pt>
                <c:pt idx="382">
                  <c:v>5.6694699121568129E-4</c:v>
                </c:pt>
                <c:pt idx="383">
                  <c:v>3.964942082625294E-4</c:v>
                </c:pt>
                <c:pt idx="384">
                  <c:v>5.6350921347865046E-4</c:v>
                </c:pt>
                <c:pt idx="385">
                  <c:v>1.8417378781440553E-3</c:v>
                </c:pt>
                <c:pt idx="386">
                  <c:v>2.6830177981827352E-4</c:v>
                </c:pt>
                <c:pt idx="387">
                  <c:v>1.091153724233854E-3</c:v>
                </c:pt>
                <c:pt idx="388">
                  <c:v>1.2112362348056062E-5</c:v>
                </c:pt>
                <c:pt idx="389">
                  <c:v>8.4162386611900339E-6</c:v>
                </c:pt>
                <c:pt idx="390">
                  <c:v>0</c:v>
                </c:pt>
                <c:pt idx="391">
                  <c:v>0</c:v>
                </c:pt>
                <c:pt idx="392">
                  <c:v>5.2234138468685979E-4</c:v>
                </c:pt>
                <c:pt idx="393">
                  <c:v>2.0530887404876232E-4</c:v>
                </c:pt>
                <c:pt idx="394">
                  <c:v>1.4291521068049908E-4</c:v>
                </c:pt>
                <c:pt idx="395">
                  <c:v>1.0100925076817342E-4</c:v>
                </c:pt>
                <c:pt idx="396">
                  <c:v>4.0646381606173664E-3</c:v>
                </c:pt>
                <c:pt idx="397">
                  <c:v>1.5703423058329841E-6</c:v>
                </c:pt>
                <c:pt idx="398">
                  <c:v>5.7888939693368693E-3</c:v>
                </c:pt>
                <c:pt idx="399">
                  <c:v>1.828621306394178E-6</c:v>
                </c:pt>
                <c:pt idx="400">
                  <c:v>1.4653240560937936E-4</c:v>
                </c:pt>
                <c:pt idx="401">
                  <c:v>7.6174779050845352E-5</c:v>
                </c:pt>
                <c:pt idx="402">
                  <c:v>0</c:v>
                </c:pt>
                <c:pt idx="403">
                  <c:v>1.4816898518349388E-3</c:v>
                </c:pt>
                <c:pt idx="404">
                  <c:v>7.6787050287395583E-4</c:v>
                </c:pt>
                <c:pt idx="405">
                  <c:v>5.4404035033019278E-4</c:v>
                </c:pt>
                <c:pt idx="406">
                  <c:v>1.6514182506254277E-3</c:v>
                </c:pt>
                <c:pt idx="407">
                  <c:v>4.726270189511012E-4</c:v>
                </c:pt>
                <c:pt idx="408">
                  <c:v>1.0033124972043301E-3</c:v>
                </c:pt>
                <c:pt idx="409">
                  <c:v>1.498647997191324E-4</c:v>
                </c:pt>
                <c:pt idx="410">
                  <c:v>2.45616296690692E-3</c:v>
                </c:pt>
                <c:pt idx="411">
                  <c:v>1.2277309993819925E-3</c:v>
                </c:pt>
                <c:pt idx="412">
                  <c:v>1.6123512025917109E-3</c:v>
                </c:pt>
                <c:pt idx="413">
                  <c:v>2.6130518347296347E-4</c:v>
                </c:pt>
                <c:pt idx="414">
                  <c:v>3.7819105720038277E-4</c:v>
                </c:pt>
                <c:pt idx="415">
                  <c:v>1.670045201691471E-4</c:v>
                </c:pt>
                <c:pt idx="416">
                  <c:v>2.9538208149631146E-3</c:v>
                </c:pt>
                <c:pt idx="417">
                  <c:v>2.1834196696362113E-3</c:v>
                </c:pt>
                <c:pt idx="418">
                  <c:v>2.0516701673848356E-4</c:v>
                </c:pt>
                <c:pt idx="419">
                  <c:v>3.4371856853828082E-4</c:v>
                </c:pt>
                <c:pt idx="420">
                  <c:v>1.9521103940148746E-5</c:v>
                </c:pt>
                <c:pt idx="421">
                  <c:v>2.9781082311098805E-3</c:v>
                </c:pt>
                <c:pt idx="422">
                  <c:v>7.6352403422528224E-4</c:v>
                </c:pt>
                <c:pt idx="423">
                  <c:v>0</c:v>
                </c:pt>
                <c:pt idx="424">
                  <c:v>5.1645634340728582E-7</c:v>
                </c:pt>
                <c:pt idx="425">
                  <c:v>4.2135516404228009E-5</c:v>
                </c:pt>
                <c:pt idx="426">
                  <c:v>1.4947435070238228E-4</c:v>
                </c:pt>
                <c:pt idx="427">
                  <c:v>1.2188922017150312E-3</c:v>
                </c:pt>
                <c:pt idx="428">
                  <c:v>1.7921983605996071E-3</c:v>
                </c:pt>
                <c:pt idx="429">
                  <c:v>1.1814977453771898E-4</c:v>
                </c:pt>
                <c:pt idx="430">
                  <c:v>5.6158531865139864E-4</c:v>
                </c:pt>
                <c:pt idx="431">
                  <c:v>4.4808943408112542E-3</c:v>
                </c:pt>
                <c:pt idx="432">
                  <c:v>6.5915196803563863E-6</c:v>
                </c:pt>
                <c:pt idx="433">
                  <c:v>7.7758457365281069E-4</c:v>
                </c:pt>
                <c:pt idx="434">
                  <c:v>0</c:v>
                </c:pt>
                <c:pt idx="435">
                  <c:v>3.4227340205784025E-5</c:v>
                </c:pt>
                <c:pt idx="436">
                  <c:v>1.493067876866075E-3</c:v>
                </c:pt>
                <c:pt idx="437">
                  <c:v>1.0439493997731084E-5</c:v>
                </c:pt>
                <c:pt idx="438">
                  <c:v>6.5991601909937879E-5</c:v>
                </c:pt>
                <c:pt idx="439">
                  <c:v>2.7052812508812819E-4</c:v>
                </c:pt>
                <c:pt idx="440">
                  <c:v>5.6110162953999622E-5</c:v>
                </c:pt>
                <c:pt idx="441">
                  <c:v>0</c:v>
                </c:pt>
                <c:pt idx="442">
                  <c:v>2.7870615313514186E-6</c:v>
                </c:pt>
                <c:pt idx="443">
                  <c:v>3.7515919022838509E-4</c:v>
                </c:pt>
                <c:pt idx="444">
                  <c:v>2.1266092472376776E-3</c:v>
                </c:pt>
                <c:pt idx="445">
                  <c:v>1.6116215656428205E-3</c:v>
                </c:pt>
                <c:pt idx="446">
                  <c:v>1.4045369799282731E-3</c:v>
                </c:pt>
                <c:pt idx="447">
                  <c:v>2.1484029771344443E-3</c:v>
                </c:pt>
                <c:pt idx="448">
                  <c:v>3.7428810487994952E-4</c:v>
                </c:pt>
                <c:pt idx="449">
                  <c:v>2.7492357902271082E-3</c:v>
                </c:pt>
                <c:pt idx="450">
                  <c:v>3.5601969994473765E-4</c:v>
                </c:pt>
                <c:pt idx="451">
                  <c:v>1.0201997482066798E-3</c:v>
                </c:pt>
                <c:pt idx="452">
                  <c:v>2.4451319414169432E-3</c:v>
                </c:pt>
                <c:pt idx="453">
                  <c:v>1.7943080801793878E-3</c:v>
                </c:pt>
                <c:pt idx="454">
                  <c:v>6.4068350517111983E-3</c:v>
                </c:pt>
                <c:pt idx="455">
                  <c:v>8.7073671585051105E-5</c:v>
                </c:pt>
                <c:pt idx="456">
                  <c:v>1.0556109792690617E-3</c:v>
                </c:pt>
                <c:pt idx="457">
                  <c:v>1.1156886861787777E-3</c:v>
                </c:pt>
                <c:pt idx="458">
                  <c:v>9.2457046000674325E-5</c:v>
                </c:pt>
                <c:pt idx="459">
                  <c:v>5.5893296044524465E-4</c:v>
                </c:pt>
                <c:pt idx="460">
                  <c:v>1.7346110063243123E-4</c:v>
                </c:pt>
                <c:pt idx="461">
                  <c:v>5.6960312902758788E-5</c:v>
                </c:pt>
                <c:pt idx="462">
                  <c:v>1.7017977764286537E-3</c:v>
                </c:pt>
                <c:pt idx="463">
                  <c:v>6.0916739825864685E-5</c:v>
                </c:pt>
                <c:pt idx="464">
                  <c:v>4.8866009189825455E-4</c:v>
                </c:pt>
                <c:pt idx="465">
                  <c:v>2.3277569465771767E-3</c:v>
                </c:pt>
                <c:pt idx="466">
                  <c:v>8.1309781325002341E-5</c:v>
                </c:pt>
                <c:pt idx="467">
                  <c:v>1.3778730573708615E-4</c:v>
                </c:pt>
                <c:pt idx="468">
                  <c:v>3.3607392297822189E-4</c:v>
                </c:pt>
                <c:pt idx="469">
                  <c:v>8.565456612712872E-7</c:v>
                </c:pt>
                <c:pt idx="470">
                  <c:v>6.8870128157190721E-5</c:v>
                </c:pt>
                <c:pt idx="471">
                  <c:v>5.6485562287980975E-3</c:v>
                </c:pt>
                <c:pt idx="472">
                  <c:v>7.31772819680918E-5</c:v>
                </c:pt>
                <c:pt idx="473">
                  <c:v>1.0519579567954924E-4</c:v>
                </c:pt>
                <c:pt idx="474">
                  <c:v>1.5356999105488171E-3</c:v>
                </c:pt>
                <c:pt idx="475">
                  <c:v>7.0890187895140814E-4</c:v>
                </c:pt>
                <c:pt idx="476">
                  <c:v>0</c:v>
                </c:pt>
                <c:pt idx="477">
                  <c:v>7.554276337047816E-4</c:v>
                </c:pt>
                <c:pt idx="478">
                  <c:v>2.3428448407395454E-3</c:v>
                </c:pt>
                <c:pt idx="479">
                  <c:v>9.2578325932330102E-4</c:v>
                </c:pt>
                <c:pt idx="480">
                  <c:v>1.553148534763244E-3</c:v>
                </c:pt>
                <c:pt idx="481">
                  <c:v>1.6832230730380962E-3</c:v>
                </c:pt>
                <c:pt idx="482">
                  <c:v>1.8341192024663913E-5</c:v>
                </c:pt>
                <c:pt idx="483">
                  <c:v>4.7057863961487824E-4</c:v>
                </c:pt>
                <c:pt idx="484">
                  <c:v>3.0247271455585679E-4</c:v>
                </c:pt>
                <c:pt idx="485">
                  <c:v>4.7468880237859745E-4</c:v>
                </c:pt>
                <c:pt idx="486">
                  <c:v>1.8671942193702669E-3</c:v>
                </c:pt>
                <c:pt idx="487">
                  <c:v>3.8057308201944103E-4</c:v>
                </c:pt>
                <c:pt idx="488">
                  <c:v>3.1211091967879248E-4</c:v>
                </c:pt>
                <c:pt idx="489">
                  <c:v>2.7062036628850311E-3</c:v>
                </c:pt>
                <c:pt idx="490">
                  <c:v>2.0746813611115158E-3</c:v>
                </c:pt>
                <c:pt idx="491">
                  <c:v>4.1893444025429204E-5</c:v>
                </c:pt>
                <c:pt idx="492">
                  <c:v>8.5735107100063008E-5</c:v>
                </c:pt>
                <c:pt idx="493">
                  <c:v>1.9745177517838022E-4</c:v>
                </c:pt>
                <c:pt idx="494">
                  <c:v>5.1669897699475331E-3</c:v>
                </c:pt>
                <c:pt idx="495">
                  <c:v>5.7836247246988298E-3</c:v>
                </c:pt>
                <c:pt idx="496">
                  <c:v>1.6531743948756013E-3</c:v>
                </c:pt>
                <c:pt idx="497">
                  <c:v>4.978834574738386E-5</c:v>
                </c:pt>
                <c:pt idx="498">
                  <c:v>1.2639753182846873E-3</c:v>
                </c:pt>
                <c:pt idx="499">
                  <c:v>2.5836784469963393E-4</c:v>
                </c:pt>
                <c:pt idx="500">
                  <c:v>8.8562424839116105E-4</c:v>
                </c:pt>
                <c:pt idx="501">
                  <c:v>1.079028229782557E-4</c:v>
                </c:pt>
                <c:pt idx="502">
                  <c:v>2.5847551999889652E-6</c:v>
                </c:pt>
                <c:pt idx="503">
                  <c:v>3.1889449920501355E-4</c:v>
                </c:pt>
                <c:pt idx="504">
                  <c:v>6.7131210916690638E-7</c:v>
                </c:pt>
                <c:pt idx="505">
                  <c:v>4.3652115362131034E-3</c:v>
                </c:pt>
                <c:pt idx="506">
                  <c:v>4.1394677213998275E-4</c:v>
                </c:pt>
                <c:pt idx="507">
                  <c:v>1.9876636319272587E-5</c:v>
                </c:pt>
                <c:pt idx="508">
                  <c:v>1.9867603425090096E-3</c:v>
                </c:pt>
                <c:pt idx="509">
                  <c:v>3.1862990798177089E-3</c:v>
                </c:pt>
                <c:pt idx="510">
                  <c:v>1.9252524031792838E-4</c:v>
                </c:pt>
                <c:pt idx="511">
                  <c:v>6.3840257144604526E-4</c:v>
                </c:pt>
                <c:pt idx="512">
                  <c:v>5.3305650646819887E-3</c:v>
                </c:pt>
                <c:pt idx="513">
                  <c:v>1.0177486910268776E-3</c:v>
                </c:pt>
                <c:pt idx="514">
                  <c:v>3.1826267882555326E-4</c:v>
                </c:pt>
                <c:pt idx="515">
                  <c:v>4.5044274423081235E-4</c:v>
                </c:pt>
                <c:pt idx="516">
                  <c:v>3.1581601883036298E-3</c:v>
                </c:pt>
                <c:pt idx="517">
                  <c:v>4.2303160310784881E-5</c:v>
                </c:pt>
                <c:pt idx="518">
                  <c:v>1.4544150339037096E-5</c:v>
                </c:pt>
                <c:pt idx="519">
                  <c:v>2.0431304025488091E-4</c:v>
                </c:pt>
                <c:pt idx="520">
                  <c:v>1.7432123590193937E-3</c:v>
                </c:pt>
                <c:pt idx="521">
                  <c:v>1.2577781350075974E-4</c:v>
                </c:pt>
                <c:pt idx="522">
                  <c:v>7.1254240623076798E-3</c:v>
                </c:pt>
                <c:pt idx="523">
                  <c:v>4.7422532913740142E-5</c:v>
                </c:pt>
                <c:pt idx="524">
                  <c:v>4.7780695744401719E-3</c:v>
                </c:pt>
                <c:pt idx="525">
                  <c:v>2.4103277347527962E-3</c:v>
                </c:pt>
                <c:pt idx="526">
                  <c:v>3.9349810730357444E-4</c:v>
                </c:pt>
                <c:pt idx="527">
                  <c:v>4.1160703276821065E-4</c:v>
                </c:pt>
                <c:pt idx="528">
                  <c:v>8.3336050027344995E-4</c:v>
                </c:pt>
                <c:pt idx="529">
                  <c:v>1.4655258086581518E-3</c:v>
                </c:pt>
                <c:pt idx="530">
                  <c:v>5.5233335527327554E-6</c:v>
                </c:pt>
                <c:pt idx="531">
                  <c:v>2.3261119774531927E-3</c:v>
                </c:pt>
                <c:pt idx="532">
                  <c:v>0</c:v>
                </c:pt>
                <c:pt idx="533">
                  <c:v>6.7037047896501803E-5</c:v>
                </c:pt>
                <c:pt idx="534">
                  <c:v>1.151049045448359E-3</c:v>
                </c:pt>
                <c:pt idx="535">
                  <c:v>3.6063211038805698E-4</c:v>
                </c:pt>
                <c:pt idx="536">
                  <c:v>1.3639592605620315E-3</c:v>
                </c:pt>
                <c:pt idx="537">
                  <c:v>2.0580450108307635E-3</c:v>
                </c:pt>
                <c:pt idx="538">
                  <c:v>6.1783312713512371E-3</c:v>
                </c:pt>
                <c:pt idx="539">
                  <c:v>6.0895372255994045E-4</c:v>
                </c:pt>
                <c:pt idx="540">
                  <c:v>0</c:v>
                </c:pt>
                <c:pt idx="541">
                  <c:v>3.604346924700675E-3</c:v>
                </c:pt>
                <c:pt idx="542">
                  <c:v>1.8577255559657462E-4</c:v>
                </c:pt>
                <c:pt idx="543">
                  <c:v>1.2998881202933696E-4</c:v>
                </c:pt>
                <c:pt idx="544">
                  <c:v>1.3300439207150061E-4</c:v>
                </c:pt>
                <c:pt idx="545">
                  <c:v>5.2201060572048099E-4</c:v>
                </c:pt>
                <c:pt idx="546">
                  <c:v>4.0763449544905839E-4</c:v>
                </c:pt>
                <c:pt idx="547">
                  <c:v>1.9993617683640723E-5</c:v>
                </c:pt>
                <c:pt idx="548">
                  <c:v>5.8569917840260576E-5</c:v>
                </c:pt>
                <c:pt idx="549">
                  <c:v>2.8928172528342485E-4</c:v>
                </c:pt>
                <c:pt idx="550">
                  <c:v>5.5761541962251597E-5</c:v>
                </c:pt>
                <c:pt idx="551">
                  <c:v>7.3009011549781831E-4</c:v>
                </c:pt>
                <c:pt idx="552">
                  <c:v>4.0312692115446311E-5</c:v>
                </c:pt>
                <c:pt idx="553">
                  <c:v>6.4254929290139352E-6</c:v>
                </c:pt>
                <c:pt idx="554">
                  <c:v>1.4361013945838472E-4</c:v>
                </c:pt>
                <c:pt idx="555">
                  <c:v>4.92303570953903E-4</c:v>
                </c:pt>
                <c:pt idx="556">
                  <c:v>1.2006128111300916E-4</c:v>
                </c:pt>
                <c:pt idx="557">
                  <c:v>1.6269966478252606E-3</c:v>
                </c:pt>
                <c:pt idx="558">
                  <c:v>2.2415841381892419E-5</c:v>
                </c:pt>
                <c:pt idx="559">
                  <c:v>1.0486668413966155E-3</c:v>
                </c:pt>
                <c:pt idx="560">
                  <c:v>2.4105886606898738E-4</c:v>
                </c:pt>
                <c:pt idx="561">
                  <c:v>8.2619766026863889E-4</c:v>
                </c:pt>
                <c:pt idx="562">
                  <c:v>4.289491591584406E-6</c:v>
                </c:pt>
                <c:pt idx="563">
                  <c:v>2.9221965187555004E-4</c:v>
                </c:pt>
                <c:pt idx="564">
                  <c:v>1.1892963400116914E-3</c:v>
                </c:pt>
                <c:pt idx="565">
                  <c:v>1.8017747483706461E-4</c:v>
                </c:pt>
                <c:pt idx="566">
                  <c:v>5.0948032497923007E-5</c:v>
                </c:pt>
                <c:pt idx="567">
                  <c:v>1.1422625861775765E-4</c:v>
                </c:pt>
                <c:pt idx="568">
                  <c:v>1.4622158129561323E-3</c:v>
                </c:pt>
                <c:pt idx="569">
                  <c:v>7.6083933148025776E-4</c:v>
                </c:pt>
                <c:pt idx="570">
                  <c:v>2.1676581060556472E-5</c:v>
                </c:pt>
                <c:pt idx="571">
                  <c:v>0</c:v>
                </c:pt>
                <c:pt idx="572">
                  <c:v>1.9625129383040113E-3</c:v>
                </c:pt>
                <c:pt idx="573">
                  <c:v>4.2809237314777709E-4</c:v>
                </c:pt>
                <c:pt idx="574">
                  <c:v>1.660464774706963E-4</c:v>
                </c:pt>
                <c:pt idx="575">
                  <c:v>7.2849085227984697E-6</c:v>
                </c:pt>
                <c:pt idx="576">
                  <c:v>2.2264994404072929E-5</c:v>
                </c:pt>
                <c:pt idx="577">
                  <c:v>6.4151187929845878E-3</c:v>
                </c:pt>
                <c:pt idx="578">
                  <c:v>1.2937345916852739E-3</c:v>
                </c:pt>
                <c:pt idx="579">
                  <c:v>5.1264670952574318E-5</c:v>
                </c:pt>
                <c:pt idx="580">
                  <c:v>0</c:v>
                </c:pt>
                <c:pt idx="581">
                  <c:v>6.3723373348862017E-4</c:v>
                </c:pt>
                <c:pt idx="582">
                  <c:v>9.8510069524962223E-4</c:v>
                </c:pt>
                <c:pt idx="583">
                  <c:v>2.1690929155482406E-3</c:v>
                </c:pt>
                <c:pt idx="584">
                  <c:v>1.8081006500431028E-4</c:v>
                </c:pt>
                <c:pt idx="585">
                  <c:v>5.4083337014005404E-6</c:v>
                </c:pt>
                <c:pt idx="586">
                  <c:v>4.0673944600739409E-4</c:v>
                </c:pt>
                <c:pt idx="587">
                  <c:v>2.0176809744570428E-3</c:v>
                </c:pt>
                <c:pt idx="588">
                  <c:v>5.163370476191722E-5</c:v>
                </c:pt>
                <c:pt idx="589">
                  <c:v>2.9412547011387367E-5</c:v>
                </c:pt>
                <c:pt idx="590">
                  <c:v>5.8556444569808165E-6</c:v>
                </c:pt>
                <c:pt idx="591">
                  <c:v>4.4688196878100706E-5</c:v>
                </c:pt>
                <c:pt idx="592">
                  <c:v>9.2668028371887943E-6</c:v>
                </c:pt>
                <c:pt idx="593">
                  <c:v>2.3597658158017987E-3</c:v>
                </c:pt>
                <c:pt idx="594">
                  <c:v>8.3710898564682038E-4</c:v>
                </c:pt>
                <c:pt idx="595">
                  <c:v>2.6407412208887362E-4</c:v>
                </c:pt>
                <c:pt idx="596">
                  <c:v>6.8510399895153093E-4</c:v>
                </c:pt>
                <c:pt idx="597">
                  <c:v>7.5262092068271297E-4</c:v>
                </c:pt>
                <c:pt idx="598">
                  <c:v>8.996024657007508E-5</c:v>
                </c:pt>
                <c:pt idx="599">
                  <c:v>1.5942674395946318E-4</c:v>
                </c:pt>
                <c:pt idx="600">
                  <c:v>1.4115416269517909E-5</c:v>
                </c:pt>
                <c:pt idx="601">
                  <c:v>5.4739985305073927E-4</c:v>
                </c:pt>
                <c:pt idx="602">
                  <c:v>0</c:v>
                </c:pt>
                <c:pt idx="603">
                  <c:v>2.9333292301383251E-4</c:v>
                </c:pt>
                <c:pt idx="604">
                  <c:v>9.8578417077114616E-6</c:v>
                </c:pt>
                <c:pt idx="605">
                  <c:v>9.3367919786606064E-4</c:v>
                </c:pt>
                <c:pt idx="606">
                  <c:v>1.338244636175838E-4</c:v>
                </c:pt>
                <c:pt idx="607">
                  <c:v>4.8919730923701504E-4</c:v>
                </c:pt>
                <c:pt idx="608">
                  <c:v>1.9057219268472256E-5</c:v>
                </c:pt>
                <c:pt idx="609">
                  <c:v>3.1987864150161436E-4</c:v>
                </c:pt>
                <c:pt idx="610">
                  <c:v>2.5664229626474772E-4</c:v>
                </c:pt>
                <c:pt idx="611">
                  <c:v>7.6277165796626511E-5</c:v>
                </c:pt>
                <c:pt idx="612">
                  <c:v>2.1071062560689275E-4</c:v>
                </c:pt>
                <c:pt idx="613">
                  <c:v>6.8870128157192618E-5</c:v>
                </c:pt>
                <c:pt idx="614">
                  <c:v>4.0829519743057333E-5</c:v>
                </c:pt>
                <c:pt idx="615">
                  <c:v>1.2995415106159251E-4</c:v>
                </c:pt>
                <c:pt idx="616">
                  <c:v>2.5507709705328043E-5</c:v>
                </c:pt>
                <c:pt idx="617">
                  <c:v>1.3891568701311027E-3</c:v>
                </c:pt>
                <c:pt idx="618">
                  <c:v>1.6608938680370456E-4</c:v>
                </c:pt>
                <c:pt idx="619">
                  <c:v>1.5753158608634657E-3</c:v>
                </c:pt>
                <c:pt idx="620">
                  <c:v>2.5405594393239416E-4</c:v>
                </c:pt>
                <c:pt idx="621">
                  <c:v>1.0079798446702322E-3</c:v>
                </c:pt>
                <c:pt idx="622">
                  <c:v>2.7830580491326528E-4</c:v>
                </c:pt>
                <c:pt idx="623">
                  <c:v>6.1956757023290155E-6</c:v>
                </c:pt>
                <c:pt idx="624">
                  <c:v>1.5644957507935441E-4</c:v>
                </c:pt>
                <c:pt idx="625">
                  <c:v>1.9129141715591236E-3</c:v>
                </c:pt>
                <c:pt idx="626">
                  <c:v>7.8410245806285409E-4</c:v>
                </c:pt>
                <c:pt idx="627">
                  <c:v>1.6524600999756482E-5</c:v>
                </c:pt>
                <c:pt idx="628">
                  <c:v>8.7774095048108935E-4</c:v>
                </c:pt>
                <c:pt idx="629">
                  <c:v>1.1119519390234861E-4</c:v>
                </c:pt>
                <c:pt idx="630">
                  <c:v>1.3474751844140896E-3</c:v>
                </c:pt>
                <c:pt idx="631">
                  <c:v>1.3388185024905529E-5</c:v>
                </c:pt>
                <c:pt idx="632">
                  <c:v>2.5565732101060627E-3</c:v>
                </c:pt>
                <c:pt idx="633">
                  <c:v>5.7093853779318087E-4</c:v>
                </c:pt>
                <c:pt idx="634">
                  <c:v>4.0713813682059158E-5</c:v>
                </c:pt>
                <c:pt idx="635">
                  <c:v>9.9787316669519869E-4</c:v>
                </c:pt>
                <c:pt idx="636">
                  <c:v>1.0322029774949951E-4</c:v>
                </c:pt>
                <c:pt idx="637">
                  <c:v>1.2087861862491646E-3</c:v>
                </c:pt>
                <c:pt idx="638">
                  <c:v>1.6801263652611227E-3</c:v>
                </c:pt>
                <c:pt idx="639">
                  <c:v>5.3623924972951115E-4</c:v>
                </c:pt>
                <c:pt idx="640">
                  <c:v>3.842165957021808E-6</c:v>
                </c:pt>
                <c:pt idx="641">
                  <c:v>1.6240629925359971E-3</c:v>
                </c:pt>
                <c:pt idx="642">
                  <c:v>2.8177716363886568E-4</c:v>
                </c:pt>
                <c:pt idx="643">
                  <c:v>1.2453324058205026E-4</c:v>
                </c:pt>
                <c:pt idx="644">
                  <c:v>6.5158332661105939E-5</c:v>
                </c:pt>
                <c:pt idx="645">
                  <c:v>0</c:v>
                </c:pt>
                <c:pt idx="646">
                  <c:v>0</c:v>
                </c:pt>
                <c:pt idx="647">
                  <c:v>3.8402136142418617E-4</c:v>
                </c:pt>
                <c:pt idx="648">
                  <c:v>1.3622706884718254E-3</c:v>
                </c:pt>
                <c:pt idx="649">
                  <c:v>6.160770291506381E-4</c:v>
                </c:pt>
                <c:pt idx="650">
                  <c:v>2.6890899615543548E-4</c:v>
                </c:pt>
                <c:pt idx="651">
                  <c:v>2.8357703760148118E-6</c:v>
                </c:pt>
                <c:pt idx="652">
                  <c:v>1.2484264625606617E-4</c:v>
                </c:pt>
                <c:pt idx="653">
                  <c:v>2.056676445707581E-4</c:v>
                </c:pt>
                <c:pt idx="654">
                  <c:v>7.4774001189470925E-6</c:v>
                </c:pt>
                <c:pt idx="655">
                  <c:v>2.9811661104518795E-7</c:v>
                </c:pt>
                <c:pt idx="656">
                  <c:v>1.5623392011927942E-3</c:v>
                </c:pt>
                <c:pt idx="657">
                  <c:v>6.3709105094013742E-5</c:v>
                </c:pt>
                <c:pt idx="658">
                  <c:v>1.1003485593282767E-3</c:v>
                </c:pt>
                <c:pt idx="659">
                  <c:v>2.2986749035350815E-3</c:v>
                </c:pt>
                <c:pt idx="660">
                  <c:v>4.0908009882720551E-4</c:v>
                </c:pt>
                <c:pt idx="661">
                  <c:v>0</c:v>
                </c:pt>
                <c:pt idx="662">
                  <c:v>2.8329959030968556E-4</c:v>
                </c:pt>
                <c:pt idx="663">
                  <c:v>0</c:v>
                </c:pt>
                <c:pt idx="664">
                  <c:v>4.7936324919484907E-4</c:v>
                </c:pt>
                <c:pt idx="665">
                  <c:v>9.3854489499142909E-4</c:v>
                </c:pt>
                <c:pt idx="666">
                  <c:v>8.1783921274593014E-4</c:v>
                </c:pt>
                <c:pt idx="667">
                  <c:v>5.0733584091709088E-4</c:v>
                </c:pt>
                <c:pt idx="668">
                  <c:v>5.7277729854044953E-4</c:v>
                </c:pt>
                <c:pt idx="669">
                  <c:v>2.6170987051802951E-4</c:v>
                </c:pt>
                <c:pt idx="670">
                  <c:v>2.9421384344788608E-6</c:v>
                </c:pt>
                <c:pt idx="671">
                  <c:v>8.7422944314091526E-4</c:v>
                </c:pt>
                <c:pt idx="672">
                  <c:v>2.9615369233235698E-4</c:v>
                </c:pt>
                <c:pt idx="673">
                  <c:v>1.872760452925257E-4</c:v>
                </c:pt>
                <c:pt idx="674">
                  <c:v>7.1672613310077828E-5</c:v>
                </c:pt>
                <c:pt idx="675">
                  <c:v>3.4788392915424834E-3</c:v>
                </c:pt>
                <c:pt idx="676">
                  <c:v>1.9142181519306067E-5</c:v>
                </c:pt>
                <c:pt idx="677">
                  <c:v>9.0335222028765824E-5</c:v>
                </c:pt>
                <c:pt idx="678">
                  <c:v>7.5070378656095854E-4</c:v>
                </c:pt>
                <c:pt idx="679">
                  <c:v>4.830723405526202E-4</c:v>
                </c:pt>
                <c:pt idx="680">
                  <c:v>7.1884352608539816E-4</c:v>
                </c:pt>
                <c:pt idx="681">
                  <c:v>6.9802140017285804E-6</c:v>
                </c:pt>
                <c:pt idx="682">
                  <c:v>1.1065515546159303E-3</c:v>
                </c:pt>
                <c:pt idx="683">
                  <c:v>1.4722577650877258E-3</c:v>
                </c:pt>
                <c:pt idx="684">
                  <c:v>1.2710480257878656E-4</c:v>
                </c:pt>
                <c:pt idx="685">
                  <c:v>5.5903118799840983E-3</c:v>
                </c:pt>
                <c:pt idx="686">
                  <c:v>8.2111700682255083E-5</c:v>
                </c:pt>
                <c:pt idx="687">
                  <c:v>4.1652204125908725E-4</c:v>
                </c:pt>
                <c:pt idx="688">
                  <c:v>1.7889638411474054E-3</c:v>
                </c:pt>
                <c:pt idx="689">
                  <c:v>0</c:v>
                </c:pt>
                <c:pt idx="690">
                  <c:v>2.1696857311316671E-3</c:v>
                </c:pt>
                <c:pt idx="691">
                  <c:v>2.3450420466155459E-3</c:v>
                </c:pt>
                <c:pt idx="692">
                  <c:v>6.749002112585468E-5</c:v>
                </c:pt>
                <c:pt idx="693">
                  <c:v>2.2849650215829497E-3</c:v>
                </c:pt>
                <c:pt idx="694">
                  <c:v>3.0973763281432006E-5</c:v>
                </c:pt>
                <c:pt idx="695">
                  <c:v>3.9922776070052031E-4</c:v>
                </c:pt>
                <c:pt idx="696">
                  <c:v>3.5994102370803691E-4</c:v>
                </c:pt>
                <c:pt idx="697">
                  <c:v>3.6805488107435002E-5</c:v>
                </c:pt>
                <c:pt idx="698">
                  <c:v>1.6391069052861542E-5</c:v>
                </c:pt>
                <c:pt idx="699">
                  <c:v>4.0894763800367407E-6</c:v>
                </c:pt>
                <c:pt idx="700">
                  <c:v>5.7950284866685171E-4</c:v>
                </c:pt>
                <c:pt idx="701">
                  <c:v>3.157669201103741E-3</c:v>
                </c:pt>
                <c:pt idx="702">
                  <c:v>2.1647523240721997E-6</c:v>
                </c:pt>
                <c:pt idx="703">
                  <c:v>7.4408820028419364E-5</c:v>
                </c:pt>
                <c:pt idx="704">
                  <c:v>2.4386625561714944E-5</c:v>
                </c:pt>
                <c:pt idx="705">
                  <c:v>6.065142021035107E-8</c:v>
                </c:pt>
                <c:pt idx="706">
                  <c:v>6.7636694862262682E-4</c:v>
                </c:pt>
                <c:pt idx="707">
                  <c:v>1.3416915750229247E-4</c:v>
                </c:pt>
                <c:pt idx="708">
                  <c:v>1.4512391783890206E-3</c:v>
                </c:pt>
                <c:pt idx="709">
                  <c:v>9.6294833519459326E-4</c:v>
                </c:pt>
                <c:pt idx="710">
                  <c:v>4.8400713063019303E-4</c:v>
                </c:pt>
                <c:pt idx="711">
                  <c:v>6.9747607505941023E-4</c:v>
                </c:pt>
                <c:pt idx="712">
                  <c:v>5.3160107561462332E-4</c:v>
                </c:pt>
                <c:pt idx="713">
                  <c:v>1.4364300119350385E-3</c:v>
                </c:pt>
                <c:pt idx="714">
                  <c:v>5.0915201857715475E-5</c:v>
                </c:pt>
                <c:pt idx="715">
                  <c:v>9.9889747955827796E-4</c:v>
                </c:pt>
                <c:pt idx="716">
                  <c:v>9.4678439225551103E-5</c:v>
                </c:pt>
                <c:pt idx="717">
                  <c:v>6.3543150294461499E-4</c:v>
                </c:pt>
                <c:pt idx="718">
                  <c:v>1.8427846404701411E-7</c:v>
                </c:pt>
                <c:pt idx="719">
                  <c:v>3.3794968038361529E-5</c:v>
                </c:pt>
                <c:pt idx="720">
                  <c:v>3.3507861374999987E-4</c:v>
                </c:pt>
                <c:pt idx="721">
                  <c:v>1.8934261323279867E-4</c:v>
                </c:pt>
                <c:pt idx="722">
                  <c:v>5.087757807085378E-5</c:v>
                </c:pt>
                <c:pt idx="723">
                  <c:v>1.4373638674575624E-4</c:v>
                </c:pt>
                <c:pt idx="724">
                  <c:v>2.2489755505086901E-4</c:v>
                </c:pt>
                <c:pt idx="725">
                  <c:v>0</c:v>
                </c:pt>
                <c:pt idx="726">
                  <c:v>6.3129785369261827E-6</c:v>
                </c:pt>
                <c:pt idx="727">
                  <c:v>2.5665894287495936E-4</c:v>
                </c:pt>
                <c:pt idx="728">
                  <c:v>3.983970383341883E-4</c:v>
                </c:pt>
                <c:pt idx="729">
                  <c:v>2.9530587335573613E-5</c:v>
                </c:pt>
                <c:pt idx="730">
                  <c:v>3.1381670463302285E-4</c:v>
                </c:pt>
                <c:pt idx="731">
                  <c:v>1.6165389380661967E-4</c:v>
                </c:pt>
                <c:pt idx="732">
                  <c:v>8.1787519865421593E-4</c:v>
                </c:pt>
                <c:pt idx="733">
                  <c:v>4.4792153768370919E-7</c:v>
                </c:pt>
                <c:pt idx="734">
                  <c:v>7.4995345150145995E-5</c:v>
                </c:pt>
                <c:pt idx="735">
                  <c:v>6.3858694113457193E-5</c:v>
                </c:pt>
                <c:pt idx="736">
                  <c:v>1.7904880323282008E-6</c:v>
                </c:pt>
                <c:pt idx="737">
                  <c:v>0</c:v>
                </c:pt>
                <c:pt idx="738">
                  <c:v>2.1493075637232101E-3</c:v>
                </c:pt>
                <c:pt idx="739">
                  <c:v>7.8235090577883834E-4</c:v>
                </c:pt>
                <c:pt idx="740">
                  <c:v>7.0195335234901905E-5</c:v>
                </c:pt>
                <c:pt idx="741">
                  <c:v>2.7797642560407944E-6</c:v>
                </c:pt>
                <c:pt idx="742">
                  <c:v>1.1080537037261682E-4</c:v>
                </c:pt>
                <c:pt idx="743">
                  <c:v>2.7189435579839976E-4</c:v>
                </c:pt>
                <c:pt idx="744">
                  <c:v>5.7015823538202004E-5</c:v>
                </c:pt>
                <c:pt idx="745">
                  <c:v>1.6947440918115081E-5</c:v>
                </c:pt>
                <c:pt idx="746">
                  <c:v>9.7138366255729997E-4</c:v>
                </c:pt>
                <c:pt idx="747">
                  <c:v>1.4103449453580755E-4</c:v>
                </c:pt>
                <c:pt idx="748">
                  <c:v>2.1627077104744739E-4</c:v>
                </c:pt>
                <c:pt idx="749">
                  <c:v>4.6979767922953952E-4</c:v>
                </c:pt>
                <c:pt idx="750">
                  <c:v>5.4462646566932613E-6</c:v>
                </c:pt>
                <c:pt idx="751">
                  <c:v>5.2552431604388581E-4</c:v>
                </c:pt>
                <c:pt idx="752">
                  <c:v>1.1449803686673684E-4</c:v>
                </c:pt>
                <c:pt idx="753">
                  <c:v>1.1838650249576599E-3</c:v>
                </c:pt>
                <c:pt idx="754">
                  <c:v>3.0742284859601769E-4</c:v>
                </c:pt>
                <c:pt idx="755">
                  <c:v>4.5551457330699086E-5</c:v>
                </c:pt>
                <c:pt idx="756">
                  <c:v>6.2750817632707408E-6</c:v>
                </c:pt>
                <c:pt idx="757">
                  <c:v>8.9865286319249486E-6</c:v>
                </c:pt>
                <c:pt idx="758">
                  <c:v>2.3552537092826688E-4</c:v>
                </c:pt>
                <c:pt idx="759">
                  <c:v>3.7944747156340291E-5</c:v>
                </c:pt>
                <c:pt idx="760">
                  <c:v>6.2061834760550804E-5</c:v>
                </c:pt>
                <c:pt idx="761">
                  <c:v>6.4162832105999249E-4</c:v>
                </c:pt>
                <c:pt idx="762">
                  <c:v>7.3755119182225722E-5</c:v>
                </c:pt>
                <c:pt idx="763">
                  <c:v>2.5937194340770118E-4</c:v>
                </c:pt>
                <c:pt idx="764">
                  <c:v>1.1646560280045516E-4</c:v>
                </c:pt>
                <c:pt idx="765">
                  <c:v>2.4062437796209643E-4</c:v>
                </c:pt>
                <c:pt idx="766">
                  <c:v>5.5684768425698816E-4</c:v>
                </c:pt>
                <c:pt idx="767">
                  <c:v>3.600099641406607E-4</c:v>
                </c:pt>
                <c:pt idx="768">
                  <c:v>3.1197439231844213E-4</c:v>
                </c:pt>
                <c:pt idx="769">
                  <c:v>6.8493036529879148E-6</c:v>
                </c:pt>
                <c:pt idx="770">
                  <c:v>1.0663433624011063E-3</c:v>
                </c:pt>
                <c:pt idx="771">
                  <c:v>6.8340047703017775E-4</c:v>
                </c:pt>
                <c:pt idx="772">
                  <c:v>3.2688222702298165E-4</c:v>
                </c:pt>
                <c:pt idx="773">
                  <c:v>2.0460416736186871E-3</c:v>
                </c:pt>
                <c:pt idx="774">
                  <c:v>4.0791585358803534E-6</c:v>
                </c:pt>
                <c:pt idx="775">
                  <c:v>2.788409366172273E-3</c:v>
                </c:pt>
                <c:pt idx="776">
                  <c:v>1.4810441246705594E-3</c:v>
                </c:pt>
                <c:pt idx="777">
                  <c:v>1.6406941254108574E-4</c:v>
                </c:pt>
                <c:pt idx="778">
                  <c:v>2.7075990090383057E-4</c:v>
                </c:pt>
                <c:pt idx="779">
                  <c:v>1.4499507056491544E-5</c:v>
                </c:pt>
                <c:pt idx="780">
                  <c:v>1.672411701555092E-4</c:v>
                </c:pt>
                <c:pt idx="781">
                  <c:v>6.7324530372858647E-3</c:v>
                </c:pt>
                <c:pt idx="782">
                  <c:v>9.0920571092293484E-4</c:v>
                </c:pt>
                <c:pt idx="783">
                  <c:v>7.6580880962588105E-5</c:v>
                </c:pt>
                <c:pt idx="784">
                  <c:v>3.5165399931791027E-4</c:v>
                </c:pt>
                <c:pt idx="785">
                  <c:v>6.0121162637514027E-4</c:v>
                </c:pt>
                <c:pt idx="786">
                  <c:v>2.7800953283104887E-6</c:v>
                </c:pt>
                <c:pt idx="787">
                  <c:v>1.6325975318294199E-3</c:v>
                </c:pt>
                <c:pt idx="788">
                  <c:v>1.5082367434444653E-3</c:v>
                </c:pt>
                <c:pt idx="789">
                  <c:v>2.372336304964254E-6</c:v>
                </c:pt>
                <c:pt idx="790">
                  <c:v>7.2627515622425117E-4</c:v>
                </c:pt>
                <c:pt idx="791">
                  <c:v>1.045227750752353E-3</c:v>
                </c:pt>
                <c:pt idx="792">
                  <c:v>1.4747523866176826E-5</c:v>
                </c:pt>
                <c:pt idx="793">
                  <c:v>0</c:v>
                </c:pt>
                <c:pt idx="794">
                  <c:v>5.3055371523250166E-5</c:v>
                </c:pt>
                <c:pt idx="795">
                  <c:v>8.3275454966863911E-5</c:v>
                </c:pt>
                <c:pt idx="796">
                  <c:v>1.2908335934423615E-6</c:v>
                </c:pt>
                <c:pt idx="797">
                  <c:v>6.2822510702673784E-5</c:v>
                </c:pt>
                <c:pt idx="798">
                  <c:v>3.0431084511260638E-4</c:v>
                </c:pt>
                <c:pt idx="799">
                  <c:v>5.1501143954545169E-4</c:v>
                </c:pt>
                <c:pt idx="800">
                  <c:v>4.6426696606830182E-4</c:v>
                </c:pt>
                <c:pt idx="801">
                  <c:v>1.0535582249476373E-4</c:v>
                </c:pt>
                <c:pt idx="802">
                  <c:v>2.0023578173752536E-3</c:v>
                </c:pt>
                <c:pt idx="803">
                  <c:v>7.1589547949031771E-4</c:v>
                </c:pt>
                <c:pt idx="804">
                  <c:v>6.4052124358639044E-4</c:v>
                </c:pt>
                <c:pt idx="805">
                  <c:v>1.4979737185626327E-4</c:v>
                </c:pt>
                <c:pt idx="806">
                  <c:v>2.0191928490350398E-4</c:v>
                </c:pt>
                <c:pt idx="807">
                  <c:v>2.4507501337761782E-5</c:v>
                </c:pt>
                <c:pt idx="808">
                  <c:v>7.1768609034937521E-5</c:v>
                </c:pt>
                <c:pt idx="809">
                  <c:v>4.4900497047427164E-5</c:v>
                </c:pt>
                <c:pt idx="810">
                  <c:v>3.1866682729627456E-4</c:v>
                </c:pt>
                <c:pt idx="811">
                  <c:v>5.269783477280369E-4</c:v>
                </c:pt>
                <c:pt idx="812">
                  <c:v>1.0418960257212444E-3</c:v>
                </c:pt>
                <c:pt idx="813">
                  <c:v>2.4840160117710051E-5</c:v>
                </c:pt>
                <c:pt idx="814">
                  <c:v>3.1470537330156465E-6</c:v>
                </c:pt>
                <c:pt idx="815">
                  <c:v>2.8466792643482729E-4</c:v>
                </c:pt>
                <c:pt idx="816">
                  <c:v>2.0625154326379336E-5</c:v>
                </c:pt>
                <c:pt idx="817">
                  <c:v>4.4228201301717649E-6</c:v>
                </c:pt>
                <c:pt idx="818">
                  <c:v>3.0076223696975663E-4</c:v>
                </c:pt>
                <c:pt idx="819">
                  <c:v>6.2178673932013656E-5</c:v>
                </c:pt>
                <c:pt idx="820">
                  <c:v>5.6674795302418187E-5</c:v>
                </c:pt>
                <c:pt idx="821">
                  <c:v>1.1603807338769759E-4</c:v>
                </c:pt>
                <c:pt idx="822">
                  <c:v>3.1854612079141583E-4</c:v>
                </c:pt>
                <c:pt idx="823">
                  <c:v>1.6409182447423737E-5</c:v>
                </c:pt>
                <c:pt idx="824">
                  <c:v>5.4870186284970923E-5</c:v>
                </c:pt>
                <c:pt idx="825">
                  <c:v>2.0241098020411829E-4</c:v>
                </c:pt>
                <c:pt idx="826">
                  <c:v>2.3536903243219628E-4</c:v>
                </c:pt>
                <c:pt idx="827">
                  <c:v>5.0169667616769675E-4</c:v>
                </c:pt>
                <c:pt idx="828">
                  <c:v>7.6611352208198847E-5</c:v>
                </c:pt>
                <c:pt idx="829">
                  <c:v>3.8536754969226599E-5</c:v>
                </c:pt>
                <c:pt idx="830">
                  <c:v>6.5100844474215113E-6</c:v>
                </c:pt>
                <c:pt idx="831">
                  <c:v>0</c:v>
                </c:pt>
                <c:pt idx="832">
                  <c:v>0</c:v>
                </c:pt>
                <c:pt idx="833">
                  <c:v>1.1857902798830487E-4</c:v>
                </c:pt>
                <c:pt idx="834">
                  <c:v>2.1157770856472226E-4</c:v>
                </c:pt>
                <c:pt idx="835">
                  <c:v>4.142132191179378E-4</c:v>
                </c:pt>
                <c:pt idx="836">
                  <c:v>0</c:v>
                </c:pt>
                <c:pt idx="837">
                  <c:v>3.5601969994474025E-4</c:v>
                </c:pt>
                <c:pt idx="838">
                  <c:v>2.8293478824781743E-5</c:v>
                </c:pt>
                <c:pt idx="839">
                  <c:v>2.3009113670245929E-6</c:v>
                </c:pt>
                <c:pt idx="840">
                  <c:v>7.0760329001363359E-6</c:v>
                </c:pt>
                <c:pt idx="841">
                  <c:v>4.6042977099639064E-4</c:v>
                </c:pt>
                <c:pt idx="842">
                  <c:v>1.1792866090269887E-4</c:v>
                </c:pt>
                <c:pt idx="843">
                  <c:v>0</c:v>
                </c:pt>
                <c:pt idx="844">
                  <c:v>1.0328141009804002E-3</c:v>
                </c:pt>
                <c:pt idx="845">
                  <c:v>5.4943707563241131E-4</c:v>
                </c:pt>
                <c:pt idx="846">
                  <c:v>7.0518615983141688E-4</c:v>
                </c:pt>
                <c:pt idx="847">
                  <c:v>2.5837904580663623E-5</c:v>
                </c:pt>
                <c:pt idx="848">
                  <c:v>1.1483988766831411E-3</c:v>
                </c:pt>
                <c:pt idx="849">
                  <c:v>1.0267241476584562E-6</c:v>
                </c:pt>
                <c:pt idx="850">
                  <c:v>1.272174706345337E-4</c:v>
                </c:pt>
                <c:pt idx="851">
                  <c:v>2.9084472569200543E-5</c:v>
                </c:pt>
                <c:pt idx="852">
                  <c:v>2.2659186454452546E-4</c:v>
                </c:pt>
                <c:pt idx="853">
                  <c:v>5.2616294495631846E-5</c:v>
                </c:pt>
                <c:pt idx="854">
                  <c:v>4.0297651212739735E-8</c:v>
                </c:pt>
                <c:pt idx="855">
                  <c:v>2.9291794055891451E-4</c:v>
                </c:pt>
                <c:pt idx="856">
                  <c:v>4.5311284803306583E-5</c:v>
                </c:pt>
                <c:pt idx="857">
                  <c:v>1.5478678197111578E-3</c:v>
                </c:pt>
                <c:pt idx="858">
                  <c:v>4.0169245207349381E-4</c:v>
                </c:pt>
                <c:pt idx="859">
                  <c:v>2.6696355031574398E-4</c:v>
                </c:pt>
                <c:pt idx="860">
                  <c:v>8.6423481848981224E-4</c:v>
                </c:pt>
                <c:pt idx="861">
                  <c:v>5.6837684622953961E-5</c:v>
                </c:pt>
                <c:pt idx="862">
                  <c:v>1.299064010308154E-7</c:v>
                </c:pt>
                <c:pt idx="863">
                  <c:v>2.1526581453150124E-4</c:v>
                </c:pt>
                <c:pt idx="864">
                  <c:v>4.1846766483941681E-4</c:v>
                </c:pt>
                <c:pt idx="865">
                  <c:v>8.9715708706013516E-5</c:v>
                </c:pt>
                <c:pt idx="866">
                  <c:v>1.0969594337260377E-3</c:v>
                </c:pt>
                <c:pt idx="867">
                  <c:v>1.0438203369711482E-4</c:v>
                </c:pt>
                <c:pt idx="868">
                  <c:v>1.8676746451909802E-3</c:v>
                </c:pt>
                <c:pt idx="869">
                  <c:v>1.0059825220207997E-3</c:v>
                </c:pt>
                <c:pt idx="870">
                  <c:v>5.3567791685336496E-4</c:v>
                </c:pt>
                <c:pt idx="871">
                  <c:v>2.7892980498213333E-4</c:v>
                </c:pt>
                <c:pt idx="872">
                  <c:v>3.921440478314025E-4</c:v>
                </c:pt>
                <c:pt idx="873">
                  <c:v>8.3707762809244755E-5</c:v>
                </c:pt>
                <c:pt idx="874">
                  <c:v>8.7741482431072317E-5</c:v>
                </c:pt>
                <c:pt idx="875">
                  <c:v>7.1330759119301018E-4</c:v>
                </c:pt>
                <c:pt idx="876">
                  <c:v>1.6056571816974917E-4</c:v>
                </c:pt>
                <c:pt idx="877">
                  <c:v>6.4631093102414028E-5</c:v>
                </c:pt>
                <c:pt idx="878">
                  <c:v>3.9662493763367637E-5</c:v>
                </c:pt>
                <c:pt idx="879">
                  <c:v>1.9736341151551833E-3</c:v>
                </c:pt>
                <c:pt idx="880">
                  <c:v>1.3403974139710814E-4</c:v>
                </c:pt>
                <c:pt idx="881">
                  <c:v>1.1100002544320527E-4</c:v>
                </c:pt>
                <c:pt idx="882">
                  <c:v>1.1979818513174799E-4</c:v>
                </c:pt>
                <c:pt idx="883">
                  <c:v>1.4172338948490839E-6</c:v>
                </c:pt>
                <c:pt idx="884">
                  <c:v>4.3205303897724812E-5</c:v>
                </c:pt>
                <c:pt idx="885">
                  <c:v>9.4242779599912482E-4</c:v>
                </c:pt>
                <c:pt idx="886">
                  <c:v>4.0640438451272871E-5</c:v>
                </c:pt>
                <c:pt idx="887">
                  <c:v>1.9916199223170518E-3</c:v>
                </c:pt>
                <c:pt idx="888">
                  <c:v>1.5647132060976244E-4</c:v>
                </c:pt>
                <c:pt idx="889">
                  <c:v>7.8265326775611736E-8</c:v>
                </c:pt>
                <c:pt idx="890">
                  <c:v>1.565583480849735E-4</c:v>
                </c:pt>
                <c:pt idx="891">
                  <c:v>2.7441371129452804E-6</c:v>
                </c:pt>
                <c:pt idx="892">
                  <c:v>3.912704975065089E-4</c:v>
                </c:pt>
                <c:pt idx="893">
                  <c:v>6.4291139488422754E-6</c:v>
                </c:pt>
                <c:pt idx="894">
                  <c:v>1.3968601418732677E-3</c:v>
                </c:pt>
                <c:pt idx="895">
                  <c:v>1.8435487699303071E-6</c:v>
                </c:pt>
                <c:pt idx="896">
                  <c:v>2.1792943425317043E-4</c:v>
                </c:pt>
                <c:pt idx="897">
                  <c:v>1.0399172220563132E-3</c:v>
                </c:pt>
                <c:pt idx="898">
                  <c:v>8.7931163659626157E-5</c:v>
                </c:pt>
                <c:pt idx="899">
                  <c:v>1.4255342371393898E-5</c:v>
                </c:pt>
                <c:pt idx="900">
                  <c:v>0</c:v>
                </c:pt>
                <c:pt idx="901">
                  <c:v>0</c:v>
                </c:pt>
                <c:pt idx="902">
                  <c:v>7.0751504233244474E-5</c:v>
                </c:pt>
                <c:pt idx="903">
                  <c:v>1.4607748779725206E-5</c:v>
                </c:pt>
                <c:pt idx="904">
                  <c:v>2.9909564692455881E-7</c:v>
                </c:pt>
                <c:pt idx="905">
                  <c:v>1.6298885305739995E-4</c:v>
                </c:pt>
                <c:pt idx="906">
                  <c:v>1.8236857570598892E-6</c:v>
                </c:pt>
                <c:pt idx="907">
                  <c:v>2.0811406325519878E-3</c:v>
                </c:pt>
                <c:pt idx="908">
                  <c:v>4.578291284761611E-5</c:v>
                </c:pt>
                <c:pt idx="909">
                  <c:v>5.4334460833944508E-4</c:v>
                </c:pt>
                <c:pt idx="910">
                  <c:v>1.4070345941457141E-4</c:v>
                </c:pt>
                <c:pt idx="911">
                  <c:v>2.460054318261102E-5</c:v>
                </c:pt>
                <c:pt idx="912">
                  <c:v>3.7996313787273529E-4</c:v>
                </c:pt>
                <c:pt idx="913">
                  <c:v>3.3569661983937922E-4</c:v>
                </c:pt>
                <c:pt idx="914">
                  <c:v>7.7240086411928507E-7</c:v>
                </c:pt>
                <c:pt idx="915">
                  <c:v>2.2093395225569597E-5</c:v>
                </c:pt>
                <c:pt idx="916">
                  <c:v>2.966726788029289E-4</c:v>
                </c:pt>
                <c:pt idx="917">
                  <c:v>8.3797220196241926E-8</c:v>
                </c:pt>
                <c:pt idx="918">
                  <c:v>8.4571673439935735E-4</c:v>
                </c:pt>
                <c:pt idx="919">
                  <c:v>1.4197680637308988E-6</c:v>
                </c:pt>
                <c:pt idx="920">
                  <c:v>8.4393817296230547E-5</c:v>
                </c:pt>
                <c:pt idx="921">
                  <c:v>8.8270799183464449E-5</c:v>
                </c:pt>
                <c:pt idx="922">
                  <c:v>4.1758841200682015E-6</c:v>
                </c:pt>
                <c:pt idx="923">
                  <c:v>0</c:v>
                </c:pt>
                <c:pt idx="924">
                  <c:v>3.3999440935878613E-7</c:v>
                </c:pt>
                <c:pt idx="925">
                  <c:v>0</c:v>
                </c:pt>
                <c:pt idx="926">
                  <c:v>7.3054913105346576E-4</c:v>
                </c:pt>
                <c:pt idx="927">
                  <c:v>8.8469041413404427E-5</c:v>
                </c:pt>
                <c:pt idx="928">
                  <c:v>9.954208925069087E-6</c:v>
                </c:pt>
                <c:pt idx="929">
                  <c:v>1.3219384078604286E-6</c:v>
                </c:pt>
                <c:pt idx="930">
                  <c:v>2.7297891926593453E-3</c:v>
                </c:pt>
                <c:pt idx="931">
                  <c:v>9.4951216343483377E-5</c:v>
                </c:pt>
                <c:pt idx="932">
                  <c:v>5.3540037538153506E-5</c:v>
                </c:pt>
                <c:pt idx="933">
                  <c:v>4.5310694158371763E-6</c:v>
                </c:pt>
                <c:pt idx="934">
                  <c:v>2.1666889076255133E-4</c:v>
                </c:pt>
                <c:pt idx="935">
                  <c:v>7.7089197555009579E-6</c:v>
                </c:pt>
                <c:pt idx="936">
                  <c:v>8.0536639604507652E-5</c:v>
                </c:pt>
                <c:pt idx="937">
                  <c:v>2.0742488285421416E-4</c:v>
                </c:pt>
                <c:pt idx="938">
                  <c:v>4.8470188064137907E-5</c:v>
                </c:pt>
                <c:pt idx="939">
                  <c:v>1.8394784764419548E-4</c:v>
                </c:pt>
                <c:pt idx="940">
                  <c:v>1.4342915198743478E-4</c:v>
                </c:pt>
                <c:pt idx="941">
                  <c:v>5.7465186672860139E-5</c:v>
                </c:pt>
                <c:pt idx="942">
                  <c:v>1.6801903625875359E-5</c:v>
                </c:pt>
                <c:pt idx="943">
                  <c:v>4.8585416661992465E-4</c:v>
                </c:pt>
                <c:pt idx="944">
                  <c:v>0</c:v>
                </c:pt>
                <c:pt idx="945">
                  <c:v>1.1929115052653365E-4</c:v>
                </c:pt>
                <c:pt idx="946">
                  <c:v>2.5116519727674786E-4</c:v>
                </c:pt>
                <c:pt idx="947">
                  <c:v>1.8253142672768408E-3</c:v>
                </c:pt>
                <c:pt idx="948">
                  <c:v>2.1493409315522451E-4</c:v>
                </c:pt>
                <c:pt idx="949">
                  <c:v>5.1369015270568732E-6</c:v>
                </c:pt>
                <c:pt idx="950">
                  <c:v>6.9032777223221602E-4</c:v>
                </c:pt>
                <c:pt idx="951">
                  <c:v>3.9787543360141059E-6</c:v>
                </c:pt>
                <c:pt idx="952">
                  <c:v>3.9161808692702113E-4</c:v>
                </c:pt>
                <c:pt idx="953">
                  <c:v>2.7101916505664462E-4</c:v>
                </c:pt>
                <c:pt idx="954">
                  <c:v>9.6946213748429981E-4</c:v>
                </c:pt>
                <c:pt idx="955">
                  <c:v>3.0086334853421199E-5</c:v>
                </c:pt>
                <c:pt idx="956">
                  <c:v>3.2247013900593181E-4</c:v>
                </c:pt>
                <c:pt idx="957">
                  <c:v>9.1611458274909561E-6</c:v>
                </c:pt>
                <c:pt idx="958">
                  <c:v>2.0060114883017192E-3</c:v>
                </c:pt>
                <c:pt idx="959">
                  <c:v>1.8547409768563606E-4</c:v>
                </c:pt>
                <c:pt idx="960">
                  <c:v>1.3977854808112775E-4</c:v>
                </c:pt>
                <c:pt idx="961">
                  <c:v>7.6693416698584251E-4</c:v>
                </c:pt>
                <c:pt idx="962">
                  <c:v>1.6499959781352816E-6</c:v>
                </c:pt>
                <c:pt idx="963">
                  <c:v>5.3126685822794419E-4</c:v>
                </c:pt>
                <c:pt idx="964">
                  <c:v>9.6118417894541336E-5</c:v>
                </c:pt>
                <c:pt idx="965">
                  <c:v>1.2353388667486523E-3</c:v>
                </c:pt>
                <c:pt idx="966">
                  <c:v>3.2610820659126929E-4</c:v>
                </c:pt>
                <c:pt idx="967">
                  <c:v>3.6722871361307636E-6</c:v>
                </c:pt>
                <c:pt idx="968">
                  <c:v>7.9113817607042561E-5</c:v>
                </c:pt>
                <c:pt idx="969">
                  <c:v>6.3008820908323865E-5</c:v>
                </c:pt>
                <c:pt idx="970">
                  <c:v>5.8982979827139067E-5</c:v>
                </c:pt>
                <c:pt idx="971">
                  <c:v>1.2500221837233449E-4</c:v>
                </c:pt>
                <c:pt idx="972">
                  <c:v>2.9006034217068255E-5</c:v>
                </c:pt>
                <c:pt idx="973">
                  <c:v>1.00144374807055E-5</c:v>
                </c:pt>
                <c:pt idx="974">
                  <c:v>1.2872834178819759E-4</c:v>
                </c:pt>
                <c:pt idx="975">
                  <c:v>6.0902478753750918E-5</c:v>
                </c:pt>
                <c:pt idx="976">
                  <c:v>1.0422174885858196E-4</c:v>
                </c:pt>
                <c:pt idx="977">
                  <c:v>1.6155410277468899E-3</c:v>
                </c:pt>
                <c:pt idx="978">
                  <c:v>1.7487064000383304E-4</c:v>
                </c:pt>
                <c:pt idx="979">
                  <c:v>9.0378547928963776E-4</c:v>
                </c:pt>
                <c:pt idx="980">
                  <c:v>9.4468063420748651E-5</c:v>
                </c:pt>
                <c:pt idx="981">
                  <c:v>4.7806771274660964E-6</c:v>
                </c:pt>
                <c:pt idx="982">
                  <c:v>6.9150392278162498E-4</c:v>
                </c:pt>
                <c:pt idx="983">
                  <c:v>0</c:v>
                </c:pt>
                <c:pt idx="984">
                  <c:v>1.2767994893669377E-4</c:v>
                </c:pt>
                <c:pt idx="985">
                  <c:v>4.2193023165611512E-7</c:v>
                </c:pt>
                <c:pt idx="986">
                  <c:v>1.750964682201814E-4</c:v>
                </c:pt>
                <c:pt idx="987">
                  <c:v>4.0314193441039686E-4</c:v>
                </c:pt>
                <c:pt idx="988">
                  <c:v>3.5325613475368502E-4</c:v>
                </c:pt>
                <c:pt idx="989">
                  <c:v>7.1165824918405262E-4</c:v>
                </c:pt>
                <c:pt idx="990">
                  <c:v>1.7138894156346694E-3</c:v>
                </c:pt>
                <c:pt idx="991">
                  <c:v>7.0034011582010354E-4</c:v>
                </c:pt>
                <c:pt idx="992">
                  <c:v>7.0005018703349689E-4</c:v>
                </c:pt>
                <c:pt idx="993">
                  <c:v>1.0397346625901806E-4</c:v>
                </c:pt>
                <c:pt idx="994">
                  <c:v>3.691751702464715E-4</c:v>
                </c:pt>
                <c:pt idx="995">
                  <c:v>4.6227703603699781E-5</c:v>
                </c:pt>
                <c:pt idx="996">
                  <c:v>5.5759416924046346E-4</c:v>
                </c:pt>
                <c:pt idx="997">
                  <c:v>5.6402356072605888E-4</c:v>
                </c:pt>
                <c:pt idx="998">
                  <c:v>5.0775062991047009E-4</c:v>
                </c:pt>
                <c:pt idx="999">
                  <c:v>0</c:v>
                </c:pt>
                <c:pt idx="1000">
                  <c:v>1.3373307891312292E-3</c:v>
                </c:pt>
                <c:pt idx="1001">
                  <c:v>5.875713361161144E-5</c:v>
                </c:pt>
                <c:pt idx="1002">
                  <c:v>4.3671480145492884E-4</c:v>
                </c:pt>
                <c:pt idx="1003">
                  <c:v>8.5247070875142844E-6</c:v>
                </c:pt>
                <c:pt idx="1004">
                  <c:v>9.4534749201286568E-7</c:v>
                </c:pt>
                <c:pt idx="1005">
                  <c:v>2.2876522095654743E-4</c:v>
                </c:pt>
                <c:pt idx="1006">
                  <c:v>6.8389050064609927E-5</c:v>
                </c:pt>
                <c:pt idx="1007">
                  <c:v>3.4383286441773463E-4</c:v>
                </c:pt>
                <c:pt idx="1008">
                  <c:v>1.5640442576760893E-4</c:v>
                </c:pt>
                <c:pt idx="1009">
                  <c:v>1.0293996817625566E-4</c:v>
                </c:pt>
                <c:pt idx="1010">
                  <c:v>8.87217415121149E-5</c:v>
                </c:pt>
                <c:pt idx="1011">
                  <c:v>7.6932757635455619E-4</c:v>
                </c:pt>
                <c:pt idx="1012">
                  <c:v>9.5274995755378802E-4</c:v>
                </c:pt>
                <c:pt idx="1013">
                  <c:v>1.420422038953899E-5</c:v>
                </c:pt>
                <c:pt idx="1014">
                  <c:v>2.8768579137147296E-5</c:v>
                </c:pt>
                <c:pt idx="1015">
                  <c:v>1.934006587455744E-3</c:v>
                </c:pt>
                <c:pt idx="1016">
                  <c:v>9.3644238575520881E-4</c:v>
                </c:pt>
                <c:pt idx="1017">
                  <c:v>3.1652629029569154E-4</c:v>
                </c:pt>
                <c:pt idx="1018">
                  <c:v>9.5003608577609751E-4</c:v>
                </c:pt>
                <c:pt idx="1019">
                  <c:v>2.0613901477542352E-3</c:v>
                </c:pt>
                <c:pt idx="1020">
                  <c:v>7.2753834407094135E-4</c:v>
                </c:pt>
                <c:pt idx="1021">
                  <c:v>4.777223304801472E-5</c:v>
                </c:pt>
                <c:pt idx="1022">
                  <c:v>1.2040822145526458E-3</c:v>
                </c:pt>
                <c:pt idx="1023">
                  <c:v>3.4981758207920226E-4</c:v>
                </c:pt>
                <c:pt idx="1024">
                  <c:v>8.6638471701873748E-5</c:v>
                </c:pt>
                <c:pt idx="1025">
                  <c:v>8.2645766472964002E-5</c:v>
                </c:pt>
                <c:pt idx="1026">
                  <c:v>2.3361414694903476E-3</c:v>
                </c:pt>
                <c:pt idx="1027">
                  <c:v>1.7767021771067731E-4</c:v>
                </c:pt>
                <c:pt idx="1028">
                  <c:v>2.7321782299429394E-4</c:v>
                </c:pt>
                <c:pt idx="1029">
                  <c:v>4.3819926694022303E-4</c:v>
                </c:pt>
                <c:pt idx="1030">
                  <c:v>7.7921148570302384E-5</c:v>
                </c:pt>
                <c:pt idx="1031">
                  <c:v>5.1706986654309248E-4</c:v>
                </c:pt>
                <c:pt idx="1032">
                  <c:v>3.7239003057843042E-4</c:v>
                </c:pt>
                <c:pt idx="1033">
                  <c:v>8.8606526992005242E-6</c:v>
                </c:pt>
                <c:pt idx="1034">
                  <c:v>5.345566126770373E-4</c:v>
                </c:pt>
                <c:pt idx="1035">
                  <c:v>1.1159975412633426E-4</c:v>
                </c:pt>
                <c:pt idx="1036">
                  <c:v>5.213198079864182E-5</c:v>
                </c:pt>
                <c:pt idx="1037">
                  <c:v>2.4801074719593572E-4</c:v>
                </c:pt>
                <c:pt idx="1038">
                  <c:v>4.343510517350123E-4</c:v>
                </c:pt>
                <c:pt idx="1039">
                  <c:v>4.4237763972730524E-7</c:v>
                </c:pt>
                <c:pt idx="1040">
                  <c:v>2.5063529090696971E-4</c:v>
                </c:pt>
                <c:pt idx="1041">
                  <c:v>2.6725339595999368E-6</c:v>
                </c:pt>
                <c:pt idx="1042">
                  <c:v>5.2176771886134847E-6</c:v>
                </c:pt>
                <c:pt idx="1043">
                  <c:v>4.2220737616302313E-5</c:v>
                </c:pt>
                <c:pt idx="1044">
                  <c:v>1.5443671019842052E-3</c:v>
                </c:pt>
                <c:pt idx="1045">
                  <c:v>1.1409563697617306E-3</c:v>
                </c:pt>
                <c:pt idx="1046">
                  <c:v>5.4713667245093992E-4</c:v>
                </c:pt>
                <c:pt idx="1047">
                  <c:v>1.8936278851870478E-4</c:v>
                </c:pt>
                <c:pt idx="1048">
                  <c:v>9.2793531214041983E-6</c:v>
                </c:pt>
                <c:pt idx="1049">
                  <c:v>4.3659053024134112E-4</c:v>
                </c:pt>
                <c:pt idx="1050">
                  <c:v>1.1977180955076855E-7</c:v>
                </c:pt>
                <c:pt idx="1051">
                  <c:v>4.3192589879285004E-6</c:v>
                </c:pt>
                <c:pt idx="1052">
                  <c:v>1.1166288501470248E-3</c:v>
                </c:pt>
                <c:pt idx="1053">
                  <c:v>2.5555329285568188E-3</c:v>
                </c:pt>
                <c:pt idx="1054">
                  <c:v>8.4886537926866381E-5</c:v>
                </c:pt>
                <c:pt idx="1055">
                  <c:v>0</c:v>
                </c:pt>
                <c:pt idx="1056">
                  <c:v>6.0587181378333067E-4</c:v>
                </c:pt>
                <c:pt idx="1057">
                  <c:v>3.1058167539930896E-5</c:v>
                </c:pt>
                <c:pt idx="1058">
                  <c:v>1.481883166924131E-5</c:v>
                </c:pt>
                <c:pt idx="1059">
                  <c:v>2.1700471353505611E-3</c:v>
                </c:pt>
                <c:pt idx="1060">
                  <c:v>5.2995037202090926E-4</c:v>
                </c:pt>
                <c:pt idx="1061">
                  <c:v>0</c:v>
                </c:pt>
                <c:pt idx="1062">
                  <c:v>7.3934292624248767E-5</c:v>
                </c:pt>
                <c:pt idx="1063">
                  <c:v>9.7500870259257285E-4</c:v>
                </c:pt>
                <c:pt idx="1064">
                  <c:v>1.7160609592335423E-4</c:v>
                </c:pt>
                <c:pt idx="1065">
                  <c:v>3.2766965194341391E-4</c:v>
                </c:pt>
                <c:pt idx="1066">
                  <c:v>1.8779371218951443E-4</c:v>
                </c:pt>
                <c:pt idx="1067">
                  <c:v>9.5950810891317674E-4</c:v>
                </c:pt>
                <c:pt idx="1068">
                  <c:v>1.6903501761808447E-5</c:v>
                </c:pt>
                <c:pt idx="1069">
                  <c:v>2.8941646665785425E-4</c:v>
                </c:pt>
                <c:pt idx="1070">
                  <c:v>7.3610983003347705E-4</c:v>
                </c:pt>
                <c:pt idx="1071">
                  <c:v>3.9299259370661197E-4</c:v>
                </c:pt>
                <c:pt idx="1072">
                  <c:v>1.4606766629531511E-4</c:v>
                </c:pt>
                <c:pt idx="1073">
                  <c:v>3.1842045776441348E-4</c:v>
                </c:pt>
                <c:pt idx="1074">
                  <c:v>3.623536454589531E-5</c:v>
                </c:pt>
                <c:pt idx="1075">
                  <c:v>0</c:v>
                </c:pt>
                <c:pt idx="1076">
                  <c:v>7.7890045416387926E-4</c:v>
                </c:pt>
                <c:pt idx="1077">
                  <c:v>8.4946731323120751E-5</c:v>
                </c:pt>
                <c:pt idx="1078">
                  <c:v>3.5325832972286739E-5</c:v>
                </c:pt>
                <c:pt idx="1079">
                  <c:v>2.2371707661179236E-3</c:v>
                </c:pt>
                <c:pt idx="1080">
                  <c:v>1.4776908942136792E-4</c:v>
                </c:pt>
                <c:pt idx="1081">
                  <c:v>8.665848596017024E-5</c:v>
                </c:pt>
                <c:pt idx="1082">
                  <c:v>5.0766263871618734E-7</c:v>
                </c:pt>
                <c:pt idx="1083">
                  <c:v>1.7593953970860854E-4</c:v>
                </c:pt>
                <c:pt idx="1084">
                  <c:v>4.7414670335812169E-4</c:v>
                </c:pt>
                <c:pt idx="1085">
                  <c:v>1.8030986249894732E-5</c:v>
                </c:pt>
                <c:pt idx="1086">
                  <c:v>4.5091124823157208E-5</c:v>
                </c:pt>
                <c:pt idx="1087">
                  <c:v>4.0479020109313139E-3</c:v>
                </c:pt>
                <c:pt idx="1088">
                  <c:v>2.9309036700298066E-4</c:v>
                </c:pt>
                <c:pt idx="1089">
                  <c:v>3.6124400484627674E-4</c:v>
                </c:pt>
                <c:pt idx="1090">
                  <c:v>1.0382217451420201E-4</c:v>
                </c:pt>
                <c:pt idx="1091">
                  <c:v>1.5275228298537521E-4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6.9621715106474988E-5</c:v>
                </c:pt>
                <c:pt idx="1096">
                  <c:v>1.0785149927070381E-5</c:v>
                </c:pt>
                <c:pt idx="1097">
                  <c:v>0</c:v>
                </c:pt>
                <c:pt idx="1098">
                  <c:v>0</c:v>
                </c:pt>
                <c:pt idx="1099">
                  <c:v>6.5626042252902088E-6</c:v>
                </c:pt>
                <c:pt idx="1100">
                  <c:v>1.2758691967639047E-4</c:v>
                </c:pt>
                <c:pt idx="1101">
                  <c:v>0</c:v>
                </c:pt>
                <c:pt idx="1102">
                  <c:v>8.7913044464942413E-5</c:v>
                </c:pt>
                <c:pt idx="1103">
                  <c:v>2.537936868827334E-5</c:v>
                </c:pt>
                <c:pt idx="1104">
                  <c:v>4.0002666871128377E-4</c:v>
                </c:pt>
                <c:pt idx="1105">
                  <c:v>4.5109282876437816E-6</c:v>
                </c:pt>
                <c:pt idx="1106">
                  <c:v>8.695381944197096E-4</c:v>
                </c:pt>
                <c:pt idx="1107">
                  <c:v>7.292344431963925E-4</c:v>
                </c:pt>
                <c:pt idx="1108">
                  <c:v>3.2238446021705966E-4</c:v>
                </c:pt>
                <c:pt idx="1109">
                  <c:v>5.4279271403550721E-4</c:v>
                </c:pt>
                <c:pt idx="1110">
                  <c:v>1.2123306899512843E-4</c:v>
                </c:pt>
                <c:pt idx="1111">
                  <c:v>6.6581463483681238E-4</c:v>
                </c:pt>
                <c:pt idx="1112">
                  <c:v>2.9675344314364956E-6</c:v>
                </c:pt>
                <c:pt idx="1113">
                  <c:v>2.166410793093993E-4</c:v>
                </c:pt>
                <c:pt idx="1114">
                  <c:v>1.844800968458997E-6</c:v>
                </c:pt>
                <c:pt idx="1115">
                  <c:v>2.1963464945214979E-4</c:v>
                </c:pt>
                <c:pt idx="1116">
                  <c:v>1.1181817366057083E-7</c:v>
                </c:pt>
                <c:pt idx="1117">
                  <c:v>1.0638921972524395E-4</c:v>
                </c:pt>
                <c:pt idx="1118">
                  <c:v>2.8025816408557464E-4</c:v>
                </c:pt>
                <c:pt idx="1119">
                  <c:v>7.6231765227203314E-4</c:v>
                </c:pt>
                <c:pt idx="1120">
                  <c:v>8.1451659634154559E-6</c:v>
                </c:pt>
                <c:pt idx="1121">
                  <c:v>3.6625948312755297E-5</c:v>
                </c:pt>
                <c:pt idx="1122">
                  <c:v>2.5559099987411725E-6</c:v>
                </c:pt>
                <c:pt idx="1123">
                  <c:v>3.6330276465360392E-4</c:v>
                </c:pt>
                <c:pt idx="1124">
                  <c:v>4.2285937416892865E-3</c:v>
                </c:pt>
                <c:pt idx="1125">
                  <c:v>4.3550450260407123E-4</c:v>
                </c:pt>
                <c:pt idx="1126">
                  <c:v>6.4785322526395941E-5</c:v>
                </c:pt>
                <c:pt idx="1127">
                  <c:v>1.4779313032165968E-3</c:v>
                </c:pt>
                <c:pt idx="1128">
                  <c:v>2.0120386985503341E-4</c:v>
                </c:pt>
                <c:pt idx="1129">
                  <c:v>9.6253181228648409E-5</c:v>
                </c:pt>
                <c:pt idx="1130">
                  <c:v>1.4561091283545773E-4</c:v>
                </c:pt>
                <c:pt idx="1131">
                  <c:v>2.6381250749230728E-4</c:v>
                </c:pt>
                <c:pt idx="1132">
                  <c:v>1.476028005811397E-3</c:v>
                </c:pt>
                <c:pt idx="1133">
                  <c:v>1.8370683508336497E-5</c:v>
                </c:pt>
                <c:pt idx="1134">
                  <c:v>8.9121034704225905E-5</c:v>
                </c:pt>
                <c:pt idx="1135">
                  <c:v>7.3243930977372087E-6</c:v>
                </c:pt>
                <c:pt idx="1136">
                  <c:v>6.0639295479265486E-4</c:v>
                </c:pt>
                <c:pt idx="1137">
                  <c:v>1.5347049365479852E-4</c:v>
                </c:pt>
                <c:pt idx="1138">
                  <c:v>1.2774964344222275E-3</c:v>
                </c:pt>
                <c:pt idx="1139">
                  <c:v>4.908403284798452E-4</c:v>
                </c:pt>
                <c:pt idx="1140">
                  <c:v>1.1668435852736281E-6</c:v>
                </c:pt>
                <c:pt idx="1141">
                  <c:v>2.3539590030485641E-5</c:v>
                </c:pt>
                <c:pt idx="1142">
                  <c:v>2.4332602457331951E-3</c:v>
                </c:pt>
                <c:pt idx="1143">
                  <c:v>1.5043557380277827E-3</c:v>
                </c:pt>
                <c:pt idx="1144">
                  <c:v>4.7402552748788485E-4</c:v>
                </c:pt>
                <c:pt idx="1145">
                  <c:v>3.1179062948894014E-4</c:v>
                </c:pt>
                <c:pt idx="1146">
                  <c:v>1.0490697166580952E-3</c:v>
                </c:pt>
                <c:pt idx="1147">
                  <c:v>2.6253987050806233E-6</c:v>
                </c:pt>
                <c:pt idx="1148">
                  <c:v>4.9215319387633507E-4</c:v>
                </c:pt>
                <c:pt idx="1149">
                  <c:v>1.2774707967549637E-4</c:v>
                </c:pt>
                <c:pt idx="1150">
                  <c:v>1.4596126333270727E-3</c:v>
                </c:pt>
                <c:pt idx="1151">
                  <c:v>3.1343128455495087E-4</c:v>
                </c:pt>
                <c:pt idx="1152">
                  <c:v>6.4412386759404405E-4</c:v>
                </c:pt>
                <c:pt idx="1153">
                  <c:v>2.8252478547035376E-5</c:v>
                </c:pt>
                <c:pt idx="1154">
                  <c:v>1.1541218884228463E-5</c:v>
                </c:pt>
                <c:pt idx="1155">
                  <c:v>2.1428325409897954E-5</c:v>
                </c:pt>
                <c:pt idx="1156">
                  <c:v>6.0532074935750466E-4</c:v>
                </c:pt>
                <c:pt idx="1157">
                  <c:v>8.4779226990809716E-4</c:v>
                </c:pt>
                <c:pt idx="1158">
                  <c:v>2.0214289855796232E-4</c:v>
                </c:pt>
                <c:pt idx="1159">
                  <c:v>2.6533108888648381E-5</c:v>
                </c:pt>
                <c:pt idx="1160">
                  <c:v>6.1637519462198092E-4</c:v>
                </c:pt>
                <c:pt idx="1161">
                  <c:v>8.6412594634453928E-4</c:v>
                </c:pt>
                <c:pt idx="1162">
                  <c:v>6.5321973232541593E-4</c:v>
                </c:pt>
                <c:pt idx="1163">
                  <c:v>4.1833251883607624E-5</c:v>
                </c:pt>
                <c:pt idx="1164">
                  <c:v>2.5695013426793711E-3</c:v>
                </c:pt>
                <c:pt idx="1165">
                  <c:v>1.2181313987154817E-2</c:v>
                </c:pt>
                <c:pt idx="1166">
                  <c:v>1.2732002618877993E-4</c:v>
                </c:pt>
                <c:pt idx="1167">
                  <c:v>7.9804419797107728E-4</c:v>
                </c:pt>
                <c:pt idx="1168">
                  <c:v>1.132613647315227E-3</c:v>
                </c:pt>
                <c:pt idx="1169">
                  <c:v>2.9590801351831782E-3</c:v>
                </c:pt>
                <c:pt idx="1170">
                  <c:v>2.3756809460545868E-5</c:v>
                </c:pt>
                <c:pt idx="1171">
                  <c:v>1.89698701463283E-3</c:v>
                </c:pt>
                <c:pt idx="1172">
                  <c:v>2.8921546994148585E-4</c:v>
                </c:pt>
                <c:pt idx="1173">
                  <c:v>4.4421990068282492E-5</c:v>
                </c:pt>
                <c:pt idx="1174">
                  <c:v>4.5688462226706899E-4</c:v>
                </c:pt>
                <c:pt idx="1175">
                  <c:v>0</c:v>
                </c:pt>
                <c:pt idx="1176">
                  <c:v>0</c:v>
                </c:pt>
                <c:pt idx="1177">
                  <c:v>1.4654353122296204E-3</c:v>
                </c:pt>
                <c:pt idx="1178">
                  <c:v>1.7830677683001749E-3</c:v>
                </c:pt>
                <c:pt idx="1179">
                  <c:v>7.7232734715000423E-5</c:v>
                </c:pt>
                <c:pt idx="1180">
                  <c:v>2.3494334475815892E-5</c:v>
                </c:pt>
                <c:pt idx="1181">
                  <c:v>1.7273084317676063E-5</c:v>
                </c:pt>
                <c:pt idx="1182">
                  <c:v>8.9993212301930546E-6</c:v>
                </c:pt>
                <c:pt idx="1183">
                  <c:v>2.523618231508176E-3</c:v>
                </c:pt>
                <c:pt idx="1184">
                  <c:v>0</c:v>
                </c:pt>
                <c:pt idx="1185">
                  <c:v>6.7708331097530194E-5</c:v>
                </c:pt>
                <c:pt idx="1186">
                  <c:v>9.9763993912230925E-4</c:v>
                </c:pt>
                <c:pt idx="1187">
                  <c:v>7.6975886910372068E-4</c:v>
                </c:pt>
                <c:pt idx="1188">
                  <c:v>7.4962050463707924E-5</c:v>
                </c:pt>
                <c:pt idx="1189">
                  <c:v>4.6546716502296816E-5</c:v>
                </c:pt>
                <c:pt idx="1190">
                  <c:v>8.5746417570364472E-4</c:v>
                </c:pt>
                <c:pt idx="1191">
                  <c:v>1.5364461373248341E-4</c:v>
                </c:pt>
                <c:pt idx="1192">
                  <c:v>9.4261071751876275E-5</c:v>
                </c:pt>
                <c:pt idx="1193">
                  <c:v>2.9099626525595395E-6</c:v>
                </c:pt>
                <c:pt idx="1194">
                  <c:v>1.2138248173702687E-4</c:v>
                </c:pt>
                <c:pt idx="1195">
                  <c:v>0</c:v>
                </c:pt>
                <c:pt idx="1196">
                  <c:v>5.1336469338342738E-5</c:v>
                </c:pt>
                <c:pt idx="1197">
                  <c:v>1.5801901112748936E-5</c:v>
                </c:pt>
                <c:pt idx="1198">
                  <c:v>1.7986032290065739E-5</c:v>
                </c:pt>
                <c:pt idx="1199">
                  <c:v>1.2207262121002872E-5</c:v>
                </c:pt>
                <c:pt idx="1200">
                  <c:v>1.9738573010118121E-4</c:v>
                </c:pt>
                <c:pt idx="1201">
                  <c:v>1.8509530660986665E-3</c:v>
                </c:pt>
                <c:pt idx="1202">
                  <c:v>3.4973100794215419E-4</c:v>
                </c:pt>
                <c:pt idx="1203">
                  <c:v>2.8755824673041641E-4</c:v>
                </c:pt>
                <c:pt idx="1204">
                  <c:v>1.0668267005187064E-4</c:v>
                </c:pt>
                <c:pt idx="1205">
                  <c:v>1.095907002318372E-3</c:v>
                </c:pt>
                <c:pt idx="1206">
                  <c:v>4.3888684259304935E-4</c:v>
                </c:pt>
                <c:pt idx="1207">
                  <c:v>5.0248833330430618E-4</c:v>
                </c:pt>
                <c:pt idx="1208">
                  <c:v>1.186591471519875E-4</c:v>
                </c:pt>
                <c:pt idx="1209">
                  <c:v>3.0756813860092125E-4</c:v>
                </c:pt>
                <c:pt idx="1210">
                  <c:v>5.5706542131874215E-5</c:v>
                </c:pt>
                <c:pt idx="1211">
                  <c:v>4.081493829573547E-4</c:v>
                </c:pt>
                <c:pt idx="1212">
                  <c:v>3.921440478314025E-4</c:v>
                </c:pt>
                <c:pt idx="1213">
                  <c:v>9.1425315264324393E-4</c:v>
                </c:pt>
                <c:pt idx="1214">
                  <c:v>1.6340052884146712E-6</c:v>
                </c:pt>
                <c:pt idx="1215">
                  <c:v>4.2647306717186624E-4</c:v>
                </c:pt>
                <c:pt idx="1216">
                  <c:v>4.3629751745800587E-6</c:v>
                </c:pt>
                <c:pt idx="1217">
                  <c:v>3.5087230665630502E-4</c:v>
                </c:pt>
                <c:pt idx="1218">
                  <c:v>6.010921114725943E-5</c:v>
                </c:pt>
                <c:pt idx="1219">
                  <c:v>0</c:v>
                </c:pt>
                <c:pt idx="1220">
                  <c:v>1.0842201119191824E-4</c:v>
                </c:pt>
                <c:pt idx="1221">
                  <c:v>1.4150950337477853E-3</c:v>
                </c:pt>
                <c:pt idx="1222">
                  <c:v>3.1404056647526776E-3</c:v>
                </c:pt>
                <c:pt idx="1223">
                  <c:v>1.9366798648860761E-4</c:v>
                </c:pt>
                <c:pt idx="1224">
                  <c:v>3.7548388313260266E-4</c:v>
                </c:pt>
                <c:pt idx="1225">
                  <c:v>1.3134320383476105E-5</c:v>
                </c:pt>
                <c:pt idx="1226">
                  <c:v>9.3249150410688311E-4</c:v>
                </c:pt>
                <c:pt idx="1227">
                  <c:v>3.3420994299059918E-5</c:v>
                </c:pt>
                <c:pt idx="1228">
                  <c:v>6.5598007085889212E-5</c:v>
                </c:pt>
                <c:pt idx="1229">
                  <c:v>5.8098364218124078E-4</c:v>
                </c:pt>
                <c:pt idx="1230">
                  <c:v>5.8098364218123969E-4</c:v>
                </c:pt>
                <c:pt idx="1231">
                  <c:v>1.2703226234918423E-5</c:v>
                </c:pt>
                <c:pt idx="1232">
                  <c:v>1.8708836232274342E-4</c:v>
                </c:pt>
                <c:pt idx="1233">
                  <c:v>1.6267347415635789E-5</c:v>
                </c:pt>
                <c:pt idx="1234">
                  <c:v>1.0126418036501489E-3</c:v>
                </c:pt>
                <c:pt idx="1235">
                  <c:v>2.4424700067759888E-5</c:v>
                </c:pt>
                <c:pt idx="1236">
                  <c:v>1.0783196114165901E-6</c:v>
                </c:pt>
                <c:pt idx="1237">
                  <c:v>2.6971988982578791E-7</c:v>
                </c:pt>
                <c:pt idx="1238">
                  <c:v>1.1209673786798788E-4</c:v>
                </c:pt>
                <c:pt idx="1239">
                  <c:v>2.7859436663487036E-3</c:v>
                </c:pt>
                <c:pt idx="1240">
                  <c:v>1.5722588491609798E-3</c:v>
                </c:pt>
                <c:pt idx="1241">
                  <c:v>1.0244082817975581E-4</c:v>
                </c:pt>
                <c:pt idx="1242">
                  <c:v>9.9716554003528171E-5</c:v>
                </c:pt>
                <c:pt idx="1243">
                  <c:v>1.9598647092181407E-4</c:v>
                </c:pt>
                <c:pt idx="1244">
                  <c:v>1.718406885061246E-4</c:v>
                </c:pt>
                <c:pt idx="1245">
                  <c:v>3.8316508748676288E-4</c:v>
                </c:pt>
                <c:pt idx="1246">
                  <c:v>2.1617141257256043E-4</c:v>
                </c:pt>
                <c:pt idx="1247">
                  <c:v>2.5098069156670189E-4</c:v>
                </c:pt>
                <c:pt idx="1248">
                  <c:v>9.066319666098529E-5</c:v>
                </c:pt>
                <c:pt idx="1249">
                  <c:v>6.1448188303227728E-6</c:v>
                </c:pt>
                <c:pt idx="1250">
                  <c:v>6.6369517072374217E-4</c:v>
                </c:pt>
                <c:pt idx="1251">
                  <c:v>7.5962239238240375E-4</c:v>
                </c:pt>
                <c:pt idx="1252">
                  <c:v>5.6991574590076763E-4</c:v>
                </c:pt>
                <c:pt idx="1253">
                  <c:v>1.4385177519806453E-3</c:v>
                </c:pt>
                <c:pt idx="1254">
                  <c:v>1.916452370004502E-3</c:v>
                </c:pt>
                <c:pt idx="1255">
                  <c:v>3.7327069055872618E-4</c:v>
                </c:pt>
                <c:pt idx="1256">
                  <c:v>4.6671362984053444E-4</c:v>
                </c:pt>
                <c:pt idx="1257">
                  <c:v>4.1437626946116469E-8</c:v>
                </c:pt>
                <c:pt idx="1258">
                  <c:v>1.624141179008556E-4</c:v>
                </c:pt>
                <c:pt idx="1259">
                  <c:v>1.1716497689246959E-5</c:v>
                </c:pt>
                <c:pt idx="1260">
                  <c:v>0</c:v>
                </c:pt>
                <c:pt idx="1261">
                  <c:v>2.5993612611235652E-6</c:v>
                </c:pt>
                <c:pt idx="1262">
                  <c:v>4.6556404151301346E-5</c:v>
                </c:pt>
                <c:pt idx="1263">
                  <c:v>2.223263721556332E-4</c:v>
                </c:pt>
                <c:pt idx="1264">
                  <c:v>1.5644326270992674E-4</c:v>
                </c:pt>
                <c:pt idx="1265">
                  <c:v>6.5575537929384335E-3</c:v>
                </c:pt>
                <c:pt idx="1266">
                  <c:v>3.8374756412756013E-4</c:v>
                </c:pt>
                <c:pt idx="1267">
                  <c:v>1.810009269814085E-5</c:v>
                </c:pt>
                <c:pt idx="1268">
                  <c:v>1.3670166060852447E-3</c:v>
                </c:pt>
                <c:pt idx="1269">
                  <c:v>4.395502424277138E-5</c:v>
                </c:pt>
                <c:pt idx="1270">
                  <c:v>7.1503626031037433E-4</c:v>
                </c:pt>
                <c:pt idx="1271">
                  <c:v>2.2982267942626458E-5</c:v>
                </c:pt>
                <c:pt idx="1272">
                  <c:v>1.4889594308917586E-4</c:v>
                </c:pt>
                <c:pt idx="1273">
                  <c:v>7.7483103437214137E-6</c:v>
                </c:pt>
                <c:pt idx="1274">
                  <c:v>6.3658802953718812E-4</c:v>
                </c:pt>
                <c:pt idx="1275">
                  <c:v>4.3430525947667399E-5</c:v>
                </c:pt>
                <c:pt idx="1276">
                  <c:v>1.1457108441712527E-3</c:v>
                </c:pt>
                <c:pt idx="1277">
                  <c:v>3.085561252649213E-4</c:v>
                </c:pt>
                <c:pt idx="1278">
                  <c:v>2.3626788314241211E-4</c:v>
                </c:pt>
                <c:pt idx="1279">
                  <c:v>3.9391496359067625E-4</c:v>
                </c:pt>
                <c:pt idx="1280">
                  <c:v>2.887933152379675E-5</c:v>
                </c:pt>
                <c:pt idx="1281">
                  <c:v>1.3548703140232616E-3</c:v>
                </c:pt>
                <c:pt idx="1282">
                  <c:v>5.9116954434908545E-4</c:v>
                </c:pt>
                <c:pt idx="1283">
                  <c:v>4.4218155033600878E-7</c:v>
                </c:pt>
                <c:pt idx="1284">
                  <c:v>3.6458781107863599E-4</c:v>
                </c:pt>
                <c:pt idx="1285">
                  <c:v>2.9698192122663941E-5</c:v>
                </c:pt>
                <c:pt idx="1286">
                  <c:v>8.9714161016573788E-4</c:v>
                </c:pt>
                <c:pt idx="1287">
                  <c:v>1.7426041875158026E-4</c:v>
                </c:pt>
                <c:pt idx="1288">
                  <c:v>4.4762521395615941E-5</c:v>
                </c:pt>
                <c:pt idx="1289">
                  <c:v>8.1792089846891827E-4</c:v>
                </c:pt>
                <c:pt idx="1290">
                  <c:v>1.4913750136531436E-3</c:v>
                </c:pt>
                <c:pt idx="1291">
                  <c:v>9.6489854969713615E-6</c:v>
                </c:pt>
                <c:pt idx="1292">
                  <c:v>0</c:v>
                </c:pt>
                <c:pt idx="1293">
                  <c:v>1.0343558493195028E-4</c:v>
                </c:pt>
                <c:pt idx="1294">
                  <c:v>5.019579135710474E-4</c:v>
                </c:pt>
                <c:pt idx="1295">
                  <c:v>4.6258068963634641E-8</c:v>
                </c:pt>
                <c:pt idx="1296">
                  <c:v>4.260793201218702E-4</c:v>
                </c:pt>
                <c:pt idx="1297">
                  <c:v>3.8282215571154132E-4</c:v>
                </c:pt>
                <c:pt idx="1298">
                  <c:v>1.1712902700024991E-4</c:v>
                </c:pt>
                <c:pt idx="1299">
                  <c:v>4.1876820118325265E-4</c:v>
                </c:pt>
                <c:pt idx="1300">
                  <c:v>1.1678256017912454E-5</c:v>
                </c:pt>
                <c:pt idx="1301">
                  <c:v>1.1106767869789124E-4</c:v>
                </c:pt>
                <c:pt idx="1302">
                  <c:v>8.7250300529287308E-5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C-49E0-98A9-A65114684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4490592"/>
        <c:axId val="2144491072"/>
      </c:lineChart>
      <c:catAx>
        <c:axId val="214449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44491072"/>
        <c:crosses val="autoZero"/>
        <c:auto val="1"/>
        <c:lblAlgn val="ctr"/>
        <c:lblOffset val="100"/>
        <c:noMultiLvlLbl val="0"/>
      </c:catAx>
      <c:valAx>
        <c:axId val="214449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444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'Wykresy PGE '!$B$1</c:f>
              <c:strCache>
                <c:ptCount val="1"/>
                <c:pt idx="0">
                  <c:v>PGE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'Wykresy PGE '!$A$2:$A$1305</c:f>
              <c:numCache>
                <c:formatCode>d/m/yyyy</c:formatCode>
                <c:ptCount val="1304"/>
                <c:pt idx="0">
                  <c:v>44120</c:v>
                </c:pt>
                <c:pt idx="1">
                  <c:v>44123</c:v>
                </c:pt>
                <c:pt idx="2">
                  <c:v>44124</c:v>
                </c:pt>
                <c:pt idx="3">
                  <c:v>44125</c:v>
                </c:pt>
                <c:pt idx="4">
                  <c:v>44126</c:v>
                </c:pt>
                <c:pt idx="5">
                  <c:v>44127</c:v>
                </c:pt>
                <c:pt idx="6">
                  <c:v>44130</c:v>
                </c:pt>
                <c:pt idx="7">
                  <c:v>44131</c:v>
                </c:pt>
                <c:pt idx="8">
                  <c:v>44132</c:v>
                </c:pt>
                <c:pt idx="9">
                  <c:v>44133</c:v>
                </c:pt>
                <c:pt idx="10">
                  <c:v>44134</c:v>
                </c:pt>
                <c:pt idx="11">
                  <c:v>44137</c:v>
                </c:pt>
                <c:pt idx="12">
                  <c:v>44138</c:v>
                </c:pt>
                <c:pt idx="13">
                  <c:v>44139</c:v>
                </c:pt>
                <c:pt idx="14">
                  <c:v>44140</c:v>
                </c:pt>
                <c:pt idx="15">
                  <c:v>44141</c:v>
                </c:pt>
                <c:pt idx="16">
                  <c:v>44144</c:v>
                </c:pt>
                <c:pt idx="17">
                  <c:v>44145</c:v>
                </c:pt>
                <c:pt idx="18">
                  <c:v>44146</c:v>
                </c:pt>
                <c:pt idx="19">
                  <c:v>44147</c:v>
                </c:pt>
                <c:pt idx="20">
                  <c:v>44148</c:v>
                </c:pt>
                <c:pt idx="21">
                  <c:v>44151</c:v>
                </c:pt>
                <c:pt idx="22">
                  <c:v>44152</c:v>
                </c:pt>
                <c:pt idx="23">
                  <c:v>44153</c:v>
                </c:pt>
                <c:pt idx="24">
                  <c:v>44154</c:v>
                </c:pt>
                <c:pt idx="25">
                  <c:v>44155</c:v>
                </c:pt>
                <c:pt idx="26">
                  <c:v>44158</c:v>
                </c:pt>
                <c:pt idx="27">
                  <c:v>44159</c:v>
                </c:pt>
                <c:pt idx="28">
                  <c:v>44160</c:v>
                </c:pt>
                <c:pt idx="29">
                  <c:v>44161</c:v>
                </c:pt>
                <c:pt idx="30">
                  <c:v>44162</c:v>
                </c:pt>
                <c:pt idx="31">
                  <c:v>44165</c:v>
                </c:pt>
                <c:pt idx="32">
                  <c:v>44166</c:v>
                </c:pt>
                <c:pt idx="33">
                  <c:v>44167</c:v>
                </c:pt>
                <c:pt idx="34">
                  <c:v>44168</c:v>
                </c:pt>
                <c:pt idx="35">
                  <c:v>44169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44179</c:v>
                </c:pt>
                <c:pt idx="42">
                  <c:v>44180</c:v>
                </c:pt>
                <c:pt idx="43">
                  <c:v>44181</c:v>
                </c:pt>
                <c:pt idx="44">
                  <c:v>44182</c:v>
                </c:pt>
                <c:pt idx="45">
                  <c:v>44183</c:v>
                </c:pt>
                <c:pt idx="46">
                  <c:v>44186</c:v>
                </c:pt>
                <c:pt idx="47">
                  <c:v>44187</c:v>
                </c:pt>
                <c:pt idx="48">
                  <c:v>44188</c:v>
                </c:pt>
                <c:pt idx="49">
                  <c:v>44189</c:v>
                </c:pt>
                <c:pt idx="50">
                  <c:v>44190</c:v>
                </c:pt>
                <c:pt idx="51">
                  <c:v>44193</c:v>
                </c:pt>
                <c:pt idx="52">
                  <c:v>44194</c:v>
                </c:pt>
                <c:pt idx="53">
                  <c:v>44195</c:v>
                </c:pt>
                <c:pt idx="54">
                  <c:v>44196</c:v>
                </c:pt>
                <c:pt idx="55">
                  <c:v>44197</c:v>
                </c:pt>
                <c:pt idx="56">
                  <c:v>44200</c:v>
                </c:pt>
                <c:pt idx="57">
                  <c:v>44201</c:v>
                </c:pt>
                <c:pt idx="58">
                  <c:v>44202</c:v>
                </c:pt>
                <c:pt idx="59">
                  <c:v>44203</c:v>
                </c:pt>
                <c:pt idx="60">
                  <c:v>44204</c:v>
                </c:pt>
                <c:pt idx="61">
                  <c:v>44207</c:v>
                </c:pt>
                <c:pt idx="62">
                  <c:v>44208</c:v>
                </c:pt>
                <c:pt idx="63">
                  <c:v>44209</c:v>
                </c:pt>
                <c:pt idx="64">
                  <c:v>44210</c:v>
                </c:pt>
                <c:pt idx="65">
                  <c:v>44211</c:v>
                </c:pt>
                <c:pt idx="66">
                  <c:v>44214</c:v>
                </c:pt>
                <c:pt idx="67">
                  <c:v>44215</c:v>
                </c:pt>
                <c:pt idx="68">
                  <c:v>44216</c:v>
                </c:pt>
                <c:pt idx="69">
                  <c:v>44217</c:v>
                </c:pt>
                <c:pt idx="70">
                  <c:v>44218</c:v>
                </c:pt>
                <c:pt idx="71">
                  <c:v>44221</c:v>
                </c:pt>
                <c:pt idx="72">
                  <c:v>44222</c:v>
                </c:pt>
                <c:pt idx="73">
                  <c:v>44223</c:v>
                </c:pt>
                <c:pt idx="74">
                  <c:v>44224</c:v>
                </c:pt>
                <c:pt idx="75">
                  <c:v>44225</c:v>
                </c:pt>
                <c:pt idx="76">
                  <c:v>44228</c:v>
                </c:pt>
                <c:pt idx="77">
                  <c:v>44229</c:v>
                </c:pt>
                <c:pt idx="78">
                  <c:v>44230</c:v>
                </c:pt>
                <c:pt idx="79">
                  <c:v>44231</c:v>
                </c:pt>
                <c:pt idx="80">
                  <c:v>44232</c:v>
                </c:pt>
                <c:pt idx="81">
                  <c:v>44235</c:v>
                </c:pt>
                <c:pt idx="82">
                  <c:v>44236</c:v>
                </c:pt>
                <c:pt idx="83">
                  <c:v>44237</c:v>
                </c:pt>
                <c:pt idx="84">
                  <c:v>44238</c:v>
                </c:pt>
                <c:pt idx="85">
                  <c:v>44239</c:v>
                </c:pt>
                <c:pt idx="86">
                  <c:v>44242</c:v>
                </c:pt>
                <c:pt idx="87">
                  <c:v>44243</c:v>
                </c:pt>
                <c:pt idx="88">
                  <c:v>44244</c:v>
                </c:pt>
                <c:pt idx="89">
                  <c:v>44245</c:v>
                </c:pt>
                <c:pt idx="90">
                  <c:v>44246</c:v>
                </c:pt>
                <c:pt idx="91">
                  <c:v>44249</c:v>
                </c:pt>
                <c:pt idx="92">
                  <c:v>44250</c:v>
                </c:pt>
                <c:pt idx="93">
                  <c:v>44251</c:v>
                </c:pt>
                <c:pt idx="94">
                  <c:v>44252</c:v>
                </c:pt>
                <c:pt idx="95">
                  <c:v>44253</c:v>
                </c:pt>
                <c:pt idx="96">
                  <c:v>44256</c:v>
                </c:pt>
                <c:pt idx="97">
                  <c:v>44257</c:v>
                </c:pt>
                <c:pt idx="98">
                  <c:v>44258</c:v>
                </c:pt>
                <c:pt idx="99">
                  <c:v>44259</c:v>
                </c:pt>
                <c:pt idx="100">
                  <c:v>44260</c:v>
                </c:pt>
                <c:pt idx="101">
                  <c:v>44263</c:v>
                </c:pt>
                <c:pt idx="102">
                  <c:v>44264</c:v>
                </c:pt>
                <c:pt idx="103">
                  <c:v>44265</c:v>
                </c:pt>
                <c:pt idx="104">
                  <c:v>44266</c:v>
                </c:pt>
                <c:pt idx="105">
                  <c:v>44267</c:v>
                </c:pt>
                <c:pt idx="106">
                  <c:v>44270</c:v>
                </c:pt>
                <c:pt idx="107">
                  <c:v>44271</c:v>
                </c:pt>
                <c:pt idx="108">
                  <c:v>44272</c:v>
                </c:pt>
                <c:pt idx="109">
                  <c:v>44273</c:v>
                </c:pt>
                <c:pt idx="110">
                  <c:v>44274</c:v>
                </c:pt>
                <c:pt idx="111">
                  <c:v>44277</c:v>
                </c:pt>
                <c:pt idx="112">
                  <c:v>44278</c:v>
                </c:pt>
                <c:pt idx="113">
                  <c:v>44279</c:v>
                </c:pt>
                <c:pt idx="114">
                  <c:v>44280</c:v>
                </c:pt>
                <c:pt idx="115">
                  <c:v>44281</c:v>
                </c:pt>
                <c:pt idx="116">
                  <c:v>44284</c:v>
                </c:pt>
                <c:pt idx="117">
                  <c:v>44285</c:v>
                </c:pt>
                <c:pt idx="118">
                  <c:v>44286</c:v>
                </c:pt>
                <c:pt idx="119">
                  <c:v>44287</c:v>
                </c:pt>
                <c:pt idx="120">
                  <c:v>44288</c:v>
                </c:pt>
                <c:pt idx="121">
                  <c:v>44291</c:v>
                </c:pt>
                <c:pt idx="122">
                  <c:v>44292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44300</c:v>
                </c:pt>
                <c:pt idx="129">
                  <c:v>44301</c:v>
                </c:pt>
                <c:pt idx="130">
                  <c:v>44302</c:v>
                </c:pt>
                <c:pt idx="131">
                  <c:v>44305</c:v>
                </c:pt>
                <c:pt idx="132">
                  <c:v>44306</c:v>
                </c:pt>
                <c:pt idx="133">
                  <c:v>44307</c:v>
                </c:pt>
                <c:pt idx="134">
                  <c:v>44308</c:v>
                </c:pt>
                <c:pt idx="135">
                  <c:v>44309</c:v>
                </c:pt>
                <c:pt idx="136">
                  <c:v>44312</c:v>
                </c:pt>
                <c:pt idx="137">
                  <c:v>44313</c:v>
                </c:pt>
                <c:pt idx="138">
                  <c:v>44314</c:v>
                </c:pt>
                <c:pt idx="139">
                  <c:v>44315</c:v>
                </c:pt>
                <c:pt idx="140">
                  <c:v>44316</c:v>
                </c:pt>
                <c:pt idx="141">
                  <c:v>44319</c:v>
                </c:pt>
                <c:pt idx="142">
                  <c:v>44320</c:v>
                </c:pt>
                <c:pt idx="143">
                  <c:v>44321</c:v>
                </c:pt>
                <c:pt idx="144">
                  <c:v>44322</c:v>
                </c:pt>
                <c:pt idx="145">
                  <c:v>44323</c:v>
                </c:pt>
                <c:pt idx="146">
                  <c:v>44326</c:v>
                </c:pt>
                <c:pt idx="147">
                  <c:v>44327</c:v>
                </c:pt>
                <c:pt idx="148">
                  <c:v>44328</c:v>
                </c:pt>
                <c:pt idx="149">
                  <c:v>44329</c:v>
                </c:pt>
                <c:pt idx="150">
                  <c:v>44330</c:v>
                </c:pt>
                <c:pt idx="151">
                  <c:v>44333</c:v>
                </c:pt>
                <c:pt idx="152">
                  <c:v>44334</c:v>
                </c:pt>
                <c:pt idx="153">
                  <c:v>44335</c:v>
                </c:pt>
                <c:pt idx="154">
                  <c:v>44336</c:v>
                </c:pt>
                <c:pt idx="155">
                  <c:v>44337</c:v>
                </c:pt>
                <c:pt idx="156">
                  <c:v>44340</c:v>
                </c:pt>
                <c:pt idx="157">
                  <c:v>44341</c:v>
                </c:pt>
                <c:pt idx="158">
                  <c:v>44342</c:v>
                </c:pt>
                <c:pt idx="159">
                  <c:v>44343</c:v>
                </c:pt>
                <c:pt idx="160">
                  <c:v>44344</c:v>
                </c:pt>
                <c:pt idx="161">
                  <c:v>44347</c:v>
                </c:pt>
                <c:pt idx="162">
                  <c:v>44348</c:v>
                </c:pt>
                <c:pt idx="163">
                  <c:v>44349</c:v>
                </c:pt>
                <c:pt idx="164">
                  <c:v>44350</c:v>
                </c:pt>
                <c:pt idx="165">
                  <c:v>44351</c:v>
                </c:pt>
                <c:pt idx="166">
                  <c:v>44354</c:v>
                </c:pt>
                <c:pt idx="167">
                  <c:v>44355</c:v>
                </c:pt>
                <c:pt idx="168">
                  <c:v>44356</c:v>
                </c:pt>
                <c:pt idx="169">
                  <c:v>44357</c:v>
                </c:pt>
                <c:pt idx="170">
                  <c:v>44358</c:v>
                </c:pt>
                <c:pt idx="171">
                  <c:v>44361</c:v>
                </c:pt>
                <c:pt idx="172">
                  <c:v>44362</c:v>
                </c:pt>
                <c:pt idx="173">
                  <c:v>44363</c:v>
                </c:pt>
                <c:pt idx="174">
                  <c:v>44364</c:v>
                </c:pt>
                <c:pt idx="175">
                  <c:v>44365</c:v>
                </c:pt>
                <c:pt idx="176">
                  <c:v>44368</c:v>
                </c:pt>
                <c:pt idx="177">
                  <c:v>44369</c:v>
                </c:pt>
                <c:pt idx="178">
                  <c:v>44370</c:v>
                </c:pt>
                <c:pt idx="179">
                  <c:v>44371</c:v>
                </c:pt>
                <c:pt idx="180">
                  <c:v>44372</c:v>
                </c:pt>
                <c:pt idx="181">
                  <c:v>44375</c:v>
                </c:pt>
                <c:pt idx="182">
                  <c:v>44376</c:v>
                </c:pt>
                <c:pt idx="183">
                  <c:v>44377</c:v>
                </c:pt>
                <c:pt idx="184">
                  <c:v>44378</c:v>
                </c:pt>
                <c:pt idx="185">
                  <c:v>44379</c:v>
                </c:pt>
                <c:pt idx="186">
                  <c:v>44382</c:v>
                </c:pt>
                <c:pt idx="187">
                  <c:v>44383</c:v>
                </c:pt>
                <c:pt idx="188">
                  <c:v>44384</c:v>
                </c:pt>
                <c:pt idx="189">
                  <c:v>44385</c:v>
                </c:pt>
                <c:pt idx="190">
                  <c:v>44386</c:v>
                </c:pt>
                <c:pt idx="191">
                  <c:v>44389</c:v>
                </c:pt>
                <c:pt idx="192">
                  <c:v>44390</c:v>
                </c:pt>
                <c:pt idx="193">
                  <c:v>44391</c:v>
                </c:pt>
                <c:pt idx="194">
                  <c:v>44392</c:v>
                </c:pt>
                <c:pt idx="195">
                  <c:v>44393</c:v>
                </c:pt>
                <c:pt idx="196">
                  <c:v>44396</c:v>
                </c:pt>
                <c:pt idx="197">
                  <c:v>44397</c:v>
                </c:pt>
                <c:pt idx="198">
                  <c:v>44398</c:v>
                </c:pt>
                <c:pt idx="199">
                  <c:v>44399</c:v>
                </c:pt>
                <c:pt idx="200">
                  <c:v>44400</c:v>
                </c:pt>
                <c:pt idx="201">
                  <c:v>44403</c:v>
                </c:pt>
                <c:pt idx="202">
                  <c:v>44404</c:v>
                </c:pt>
                <c:pt idx="203">
                  <c:v>44405</c:v>
                </c:pt>
                <c:pt idx="204">
                  <c:v>44406</c:v>
                </c:pt>
                <c:pt idx="205">
                  <c:v>44407</c:v>
                </c:pt>
                <c:pt idx="206">
                  <c:v>44410</c:v>
                </c:pt>
                <c:pt idx="207">
                  <c:v>44411</c:v>
                </c:pt>
                <c:pt idx="208">
                  <c:v>44412</c:v>
                </c:pt>
                <c:pt idx="209">
                  <c:v>44413</c:v>
                </c:pt>
                <c:pt idx="210">
                  <c:v>44414</c:v>
                </c:pt>
                <c:pt idx="211">
                  <c:v>44417</c:v>
                </c:pt>
                <c:pt idx="212">
                  <c:v>44418</c:v>
                </c:pt>
                <c:pt idx="213">
                  <c:v>44419</c:v>
                </c:pt>
                <c:pt idx="214">
                  <c:v>44420</c:v>
                </c:pt>
                <c:pt idx="215">
                  <c:v>44421</c:v>
                </c:pt>
                <c:pt idx="216">
                  <c:v>44424</c:v>
                </c:pt>
                <c:pt idx="217">
                  <c:v>44425</c:v>
                </c:pt>
                <c:pt idx="218">
                  <c:v>44426</c:v>
                </c:pt>
                <c:pt idx="219">
                  <c:v>44427</c:v>
                </c:pt>
                <c:pt idx="220">
                  <c:v>44428</c:v>
                </c:pt>
                <c:pt idx="221">
                  <c:v>44431</c:v>
                </c:pt>
                <c:pt idx="222">
                  <c:v>44432</c:v>
                </c:pt>
                <c:pt idx="223">
                  <c:v>44433</c:v>
                </c:pt>
                <c:pt idx="224">
                  <c:v>44434</c:v>
                </c:pt>
                <c:pt idx="225">
                  <c:v>44435</c:v>
                </c:pt>
                <c:pt idx="226">
                  <c:v>44438</c:v>
                </c:pt>
                <c:pt idx="227">
                  <c:v>44439</c:v>
                </c:pt>
                <c:pt idx="228">
                  <c:v>44440</c:v>
                </c:pt>
                <c:pt idx="229">
                  <c:v>44441</c:v>
                </c:pt>
                <c:pt idx="230">
                  <c:v>44442</c:v>
                </c:pt>
                <c:pt idx="231">
                  <c:v>44445</c:v>
                </c:pt>
                <c:pt idx="232">
                  <c:v>44446</c:v>
                </c:pt>
                <c:pt idx="233">
                  <c:v>44447</c:v>
                </c:pt>
                <c:pt idx="234">
                  <c:v>44448</c:v>
                </c:pt>
                <c:pt idx="235">
                  <c:v>44449</c:v>
                </c:pt>
                <c:pt idx="236">
                  <c:v>44452</c:v>
                </c:pt>
                <c:pt idx="237">
                  <c:v>44453</c:v>
                </c:pt>
                <c:pt idx="238">
                  <c:v>44454</c:v>
                </c:pt>
                <c:pt idx="239">
                  <c:v>44455</c:v>
                </c:pt>
                <c:pt idx="240">
                  <c:v>44456</c:v>
                </c:pt>
                <c:pt idx="241">
                  <c:v>44459</c:v>
                </c:pt>
                <c:pt idx="242">
                  <c:v>44460</c:v>
                </c:pt>
                <c:pt idx="243">
                  <c:v>44461</c:v>
                </c:pt>
                <c:pt idx="244">
                  <c:v>44462</c:v>
                </c:pt>
                <c:pt idx="245">
                  <c:v>44463</c:v>
                </c:pt>
                <c:pt idx="246">
                  <c:v>44466</c:v>
                </c:pt>
                <c:pt idx="247">
                  <c:v>44467</c:v>
                </c:pt>
                <c:pt idx="248">
                  <c:v>44468</c:v>
                </c:pt>
                <c:pt idx="249">
                  <c:v>44469</c:v>
                </c:pt>
                <c:pt idx="250">
                  <c:v>44470</c:v>
                </c:pt>
                <c:pt idx="251">
                  <c:v>44473</c:v>
                </c:pt>
                <c:pt idx="252">
                  <c:v>44474</c:v>
                </c:pt>
                <c:pt idx="253">
                  <c:v>44475</c:v>
                </c:pt>
                <c:pt idx="254">
                  <c:v>44476</c:v>
                </c:pt>
                <c:pt idx="255">
                  <c:v>44477</c:v>
                </c:pt>
                <c:pt idx="256">
                  <c:v>44480</c:v>
                </c:pt>
                <c:pt idx="257">
                  <c:v>44481</c:v>
                </c:pt>
                <c:pt idx="258">
                  <c:v>44482</c:v>
                </c:pt>
                <c:pt idx="259">
                  <c:v>44483</c:v>
                </c:pt>
                <c:pt idx="260">
                  <c:v>44484</c:v>
                </c:pt>
                <c:pt idx="261">
                  <c:v>44487</c:v>
                </c:pt>
                <c:pt idx="262">
                  <c:v>44488</c:v>
                </c:pt>
                <c:pt idx="263">
                  <c:v>44489</c:v>
                </c:pt>
                <c:pt idx="264">
                  <c:v>44490</c:v>
                </c:pt>
                <c:pt idx="265">
                  <c:v>44491</c:v>
                </c:pt>
                <c:pt idx="266">
                  <c:v>44494</c:v>
                </c:pt>
                <c:pt idx="267">
                  <c:v>44495</c:v>
                </c:pt>
                <c:pt idx="268">
                  <c:v>44496</c:v>
                </c:pt>
                <c:pt idx="269">
                  <c:v>44497</c:v>
                </c:pt>
                <c:pt idx="270">
                  <c:v>44498</c:v>
                </c:pt>
                <c:pt idx="271">
                  <c:v>44501</c:v>
                </c:pt>
                <c:pt idx="272">
                  <c:v>44502</c:v>
                </c:pt>
                <c:pt idx="273">
                  <c:v>44503</c:v>
                </c:pt>
                <c:pt idx="274">
                  <c:v>44504</c:v>
                </c:pt>
                <c:pt idx="275">
                  <c:v>44505</c:v>
                </c:pt>
                <c:pt idx="276">
                  <c:v>44508</c:v>
                </c:pt>
                <c:pt idx="277">
                  <c:v>44509</c:v>
                </c:pt>
                <c:pt idx="278">
                  <c:v>44510</c:v>
                </c:pt>
                <c:pt idx="279">
                  <c:v>44511</c:v>
                </c:pt>
                <c:pt idx="280">
                  <c:v>44512</c:v>
                </c:pt>
                <c:pt idx="281">
                  <c:v>44515</c:v>
                </c:pt>
                <c:pt idx="282">
                  <c:v>44516</c:v>
                </c:pt>
                <c:pt idx="283">
                  <c:v>44517</c:v>
                </c:pt>
                <c:pt idx="284">
                  <c:v>44518</c:v>
                </c:pt>
                <c:pt idx="285">
                  <c:v>44519</c:v>
                </c:pt>
                <c:pt idx="286">
                  <c:v>44522</c:v>
                </c:pt>
                <c:pt idx="287">
                  <c:v>44523</c:v>
                </c:pt>
                <c:pt idx="288">
                  <c:v>44524</c:v>
                </c:pt>
                <c:pt idx="289">
                  <c:v>44525</c:v>
                </c:pt>
                <c:pt idx="290">
                  <c:v>44526</c:v>
                </c:pt>
                <c:pt idx="291">
                  <c:v>44529</c:v>
                </c:pt>
                <c:pt idx="292">
                  <c:v>44530</c:v>
                </c:pt>
                <c:pt idx="293">
                  <c:v>44531</c:v>
                </c:pt>
                <c:pt idx="294">
                  <c:v>44532</c:v>
                </c:pt>
                <c:pt idx="295">
                  <c:v>44533</c:v>
                </c:pt>
                <c:pt idx="296">
                  <c:v>44536</c:v>
                </c:pt>
                <c:pt idx="297">
                  <c:v>44537</c:v>
                </c:pt>
                <c:pt idx="298">
                  <c:v>44538</c:v>
                </c:pt>
                <c:pt idx="299">
                  <c:v>44539</c:v>
                </c:pt>
                <c:pt idx="300">
                  <c:v>44540</c:v>
                </c:pt>
                <c:pt idx="301">
                  <c:v>44543</c:v>
                </c:pt>
                <c:pt idx="302">
                  <c:v>44544</c:v>
                </c:pt>
                <c:pt idx="303">
                  <c:v>44545</c:v>
                </c:pt>
                <c:pt idx="304">
                  <c:v>44546</c:v>
                </c:pt>
                <c:pt idx="305">
                  <c:v>44547</c:v>
                </c:pt>
                <c:pt idx="306">
                  <c:v>44550</c:v>
                </c:pt>
                <c:pt idx="307">
                  <c:v>44551</c:v>
                </c:pt>
                <c:pt idx="308">
                  <c:v>44552</c:v>
                </c:pt>
                <c:pt idx="309">
                  <c:v>44553</c:v>
                </c:pt>
                <c:pt idx="310">
                  <c:v>44554</c:v>
                </c:pt>
                <c:pt idx="311">
                  <c:v>44557</c:v>
                </c:pt>
                <c:pt idx="312">
                  <c:v>44558</c:v>
                </c:pt>
                <c:pt idx="313">
                  <c:v>44559</c:v>
                </c:pt>
                <c:pt idx="314">
                  <c:v>44560</c:v>
                </c:pt>
                <c:pt idx="315">
                  <c:v>44561</c:v>
                </c:pt>
                <c:pt idx="316">
                  <c:v>44564</c:v>
                </c:pt>
                <c:pt idx="317">
                  <c:v>44565</c:v>
                </c:pt>
                <c:pt idx="318">
                  <c:v>44566</c:v>
                </c:pt>
                <c:pt idx="319">
                  <c:v>44567</c:v>
                </c:pt>
                <c:pt idx="320">
                  <c:v>44568</c:v>
                </c:pt>
                <c:pt idx="321">
                  <c:v>44571</c:v>
                </c:pt>
                <c:pt idx="322">
                  <c:v>44572</c:v>
                </c:pt>
                <c:pt idx="323">
                  <c:v>44573</c:v>
                </c:pt>
                <c:pt idx="324">
                  <c:v>44574</c:v>
                </c:pt>
                <c:pt idx="325">
                  <c:v>44575</c:v>
                </c:pt>
                <c:pt idx="326">
                  <c:v>44578</c:v>
                </c:pt>
                <c:pt idx="327">
                  <c:v>44579</c:v>
                </c:pt>
                <c:pt idx="328">
                  <c:v>44580</c:v>
                </c:pt>
                <c:pt idx="329">
                  <c:v>44581</c:v>
                </c:pt>
                <c:pt idx="330">
                  <c:v>44582</c:v>
                </c:pt>
                <c:pt idx="331">
                  <c:v>44585</c:v>
                </c:pt>
                <c:pt idx="332">
                  <c:v>44586</c:v>
                </c:pt>
                <c:pt idx="333">
                  <c:v>44587</c:v>
                </c:pt>
                <c:pt idx="334">
                  <c:v>44588</c:v>
                </c:pt>
                <c:pt idx="335">
                  <c:v>44589</c:v>
                </c:pt>
                <c:pt idx="336">
                  <c:v>44592</c:v>
                </c:pt>
                <c:pt idx="337">
                  <c:v>44593</c:v>
                </c:pt>
                <c:pt idx="338">
                  <c:v>44594</c:v>
                </c:pt>
                <c:pt idx="339">
                  <c:v>44595</c:v>
                </c:pt>
                <c:pt idx="340">
                  <c:v>44596</c:v>
                </c:pt>
                <c:pt idx="341">
                  <c:v>44599</c:v>
                </c:pt>
                <c:pt idx="342">
                  <c:v>44600</c:v>
                </c:pt>
                <c:pt idx="343">
                  <c:v>44601</c:v>
                </c:pt>
                <c:pt idx="344">
                  <c:v>44602</c:v>
                </c:pt>
                <c:pt idx="345">
                  <c:v>44603</c:v>
                </c:pt>
                <c:pt idx="346">
                  <c:v>44606</c:v>
                </c:pt>
                <c:pt idx="347">
                  <c:v>44607</c:v>
                </c:pt>
                <c:pt idx="348">
                  <c:v>44608</c:v>
                </c:pt>
                <c:pt idx="349">
                  <c:v>44609</c:v>
                </c:pt>
                <c:pt idx="350">
                  <c:v>44610</c:v>
                </c:pt>
                <c:pt idx="351">
                  <c:v>44613</c:v>
                </c:pt>
                <c:pt idx="352">
                  <c:v>44614</c:v>
                </c:pt>
                <c:pt idx="353">
                  <c:v>44615</c:v>
                </c:pt>
                <c:pt idx="354">
                  <c:v>44616</c:v>
                </c:pt>
                <c:pt idx="355">
                  <c:v>44617</c:v>
                </c:pt>
                <c:pt idx="356">
                  <c:v>44620</c:v>
                </c:pt>
                <c:pt idx="357">
                  <c:v>44621</c:v>
                </c:pt>
                <c:pt idx="358">
                  <c:v>44622</c:v>
                </c:pt>
                <c:pt idx="359">
                  <c:v>44623</c:v>
                </c:pt>
                <c:pt idx="360">
                  <c:v>44624</c:v>
                </c:pt>
                <c:pt idx="361">
                  <c:v>44627</c:v>
                </c:pt>
                <c:pt idx="362">
                  <c:v>44628</c:v>
                </c:pt>
                <c:pt idx="363">
                  <c:v>44629</c:v>
                </c:pt>
                <c:pt idx="364">
                  <c:v>44630</c:v>
                </c:pt>
                <c:pt idx="365">
                  <c:v>44631</c:v>
                </c:pt>
                <c:pt idx="366">
                  <c:v>44634</c:v>
                </c:pt>
                <c:pt idx="367">
                  <c:v>44635</c:v>
                </c:pt>
                <c:pt idx="368">
                  <c:v>44636</c:v>
                </c:pt>
                <c:pt idx="369">
                  <c:v>44637</c:v>
                </c:pt>
                <c:pt idx="370">
                  <c:v>44638</c:v>
                </c:pt>
                <c:pt idx="371">
                  <c:v>44641</c:v>
                </c:pt>
                <c:pt idx="372">
                  <c:v>44642</c:v>
                </c:pt>
                <c:pt idx="373">
                  <c:v>44643</c:v>
                </c:pt>
                <c:pt idx="374">
                  <c:v>44644</c:v>
                </c:pt>
                <c:pt idx="375">
                  <c:v>44645</c:v>
                </c:pt>
                <c:pt idx="376">
                  <c:v>44648</c:v>
                </c:pt>
                <c:pt idx="377">
                  <c:v>44649</c:v>
                </c:pt>
                <c:pt idx="378">
                  <c:v>44650</c:v>
                </c:pt>
                <c:pt idx="379">
                  <c:v>44651</c:v>
                </c:pt>
                <c:pt idx="380">
                  <c:v>44652</c:v>
                </c:pt>
                <c:pt idx="381">
                  <c:v>44655</c:v>
                </c:pt>
                <c:pt idx="382">
                  <c:v>44656</c:v>
                </c:pt>
                <c:pt idx="383">
                  <c:v>44657</c:v>
                </c:pt>
                <c:pt idx="384">
                  <c:v>44658</c:v>
                </c:pt>
                <c:pt idx="385">
                  <c:v>44659</c:v>
                </c:pt>
                <c:pt idx="386">
                  <c:v>44662</c:v>
                </c:pt>
                <c:pt idx="387">
                  <c:v>44663</c:v>
                </c:pt>
                <c:pt idx="388">
                  <c:v>44664</c:v>
                </c:pt>
                <c:pt idx="389">
                  <c:v>44665</c:v>
                </c:pt>
                <c:pt idx="390">
                  <c:v>44666</c:v>
                </c:pt>
                <c:pt idx="391">
                  <c:v>44669</c:v>
                </c:pt>
                <c:pt idx="392">
                  <c:v>44670</c:v>
                </c:pt>
                <c:pt idx="393">
                  <c:v>44671</c:v>
                </c:pt>
                <c:pt idx="394">
                  <c:v>44672</c:v>
                </c:pt>
                <c:pt idx="395">
                  <c:v>44673</c:v>
                </c:pt>
                <c:pt idx="396">
                  <c:v>44676</c:v>
                </c:pt>
                <c:pt idx="397">
                  <c:v>44677</c:v>
                </c:pt>
                <c:pt idx="398">
                  <c:v>44678</c:v>
                </c:pt>
                <c:pt idx="399">
                  <c:v>44679</c:v>
                </c:pt>
                <c:pt idx="400">
                  <c:v>44680</c:v>
                </c:pt>
                <c:pt idx="401">
                  <c:v>44683</c:v>
                </c:pt>
                <c:pt idx="402">
                  <c:v>44684</c:v>
                </c:pt>
                <c:pt idx="403">
                  <c:v>44685</c:v>
                </c:pt>
                <c:pt idx="404">
                  <c:v>44686</c:v>
                </c:pt>
                <c:pt idx="405">
                  <c:v>44687</c:v>
                </c:pt>
                <c:pt idx="406">
                  <c:v>44690</c:v>
                </c:pt>
                <c:pt idx="407">
                  <c:v>44691</c:v>
                </c:pt>
                <c:pt idx="408">
                  <c:v>44692</c:v>
                </c:pt>
                <c:pt idx="409">
                  <c:v>44693</c:v>
                </c:pt>
                <c:pt idx="410">
                  <c:v>44694</c:v>
                </c:pt>
                <c:pt idx="411">
                  <c:v>44697</c:v>
                </c:pt>
                <c:pt idx="412">
                  <c:v>44698</c:v>
                </c:pt>
                <c:pt idx="413">
                  <c:v>44699</c:v>
                </c:pt>
                <c:pt idx="414">
                  <c:v>44700</c:v>
                </c:pt>
                <c:pt idx="415">
                  <c:v>44701</c:v>
                </c:pt>
                <c:pt idx="416">
                  <c:v>44704</c:v>
                </c:pt>
                <c:pt idx="417">
                  <c:v>44705</c:v>
                </c:pt>
                <c:pt idx="418">
                  <c:v>44706</c:v>
                </c:pt>
                <c:pt idx="419">
                  <c:v>44707</c:v>
                </c:pt>
                <c:pt idx="420">
                  <c:v>44708</c:v>
                </c:pt>
                <c:pt idx="421">
                  <c:v>44711</c:v>
                </c:pt>
                <c:pt idx="422">
                  <c:v>44712</c:v>
                </c:pt>
                <c:pt idx="423">
                  <c:v>44713</c:v>
                </c:pt>
                <c:pt idx="424">
                  <c:v>44714</c:v>
                </c:pt>
                <c:pt idx="425">
                  <c:v>44715</c:v>
                </c:pt>
                <c:pt idx="426">
                  <c:v>44718</c:v>
                </c:pt>
                <c:pt idx="427">
                  <c:v>44719</c:v>
                </c:pt>
                <c:pt idx="428">
                  <c:v>44720</c:v>
                </c:pt>
                <c:pt idx="429">
                  <c:v>44721</c:v>
                </c:pt>
                <c:pt idx="430">
                  <c:v>44722</c:v>
                </c:pt>
                <c:pt idx="431">
                  <c:v>44725</c:v>
                </c:pt>
                <c:pt idx="432">
                  <c:v>44726</c:v>
                </c:pt>
                <c:pt idx="433">
                  <c:v>44727</c:v>
                </c:pt>
                <c:pt idx="434">
                  <c:v>44728</c:v>
                </c:pt>
                <c:pt idx="435">
                  <c:v>44729</c:v>
                </c:pt>
                <c:pt idx="436">
                  <c:v>44732</c:v>
                </c:pt>
                <c:pt idx="437">
                  <c:v>44733</c:v>
                </c:pt>
                <c:pt idx="438">
                  <c:v>44734</c:v>
                </c:pt>
                <c:pt idx="439">
                  <c:v>44735</c:v>
                </c:pt>
                <c:pt idx="440">
                  <c:v>44736</c:v>
                </c:pt>
                <c:pt idx="441">
                  <c:v>44739</c:v>
                </c:pt>
                <c:pt idx="442">
                  <c:v>44740</c:v>
                </c:pt>
                <c:pt idx="443">
                  <c:v>44741</c:v>
                </c:pt>
                <c:pt idx="444">
                  <c:v>44742</c:v>
                </c:pt>
                <c:pt idx="445">
                  <c:v>44743</c:v>
                </c:pt>
                <c:pt idx="446">
                  <c:v>44746</c:v>
                </c:pt>
                <c:pt idx="447">
                  <c:v>44747</c:v>
                </c:pt>
                <c:pt idx="448">
                  <c:v>44748</c:v>
                </c:pt>
                <c:pt idx="449">
                  <c:v>44749</c:v>
                </c:pt>
                <c:pt idx="450">
                  <c:v>44750</c:v>
                </c:pt>
                <c:pt idx="451">
                  <c:v>44753</c:v>
                </c:pt>
                <c:pt idx="452">
                  <c:v>44754</c:v>
                </c:pt>
                <c:pt idx="453">
                  <c:v>44755</c:v>
                </c:pt>
                <c:pt idx="454">
                  <c:v>44756</c:v>
                </c:pt>
                <c:pt idx="455">
                  <c:v>44757</c:v>
                </c:pt>
                <c:pt idx="456">
                  <c:v>44760</c:v>
                </c:pt>
                <c:pt idx="457">
                  <c:v>44761</c:v>
                </c:pt>
                <c:pt idx="458">
                  <c:v>44762</c:v>
                </c:pt>
                <c:pt idx="459">
                  <c:v>44763</c:v>
                </c:pt>
                <c:pt idx="460">
                  <c:v>44764</c:v>
                </c:pt>
                <c:pt idx="461">
                  <c:v>44767</c:v>
                </c:pt>
                <c:pt idx="462">
                  <c:v>44768</c:v>
                </c:pt>
                <c:pt idx="463">
                  <c:v>44769</c:v>
                </c:pt>
                <c:pt idx="464">
                  <c:v>44770</c:v>
                </c:pt>
                <c:pt idx="465">
                  <c:v>44771</c:v>
                </c:pt>
                <c:pt idx="466">
                  <c:v>44774</c:v>
                </c:pt>
                <c:pt idx="467">
                  <c:v>44775</c:v>
                </c:pt>
                <c:pt idx="468">
                  <c:v>44776</c:v>
                </c:pt>
                <c:pt idx="469">
                  <c:v>44777</c:v>
                </c:pt>
                <c:pt idx="470">
                  <c:v>44778</c:v>
                </c:pt>
                <c:pt idx="471">
                  <c:v>44781</c:v>
                </c:pt>
                <c:pt idx="472">
                  <c:v>44782</c:v>
                </c:pt>
                <c:pt idx="473">
                  <c:v>44783</c:v>
                </c:pt>
                <c:pt idx="474">
                  <c:v>44784</c:v>
                </c:pt>
                <c:pt idx="475">
                  <c:v>44785</c:v>
                </c:pt>
                <c:pt idx="476">
                  <c:v>44788</c:v>
                </c:pt>
                <c:pt idx="477">
                  <c:v>44789</c:v>
                </c:pt>
                <c:pt idx="478">
                  <c:v>44790</c:v>
                </c:pt>
                <c:pt idx="479">
                  <c:v>44791</c:v>
                </c:pt>
                <c:pt idx="480">
                  <c:v>44792</c:v>
                </c:pt>
                <c:pt idx="481">
                  <c:v>44795</c:v>
                </c:pt>
                <c:pt idx="482">
                  <c:v>44796</c:v>
                </c:pt>
                <c:pt idx="483">
                  <c:v>44797</c:v>
                </c:pt>
                <c:pt idx="484">
                  <c:v>44798</c:v>
                </c:pt>
                <c:pt idx="485">
                  <c:v>44799</c:v>
                </c:pt>
                <c:pt idx="486">
                  <c:v>44802</c:v>
                </c:pt>
                <c:pt idx="487">
                  <c:v>44803</c:v>
                </c:pt>
                <c:pt idx="488">
                  <c:v>44804</c:v>
                </c:pt>
                <c:pt idx="489">
                  <c:v>44805</c:v>
                </c:pt>
                <c:pt idx="490">
                  <c:v>44806</c:v>
                </c:pt>
                <c:pt idx="491">
                  <c:v>44809</c:v>
                </c:pt>
                <c:pt idx="492">
                  <c:v>44810</c:v>
                </c:pt>
                <c:pt idx="493">
                  <c:v>44811</c:v>
                </c:pt>
                <c:pt idx="494">
                  <c:v>44812</c:v>
                </c:pt>
                <c:pt idx="495">
                  <c:v>44813</c:v>
                </c:pt>
                <c:pt idx="496">
                  <c:v>44816</c:v>
                </c:pt>
                <c:pt idx="497">
                  <c:v>44817</c:v>
                </c:pt>
                <c:pt idx="498">
                  <c:v>44818</c:v>
                </c:pt>
                <c:pt idx="499">
                  <c:v>44819</c:v>
                </c:pt>
                <c:pt idx="500">
                  <c:v>44820</c:v>
                </c:pt>
                <c:pt idx="501">
                  <c:v>44823</c:v>
                </c:pt>
                <c:pt idx="502">
                  <c:v>44824</c:v>
                </c:pt>
                <c:pt idx="503">
                  <c:v>44825</c:v>
                </c:pt>
                <c:pt idx="504">
                  <c:v>44826</c:v>
                </c:pt>
                <c:pt idx="505">
                  <c:v>44827</c:v>
                </c:pt>
                <c:pt idx="506">
                  <c:v>44830</c:v>
                </c:pt>
                <c:pt idx="507">
                  <c:v>44831</c:v>
                </c:pt>
                <c:pt idx="508">
                  <c:v>44832</c:v>
                </c:pt>
                <c:pt idx="509">
                  <c:v>44833</c:v>
                </c:pt>
                <c:pt idx="510">
                  <c:v>44834</c:v>
                </c:pt>
                <c:pt idx="511">
                  <c:v>44837</c:v>
                </c:pt>
                <c:pt idx="512">
                  <c:v>44838</c:v>
                </c:pt>
                <c:pt idx="513">
                  <c:v>44839</c:v>
                </c:pt>
                <c:pt idx="514">
                  <c:v>44840</c:v>
                </c:pt>
                <c:pt idx="515">
                  <c:v>44841</c:v>
                </c:pt>
                <c:pt idx="516">
                  <c:v>44844</c:v>
                </c:pt>
                <c:pt idx="517">
                  <c:v>44845</c:v>
                </c:pt>
                <c:pt idx="518">
                  <c:v>44846</c:v>
                </c:pt>
                <c:pt idx="519">
                  <c:v>44847</c:v>
                </c:pt>
                <c:pt idx="520">
                  <c:v>44848</c:v>
                </c:pt>
                <c:pt idx="521">
                  <c:v>44851</c:v>
                </c:pt>
                <c:pt idx="522">
                  <c:v>44852</c:v>
                </c:pt>
                <c:pt idx="523">
                  <c:v>44853</c:v>
                </c:pt>
                <c:pt idx="524">
                  <c:v>44854</c:v>
                </c:pt>
                <c:pt idx="525">
                  <c:v>44855</c:v>
                </c:pt>
                <c:pt idx="526">
                  <c:v>44858</c:v>
                </c:pt>
                <c:pt idx="527">
                  <c:v>44859</c:v>
                </c:pt>
                <c:pt idx="528">
                  <c:v>44860</c:v>
                </c:pt>
                <c:pt idx="529">
                  <c:v>44861</c:v>
                </c:pt>
                <c:pt idx="530">
                  <c:v>44862</c:v>
                </c:pt>
                <c:pt idx="531">
                  <c:v>44865</c:v>
                </c:pt>
                <c:pt idx="532">
                  <c:v>44866</c:v>
                </c:pt>
                <c:pt idx="533">
                  <c:v>44867</c:v>
                </c:pt>
                <c:pt idx="534">
                  <c:v>44868</c:v>
                </c:pt>
                <c:pt idx="535">
                  <c:v>44869</c:v>
                </c:pt>
                <c:pt idx="536">
                  <c:v>44872</c:v>
                </c:pt>
                <c:pt idx="537">
                  <c:v>44873</c:v>
                </c:pt>
                <c:pt idx="538">
                  <c:v>44874</c:v>
                </c:pt>
                <c:pt idx="539">
                  <c:v>44875</c:v>
                </c:pt>
                <c:pt idx="540">
                  <c:v>44876</c:v>
                </c:pt>
                <c:pt idx="541">
                  <c:v>44879</c:v>
                </c:pt>
                <c:pt idx="542">
                  <c:v>44880</c:v>
                </c:pt>
                <c:pt idx="543">
                  <c:v>44881</c:v>
                </c:pt>
                <c:pt idx="544">
                  <c:v>44882</c:v>
                </c:pt>
                <c:pt idx="545">
                  <c:v>44883</c:v>
                </c:pt>
                <c:pt idx="546">
                  <c:v>44886</c:v>
                </c:pt>
                <c:pt idx="547">
                  <c:v>44887</c:v>
                </c:pt>
                <c:pt idx="548">
                  <c:v>44888</c:v>
                </c:pt>
                <c:pt idx="549">
                  <c:v>44889</c:v>
                </c:pt>
                <c:pt idx="550">
                  <c:v>44890</c:v>
                </c:pt>
                <c:pt idx="551">
                  <c:v>44893</c:v>
                </c:pt>
                <c:pt idx="552">
                  <c:v>44894</c:v>
                </c:pt>
                <c:pt idx="553">
                  <c:v>44895</c:v>
                </c:pt>
                <c:pt idx="554">
                  <c:v>44896</c:v>
                </c:pt>
                <c:pt idx="555">
                  <c:v>44897</c:v>
                </c:pt>
                <c:pt idx="556">
                  <c:v>44900</c:v>
                </c:pt>
                <c:pt idx="557">
                  <c:v>44901</c:v>
                </c:pt>
                <c:pt idx="558">
                  <c:v>44902</c:v>
                </c:pt>
                <c:pt idx="559">
                  <c:v>44903</c:v>
                </c:pt>
                <c:pt idx="560">
                  <c:v>44904</c:v>
                </c:pt>
                <c:pt idx="561">
                  <c:v>44907</c:v>
                </c:pt>
                <c:pt idx="562">
                  <c:v>44908</c:v>
                </c:pt>
                <c:pt idx="563">
                  <c:v>44909</c:v>
                </c:pt>
                <c:pt idx="564">
                  <c:v>44910</c:v>
                </c:pt>
                <c:pt idx="565">
                  <c:v>44911</c:v>
                </c:pt>
                <c:pt idx="566">
                  <c:v>44914</c:v>
                </c:pt>
                <c:pt idx="567">
                  <c:v>44915</c:v>
                </c:pt>
                <c:pt idx="568">
                  <c:v>44916</c:v>
                </c:pt>
                <c:pt idx="569">
                  <c:v>44917</c:v>
                </c:pt>
                <c:pt idx="570">
                  <c:v>44918</c:v>
                </c:pt>
                <c:pt idx="571">
                  <c:v>44921</c:v>
                </c:pt>
                <c:pt idx="572">
                  <c:v>44922</c:v>
                </c:pt>
                <c:pt idx="573">
                  <c:v>44923</c:v>
                </c:pt>
                <c:pt idx="574">
                  <c:v>44924</c:v>
                </c:pt>
                <c:pt idx="575">
                  <c:v>44925</c:v>
                </c:pt>
                <c:pt idx="576">
                  <c:v>44928</c:v>
                </c:pt>
                <c:pt idx="577">
                  <c:v>44929</c:v>
                </c:pt>
                <c:pt idx="578">
                  <c:v>44930</c:v>
                </c:pt>
                <c:pt idx="579">
                  <c:v>44931</c:v>
                </c:pt>
                <c:pt idx="580">
                  <c:v>44932</c:v>
                </c:pt>
                <c:pt idx="581">
                  <c:v>44935</c:v>
                </c:pt>
                <c:pt idx="582">
                  <c:v>44936</c:v>
                </c:pt>
                <c:pt idx="583">
                  <c:v>44937</c:v>
                </c:pt>
                <c:pt idx="584">
                  <c:v>44938</c:v>
                </c:pt>
                <c:pt idx="585">
                  <c:v>44939</c:v>
                </c:pt>
                <c:pt idx="586">
                  <c:v>44942</c:v>
                </c:pt>
                <c:pt idx="587">
                  <c:v>44943</c:v>
                </c:pt>
                <c:pt idx="588">
                  <c:v>44944</c:v>
                </c:pt>
                <c:pt idx="589">
                  <c:v>44945</c:v>
                </c:pt>
                <c:pt idx="590">
                  <c:v>44946</c:v>
                </c:pt>
                <c:pt idx="591">
                  <c:v>44949</c:v>
                </c:pt>
                <c:pt idx="592">
                  <c:v>44950</c:v>
                </c:pt>
                <c:pt idx="593">
                  <c:v>44951</c:v>
                </c:pt>
                <c:pt idx="594">
                  <c:v>44952</c:v>
                </c:pt>
                <c:pt idx="595">
                  <c:v>44953</c:v>
                </c:pt>
                <c:pt idx="596">
                  <c:v>44956</c:v>
                </c:pt>
                <c:pt idx="597">
                  <c:v>44957</c:v>
                </c:pt>
                <c:pt idx="598">
                  <c:v>44958</c:v>
                </c:pt>
                <c:pt idx="599">
                  <c:v>44959</c:v>
                </c:pt>
                <c:pt idx="600">
                  <c:v>44960</c:v>
                </c:pt>
                <c:pt idx="601">
                  <c:v>44963</c:v>
                </c:pt>
                <c:pt idx="602">
                  <c:v>44964</c:v>
                </c:pt>
                <c:pt idx="603">
                  <c:v>44965</c:v>
                </c:pt>
                <c:pt idx="604">
                  <c:v>44966</c:v>
                </c:pt>
                <c:pt idx="605">
                  <c:v>44967</c:v>
                </c:pt>
                <c:pt idx="606">
                  <c:v>44970</c:v>
                </c:pt>
                <c:pt idx="607">
                  <c:v>44971</c:v>
                </c:pt>
                <c:pt idx="608">
                  <c:v>44972</c:v>
                </c:pt>
                <c:pt idx="609">
                  <c:v>44973</c:v>
                </c:pt>
                <c:pt idx="610">
                  <c:v>44974</c:v>
                </c:pt>
                <c:pt idx="611">
                  <c:v>44977</c:v>
                </c:pt>
                <c:pt idx="612">
                  <c:v>44978</c:v>
                </c:pt>
                <c:pt idx="613">
                  <c:v>44979</c:v>
                </c:pt>
                <c:pt idx="614">
                  <c:v>44980</c:v>
                </c:pt>
                <c:pt idx="615">
                  <c:v>44981</c:v>
                </c:pt>
                <c:pt idx="616">
                  <c:v>44984</c:v>
                </c:pt>
                <c:pt idx="617">
                  <c:v>44985</c:v>
                </c:pt>
                <c:pt idx="618">
                  <c:v>44986</c:v>
                </c:pt>
                <c:pt idx="619">
                  <c:v>44987</c:v>
                </c:pt>
                <c:pt idx="620">
                  <c:v>44988</c:v>
                </c:pt>
                <c:pt idx="621">
                  <c:v>44991</c:v>
                </c:pt>
                <c:pt idx="622">
                  <c:v>44992</c:v>
                </c:pt>
                <c:pt idx="623">
                  <c:v>44993</c:v>
                </c:pt>
                <c:pt idx="624">
                  <c:v>44994</c:v>
                </c:pt>
                <c:pt idx="625">
                  <c:v>44995</c:v>
                </c:pt>
                <c:pt idx="626">
                  <c:v>44998</c:v>
                </c:pt>
                <c:pt idx="627">
                  <c:v>44999</c:v>
                </c:pt>
                <c:pt idx="628">
                  <c:v>45000</c:v>
                </c:pt>
                <c:pt idx="629">
                  <c:v>45001</c:v>
                </c:pt>
                <c:pt idx="630">
                  <c:v>45002</c:v>
                </c:pt>
                <c:pt idx="631">
                  <c:v>45005</c:v>
                </c:pt>
                <c:pt idx="632">
                  <c:v>45006</c:v>
                </c:pt>
                <c:pt idx="633">
                  <c:v>45007</c:v>
                </c:pt>
                <c:pt idx="634">
                  <c:v>45008</c:v>
                </c:pt>
                <c:pt idx="635">
                  <c:v>45009</c:v>
                </c:pt>
                <c:pt idx="636">
                  <c:v>45012</c:v>
                </c:pt>
                <c:pt idx="637">
                  <c:v>45013</c:v>
                </c:pt>
                <c:pt idx="638">
                  <c:v>45014</c:v>
                </c:pt>
                <c:pt idx="639">
                  <c:v>45015</c:v>
                </c:pt>
                <c:pt idx="640">
                  <c:v>45016</c:v>
                </c:pt>
                <c:pt idx="641">
                  <c:v>45019</c:v>
                </c:pt>
                <c:pt idx="642">
                  <c:v>45020</c:v>
                </c:pt>
                <c:pt idx="643">
                  <c:v>45021</c:v>
                </c:pt>
                <c:pt idx="644">
                  <c:v>45022</c:v>
                </c:pt>
                <c:pt idx="645">
                  <c:v>45023</c:v>
                </c:pt>
                <c:pt idx="646">
                  <c:v>45026</c:v>
                </c:pt>
                <c:pt idx="647">
                  <c:v>45027</c:v>
                </c:pt>
                <c:pt idx="648">
                  <c:v>45028</c:v>
                </c:pt>
                <c:pt idx="649">
                  <c:v>45029</c:v>
                </c:pt>
                <c:pt idx="650">
                  <c:v>45030</c:v>
                </c:pt>
                <c:pt idx="651">
                  <c:v>45033</c:v>
                </c:pt>
                <c:pt idx="652">
                  <c:v>45034</c:v>
                </c:pt>
                <c:pt idx="653">
                  <c:v>45035</c:v>
                </c:pt>
                <c:pt idx="654">
                  <c:v>45036</c:v>
                </c:pt>
                <c:pt idx="655">
                  <c:v>45037</c:v>
                </c:pt>
                <c:pt idx="656">
                  <c:v>45040</c:v>
                </c:pt>
                <c:pt idx="657">
                  <c:v>45041</c:v>
                </c:pt>
                <c:pt idx="658">
                  <c:v>45042</c:v>
                </c:pt>
                <c:pt idx="659">
                  <c:v>45043</c:v>
                </c:pt>
                <c:pt idx="660">
                  <c:v>45044</c:v>
                </c:pt>
                <c:pt idx="661">
                  <c:v>45047</c:v>
                </c:pt>
                <c:pt idx="662">
                  <c:v>45048</c:v>
                </c:pt>
                <c:pt idx="663">
                  <c:v>45049</c:v>
                </c:pt>
                <c:pt idx="664">
                  <c:v>45050</c:v>
                </c:pt>
                <c:pt idx="665">
                  <c:v>45051</c:v>
                </c:pt>
                <c:pt idx="666">
                  <c:v>45054</c:v>
                </c:pt>
                <c:pt idx="667">
                  <c:v>45055</c:v>
                </c:pt>
                <c:pt idx="668">
                  <c:v>45056</c:v>
                </c:pt>
                <c:pt idx="669">
                  <c:v>45057</c:v>
                </c:pt>
                <c:pt idx="670">
                  <c:v>45058</c:v>
                </c:pt>
                <c:pt idx="671">
                  <c:v>45061</c:v>
                </c:pt>
                <c:pt idx="672">
                  <c:v>45062</c:v>
                </c:pt>
                <c:pt idx="673">
                  <c:v>45063</c:v>
                </c:pt>
                <c:pt idx="674">
                  <c:v>45064</c:v>
                </c:pt>
                <c:pt idx="675">
                  <c:v>45065</c:v>
                </c:pt>
                <c:pt idx="676">
                  <c:v>45068</c:v>
                </c:pt>
                <c:pt idx="677">
                  <c:v>45069</c:v>
                </c:pt>
                <c:pt idx="678">
                  <c:v>45070</c:v>
                </c:pt>
                <c:pt idx="679">
                  <c:v>45071</c:v>
                </c:pt>
                <c:pt idx="680">
                  <c:v>45072</c:v>
                </c:pt>
                <c:pt idx="681">
                  <c:v>45075</c:v>
                </c:pt>
                <c:pt idx="682">
                  <c:v>45076</c:v>
                </c:pt>
                <c:pt idx="683">
                  <c:v>45077</c:v>
                </c:pt>
                <c:pt idx="684">
                  <c:v>45078</c:v>
                </c:pt>
                <c:pt idx="685">
                  <c:v>45079</c:v>
                </c:pt>
                <c:pt idx="686">
                  <c:v>45082</c:v>
                </c:pt>
                <c:pt idx="687">
                  <c:v>45083</c:v>
                </c:pt>
                <c:pt idx="688">
                  <c:v>45084</c:v>
                </c:pt>
                <c:pt idx="689">
                  <c:v>45085</c:v>
                </c:pt>
                <c:pt idx="690">
                  <c:v>45086</c:v>
                </c:pt>
                <c:pt idx="691">
                  <c:v>45089</c:v>
                </c:pt>
                <c:pt idx="692">
                  <c:v>45090</c:v>
                </c:pt>
                <c:pt idx="693">
                  <c:v>45091</c:v>
                </c:pt>
                <c:pt idx="694">
                  <c:v>45092</c:v>
                </c:pt>
                <c:pt idx="695">
                  <c:v>45093</c:v>
                </c:pt>
                <c:pt idx="696">
                  <c:v>45096</c:v>
                </c:pt>
                <c:pt idx="697">
                  <c:v>45097</c:v>
                </c:pt>
                <c:pt idx="698">
                  <c:v>45098</c:v>
                </c:pt>
                <c:pt idx="699">
                  <c:v>45099</c:v>
                </c:pt>
                <c:pt idx="700">
                  <c:v>45100</c:v>
                </c:pt>
                <c:pt idx="701">
                  <c:v>45103</c:v>
                </c:pt>
                <c:pt idx="702">
                  <c:v>45104</c:v>
                </c:pt>
                <c:pt idx="703">
                  <c:v>45105</c:v>
                </c:pt>
                <c:pt idx="704">
                  <c:v>45106</c:v>
                </c:pt>
                <c:pt idx="705">
                  <c:v>45107</c:v>
                </c:pt>
                <c:pt idx="706">
                  <c:v>45110</c:v>
                </c:pt>
                <c:pt idx="707">
                  <c:v>45111</c:v>
                </c:pt>
                <c:pt idx="708">
                  <c:v>45112</c:v>
                </c:pt>
                <c:pt idx="709">
                  <c:v>45113</c:v>
                </c:pt>
                <c:pt idx="710">
                  <c:v>45114</c:v>
                </c:pt>
                <c:pt idx="711">
                  <c:v>45117</c:v>
                </c:pt>
                <c:pt idx="712">
                  <c:v>45118</c:v>
                </c:pt>
                <c:pt idx="713">
                  <c:v>45119</c:v>
                </c:pt>
                <c:pt idx="714">
                  <c:v>45120</c:v>
                </c:pt>
                <c:pt idx="715">
                  <c:v>45121</c:v>
                </c:pt>
                <c:pt idx="716">
                  <c:v>45124</c:v>
                </c:pt>
                <c:pt idx="717">
                  <c:v>45125</c:v>
                </c:pt>
                <c:pt idx="718">
                  <c:v>45126</c:v>
                </c:pt>
                <c:pt idx="719">
                  <c:v>45127</c:v>
                </c:pt>
                <c:pt idx="720">
                  <c:v>45128</c:v>
                </c:pt>
                <c:pt idx="721">
                  <c:v>45131</c:v>
                </c:pt>
                <c:pt idx="722">
                  <c:v>45132</c:v>
                </c:pt>
                <c:pt idx="723">
                  <c:v>45133</c:v>
                </c:pt>
                <c:pt idx="724">
                  <c:v>45134</c:v>
                </c:pt>
                <c:pt idx="725">
                  <c:v>45135</c:v>
                </c:pt>
                <c:pt idx="726">
                  <c:v>45138</c:v>
                </c:pt>
                <c:pt idx="727">
                  <c:v>45139</c:v>
                </c:pt>
                <c:pt idx="728">
                  <c:v>45140</c:v>
                </c:pt>
                <c:pt idx="729">
                  <c:v>45141</c:v>
                </c:pt>
                <c:pt idx="730">
                  <c:v>45142</c:v>
                </c:pt>
                <c:pt idx="731">
                  <c:v>45145</c:v>
                </c:pt>
                <c:pt idx="732">
                  <c:v>45146</c:v>
                </c:pt>
                <c:pt idx="733">
                  <c:v>45147</c:v>
                </c:pt>
                <c:pt idx="734">
                  <c:v>45148</c:v>
                </c:pt>
                <c:pt idx="735">
                  <c:v>45149</c:v>
                </c:pt>
                <c:pt idx="736">
                  <c:v>45152</c:v>
                </c:pt>
                <c:pt idx="737">
                  <c:v>45153</c:v>
                </c:pt>
                <c:pt idx="738">
                  <c:v>45154</c:v>
                </c:pt>
                <c:pt idx="739">
                  <c:v>45155</c:v>
                </c:pt>
                <c:pt idx="740">
                  <c:v>45156</c:v>
                </c:pt>
                <c:pt idx="741">
                  <c:v>45159</c:v>
                </c:pt>
                <c:pt idx="742">
                  <c:v>45160</c:v>
                </c:pt>
                <c:pt idx="743">
                  <c:v>45161</c:v>
                </c:pt>
                <c:pt idx="744">
                  <c:v>45162</c:v>
                </c:pt>
                <c:pt idx="745">
                  <c:v>45163</c:v>
                </c:pt>
                <c:pt idx="746">
                  <c:v>45166</c:v>
                </c:pt>
                <c:pt idx="747">
                  <c:v>45167</c:v>
                </c:pt>
                <c:pt idx="748">
                  <c:v>45168</c:v>
                </c:pt>
                <c:pt idx="749">
                  <c:v>45169</c:v>
                </c:pt>
                <c:pt idx="750">
                  <c:v>45170</c:v>
                </c:pt>
                <c:pt idx="751">
                  <c:v>45173</c:v>
                </c:pt>
                <c:pt idx="752">
                  <c:v>45174</c:v>
                </c:pt>
                <c:pt idx="753">
                  <c:v>45175</c:v>
                </c:pt>
                <c:pt idx="754">
                  <c:v>45176</c:v>
                </c:pt>
                <c:pt idx="755">
                  <c:v>45177</c:v>
                </c:pt>
                <c:pt idx="756">
                  <c:v>45180</c:v>
                </c:pt>
                <c:pt idx="757">
                  <c:v>45181</c:v>
                </c:pt>
                <c:pt idx="758">
                  <c:v>45182</c:v>
                </c:pt>
                <c:pt idx="759">
                  <c:v>45183</c:v>
                </c:pt>
                <c:pt idx="760">
                  <c:v>45184</c:v>
                </c:pt>
                <c:pt idx="761">
                  <c:v>45187</c:v>
                </c:pt>
                <c:pt idx="762">
                  <c:v>45188</c:v>
                </c:pt>
                <c:pt idx="763">
                  <c:v>45189</c:v>
                </c:pt>
                <c:pt idx="764">
                  <c:v>45190</c:v>
                </c:pt>
                <c:pt idx="765">
                  <c:v>45191</c:v>
                </c:pt>
                <c:pt idx="766">
                  <c:v>45194</c:v>
                </c:pt>
                <c:pt idx="767">
                  <c:v>45195</c:v>
                </c:pt>
                <c:pt idx="768">
                  <c:v>45196</c:v>
                </c:pt>
                <c:pt idx="769">
                  <c:v>45197</c:v>
                </c:pt>
                <c:pt idx="770">
                  <c:v>45198</c:v>
                </c:pt>
                <c:pt idx="771">
                  <c:v>45201</c:v>
                </c:pt>
                <c:pt idx="772">
                  <c:v>45202</c:v>
                </c:pt>
                <c:pt idx="773">
                  <c:v>45203</c:v>
                </c:pt>
                <c:pt idx="774">
                  <c:v>45204</c:v>
                </c:pt>
                <c:pt idx="775">
                  <c:v>45205</c:v>
                </c:pt>
                <c:pt idx="776">
                  <c:v>45208</c:v>
                </c:pt>
                <c:pt idx="777">
                  <c:v>45209</c:v>
                </c:pt>
                <c:pt idx="778">
                  <c:v>45210</c:v>
                </c:pt>
                <c:pt idx="779">
                  <c:v>45211</c:v>
                </c:pt>
                <c:pt idx="780">
                  <c:v>45212</c:v>
                </c:pt>
                <c:pt idx="781">
                  <c:v>45215</c:v>
                </c:pt>
                <c:pt idx="782">
                  <c:v>45216</c:v>
                </c:pt>
                <c:pt idx="783">
                  <c:v>45217</c:v>
                </c:pt>
                <c:pt idx="784">
                  <c:v>45218</c:v>
                </c:pt>
                <c:pt idx="785">
                  <c:v>45219</c:v>
                </c:pt>
                <c:pt idx="786">
                  <c:v>45222</c:v>
                </c:pt>
                <c:pt idx="787">
                  <c:v>45223</c:v>
                </c:pt>
                <c:pt idx="788">
                  <c:v>45224</c:v>
                </c:pt>
                <c:pt idx="789">
                  <c:v>45225</c:v>
                </c:pt>
                <c:pt idx="790">
                  <c:v>45226</c:v>
                </c:pt>
                <c:pt idx="791">
                  <c:v>45229</c:v>
                </c:pt>
                <c:pt idx="792">
                  <c:v>45230</c:v>
                </c:pt>
                <c:pt idx="793">
                  <c:v>45231</c:v>
                </c:pt>
                <c:pt idx="794">
                  <c:v>45232</c:v>
                </c:pt>
                <c:pt idx="795">
                  <c:v>45233</c:v>
                </c:pt>
                <c:pt idx="796">
                  <c:v>45236</c:v>
                </c:pt>
                <c:pt idx="797">
                  <c:v>45237</c:v>
                </c:pt>
                <c:pt idx="798">
                  <c:v>45238</c:v>
                </c:pt>
                <c:pt idx="799">
                  <c:v>45239</c:v>
                </c:pt>
                <c:pt idx="800">
                  <c:v>45240</c:v>
                </c:pt>
                <c:pt idx="801">
                  <c:v>45243</c:v>
                </c:pt>
                <c:pt idx="802">
                  <c:v>45244</c:v>
                </c:pt>
                <c:pt idx="803">
                  <c:v>45245</c:v>
                </c:pt>
                <c:pt idx="804">
                  <c:v>45246</c:v>
                </c:pt>
                <c:pt idx="805">
                  <c:v>45247</c:v>
                </c:pt>
                <c:pt idx="806">
                  <c:v>45250</c:v>
                </c:pt>
                <c:pt idx="807">
                  <c:v>45251</c:v>
                </c:pt>
                <c:pt idx="808">
                  <c:v>45252</c:v>
                </c:pt>
                <c:pt idx="809">
                  <c:v>45253</c:v>
                </c:pt>
                <c:pt idx="810">
                  <c:v>45254</c:v>
                </c:pt>
                <c:pt idx="811">
                  <c:v>45257</c:v>
                </c:pt>
                <c:pt idx="812">
                  <c:v>45258</c:v>
                </c:pt>
                <c:pt idx="813">
                  <c:v>45259</c:v>
                </c:pt>
                <c:pt idx="814">
                  <c:v>45260</c:v>
                </c:pt>
                <c:pt idx="815">
                  <c:v>45261</c:v>
                </c:pt>
                <c:pt idx="816">
                  <c:v>45264</c:v>
                </c:pt>
                <c:pt idx="817">
                  <c:v>45265</c:v>
                </c:pt>
                <c:pt idx="818">
                  <c:v>45266</c:v>
                </c:pt>
                <c:pt idx="819">
                  <c:v>45267</c:v>
                </c:pt>
                <c:pt idx="820">
                  <c:v>45268</c:v>
                </c:pt>
                <c:pt idx="821">
                  <c:v>45271</c:v>
                </c:pt>
                <c:pt idx="822">
                  <c:v>45272</c:v>
                </c:pt>
                <c:pt idx="823">
                  <c:v>45273</c:v>
                </c:pt>
                <c:pt idx="824">
                  <c:v>45274</c:v>
                </c:pt>
                <c:pt idx="825">
                  <c:v>45275</c:v>
                </c:pt>
                <c:pt idx="826">
                  <c:v>45278</c:v>
                </c:pt>
                <c:pt idx="827">
                  <c:v>45279</c:v>
                </c:pt>
                <c:pt idx="828">
                  <c:v>45280</c:v>
                </c:pt>
                <c:pt idx="829">
                  <c:v>45281</c:v>
                </c:pt>
                <c:pt idx="830">
                  <c:v>45282</c:v>
                </c:pt>
                <c:pt idx="831">
                  <c:v>45285</c:v>
                </c:pt>
                <c:pt idx="832">
                  <c:v>45286</c:v>
                </c:pt>
                <c:pt idx="833">
                  <c:v>45287</c:v>
                </c:pt>
                <c:pt idx="834">
                  <c:v>45288</c:v>
                </c:pt>
                <c:pt idx="835">
                  <c:v>45289</c:v>
                </c:pt>
                <c:pt idx="836">
                  <c:v>45292</c:v>
                </c:pt>
                <c:pt idx="837">
                  <c:v>45293</c:v>
                </c:pt>
                <c:pt idx="838">
                  <c:v>45294</c:v>
                </c:pt>
                <c:pt idx="839">
                  <c:v>45295</c:v>
                </c:pt>
                <c:pt idx="840">
                  <c:v>45296</c:v>
                </c:pt>
                <c:pt idx="841">
                  <c:v>45299</c:v>
                </c:pt>
                <c:pt idx="842">
                  <c:v>45300</c:v>
                </c:pt>
                <c:pt idx="843">
                  <c:v>45301</c:v>
                </c:pt>
                <c:pt idx="844">
                  <c:v>45302</c:v>
                </c:pt>
                <c:pt idx="845">
                  <c:v>45303</c:v>
                </c:pt>
                <c:pt idx="846">
                  <c:v>45306</c:v>
                </c:pt>
                <c:pt idx="847">
                  <c:v>45307</c:v>
                </c:pt>
                <c:pt idx="848">
                  <c:v>45308</c:v>
                </c:pt>
                <c:pt idx="849">
                  <c:v>45309</c:v>
                </c:pt>
                <c:pt idx="850">
                  <c:v>45310</c:v>
                </c:pt>
                <c:pt idx="851">
                  <c:v>45313</c:v>
                </c:pt>
                <c:pt idx="852">
                  <c:v>45314</c:v>
                </c:pt>
                <c:pt idx="853">
                  <c:v>45315</c:v>
                </c:pt>
                <c:pt idx="854">
                  <c:v>45316</c:v>
                </c:pt>
                <c:pt idx="855">
                  <c:v>45317</c:v>
                </c:pt>
                <c:pt idx="856">
                  <c:v>45320</c:v>
                </c:pt>
                <c:pt idx="857">
                  <c:v>45321</c:v>
                </c:pt>
                <c:pt idx="858">
                  <c:v>45322</c:v>
                </c:pt>
                <c:pt idx="859">
                  <c:v>45323</c:v>
                </c:pt>
                <c:pt idx="860">
                  <c:v>45324</c:v>
                </c:pt>
                <c:pt idx="861">
                  <c:v>45327</c:v>
                </c:pt>
                <c:pt idx="862">
                  <c:v>45328</c:v>
                </c:pt>
                <c:pt idx="863">
                  <c:v>45329</c:v>
                </c:pt>
                <c:pt idx="864">
                  <c:v>45330</c:v>
                </c:pt>
                <c:pt idx="865">
                  <c:v>45331</c:v>
                </c:pt>
                <c:pt idx="866">
                  <c:v>45334</c:v>
                </c:pt>
                <c:pt idx="867">
                  <c:v>45335</c:v>
                </c:pt>
                <c:pt idx="868">
                  <c:v>45336</c:v>
                </c:pt>
                <c:pt idx="869">
                  <c:v>45337</c:v>
                </c:pt>
                <c:pt idx="870">
                  <c:v>45338</c:v>
                </c:pt>
                <c:pt idx="871">
                  <c:v>45341</c:v>
                </c:pt>
                <c:pt idx="872">
                  <c:v>45342</c:v>
                </c:pt>
                <c:pt idx="873">
                  <c:v>45343</c:v>
                </c:pt>
                <c:pt idx="874">
                  <c:v>45344</c:v>
                </c:pt>
                <c:pt idx="875">
                  <c:v>45345</c:v>
                </c:pt>
                <c:pt idx="876">
                  <c:v>45348</c:v>
                </c:pt>
                <c:pt idx="877">
                  <c:v>45349</c:v>
                </c:pt>
                <c:pt idx="878">
                  <c:v>45350</c:v>
                </c:pt>
                <c:pt idx="879">
                  <c:v>45351</c:v>
                </c:pt>
                <c:pt idx="880">
                  <c:v>45352</c:v>
                </c:pt>
                <c:pt idx="881">
                  <c:v>45355</c:v>
                </c:pt>
                <c:pt idx="882">
                  <c:v>45356</c:v>
                </c:pt>
                <c:pt idx="883">
                  <c:v>45357</c:v>
                </c:pt>
                <c:pt idx="884">
                  <c:v>45358</c:v>
                </c:pt>
                <c:pt idx="885">
                  <c:v>45359</c:v>
                </c:pt>
                <c:pt idx="886">
                  <c:v>45362</c:v>
                </c:pt>
                <c:pt idx="887">
                  <c:v>45363</c:v>
                </c:pt>
                <c:pt idx="888">
                  <c:v>45364</c:v>
                </c:pt>
                <c:pt idx="889">
                  <c:v>45365</c:v>
                </c:pt>
                <c:pt idx="890">
                  <c:v>45366</c:v>
                </c:pt>
                <c:pt idx="891">
                  <c:v>45369</c:v>
                </c:pt>
                <c:pt idx="892">
                  <c:v>45370</c:v>
                </c:pt>
                <c:pt idx="893">
                  <c:v>45371</c:v>
                </c:pt>
                <c:pt idx="894">
                  <c:v>45372</c:v>
                </c:pt>
                <c:pt idx="895">
                  <c:v>45373</c:v>
                </c:pt>
                <c:pt idx="896">
                  <c:v>45376</c:v>
                </c:pt>
                <c:pt idx="897">
                  <c:v>45377</c:v>
                </c:pt>
                <c:pt idx="898">
                  <c:v>45378</c:v>
                </c:pt>
                <c:pt idx="899">
                  <c:v>45379</c:v>
                </c:pt>
                <c:pt idx="900">
                  <c:v>45380</c:v>
                </c:pt>
                <c:pt idx="901">
                  <c:v>45383</c:v>
                </c:pt>
                <c:pt idx="902">
                  <c:v>45384</c:v>
                </c:pt>
                <c:pt idx="903">
                  <c:v>45385</c:v>
                </c:pt>
                <c:pt idx="904">
                  <c:v>45386</c:v>
                </c:pt>
                <c:pt idx="905">
                  <c:v>45387</c:v>
                </c:pt>
                <c:pt idx="906">
                  <c:v>45390</c:v>
                </c:pt>
                <c:pt idx="907">
                  <c:v>45391</c:v>
                </c:pt>
                <c:pt idx="908">
                  <c:v>45392</c:v>
                </c:pt>
                <c:pt idx="909">
                  <c:v>45393</c:v>
                </c:pt>
                <c:pt idx="910">
                  <c:v>45394</c:v>
                </c:pt>
                <c:pt idx="911">
                  <c:v>45397</c:v>
                </c:pt>
                <c:pt idx="912">
                  <c:v>45398</c:v>
                </c:pt>
                <c:pt idx="913">
                  <c:v>45399</c:v>
                </c:pt>
                <c:pt idx="914">
                  <c:v>45400</c:v>
                </c:pt>
                <c:pt idx="915">
                  <c:v>45401</c:v>
                </c:pt>
                <c:pt idx="916">
                  <c:v>45404</c:v>
                </c:pt>
                <c:pt idx="917">
                  <c:v>45405</c:v>
                </c:pt>
                <c:pt idx="918">
                  <c:v>45406</c:v>
                </c:pt>
                <c:pt idx="919">
                  <c:v>45407</c:v>
                </c:pt>
                <c:pt idx="920">
                  <c:v>45408</c:v>
                </c:pt>
                <c:pt idx="921">
                  <c:v>45411</c:v>
                </c:pt>
                <c:pt idx="922">
                  <c:v>45412</c:v>
                </c:pt>
                <c:pt idx="923">
                  <c:v>45413</c:v>
                </c:pt>
                <c:pt idx="924">
                  <c:v>45414</c:v>
                </c:pt>
                <c:pt idx="925">
                  <c:v>45415</c:v>
                </c:pt>
                <c:pt idx="926">
                  <c:v>45418</c:v>
                </c:pt>
                <c:pt idx="927">
                  <c:v>45419</c:v>
                </c:pt>
                <c:pt idx="928">
                  <c:v>45420</c:v>
                </c:pt>
                <c:pt idx="929">
                  <c:v>45421</c:v>
                </c:pt>
                <c:pt idx="930">
                  <c:v>45422</c:v>
                </c:pt>
                <c:pt idx="931">
                  <c:v>45425</c:v>
                </c:pt>
                <c:pt idx="932">
                  <c:v>45426</c:v>
                </c:pt>
                <c:pt idx="933">
                  <c:v>45427</c:v>
                </c:pt>
                <c:pt idx="934">
                  <c:v>45428</c:v>
                </c:pt>
                <c:pt idx="935">
                  <c:v>45429</c:v>
                </c:pt>
                <c:pt idx="936">
                  <c:v>45432</c:v>
                </c:pt>
                <c:pt idx="937">
                  <c:v>45433</c:v>
                </c:pt>
                <c:pt idx="938">
                  <c:v>45434</c:v>
                </c:pt>
                <c:pt idx="939">
                  <c:v>45435</c:v>
                </c:pt>
                <c:pt idx="940">
                  <c:v>45436</c:v>
                </c:pt>
                <c:pt idx="941">
                  <c:v>45439</c:v>
                </c:pt>
                <c:pt idx="942">
                  <c:v>45440</c:v>
                </c:pt>
                <c:pt idx="943">
                  <c:v>45441</c:v>
                </c:pt>
                <c:pt idx="944">
                  <c:v>45442</c:v>
                </c:pt>
                <c:pt idx="945">
                  <c:v>45443</c:v>
                </c:pt>
                <c:pt idx="946">
                  <c:v>45446</c:v>
                </c:pt>
                <c:pt idx="947">
                  <c:v>45447</c:v>
                </c:pt>
                <c:pt idx="948">
                  <c:v>45448</c:v>
                </c:pt>
                <c:pt idx="949">
                  <c:v>45449</c:v>
                </c:pt>
                <c:pt idx="950">
                  <c:v>45450</c:v>
                </c:pt>
                <c:pt idx="951">
                  <c:v>45453</c:v>
                </c:pt>
                <c:pt idx="952">
                  <c:v>45454</c:v>
                </c:pt>
                <c:pt idx="953">
                  <c:v>45455</c:v>
                </c:pt>
                <c:pt idx="954">
                  <c:v>45456</c:v>
                </c:pt>
                <c:pt idx="955">
                  <c:v>45457</c:v>
                </c:pt>
                <c:pt idx="956">
                  <c:v>45460</c:v>
                </c:pt>
                <c:pt idx="957">
                  <c:v>45461</c:v>
                </c:pt>
                <c:pt idx="958">
                  <c:v>45462</c:v>
                </c:pt>
                <c:pt idx="959">
                  <c:v>45463</c:v>
                </c:pt>
                <c:pt idx="960">
                  <c:v>45464</c:v>
                </c:pt>
                <c:pt idx="961">
                  <c:v>45467</c:v>
                </c:pt>
                <c:pt idx="962">
                  <c:v>45468</c:v>
                </c:pt>
                <c:pt idx="963">
                  <c:v>45469</c:v>
                </c:pt>
                <c:pt idx="964">
                  <c:v>45470</c:v>
                </c:pt>
                <c:pt idx="965">
                  <c:v>45471</c:v>
                </c:pt>
                <c:pt idx="966">
                  <c:v>45474</c:v>
                </c:pt>
                <c:pt idx="967">
                  <c:v>45475</c:v>
                </c:pt>
                <c:pt idx="968">
                  <c:v>45476</c:v>
                </c:pt>
                <c:pt idx="969">
                  <c:v>45477</c:v>
                </c:pt>
                <c:pt idx="970">
                  <c:v>45478</c:v>
                </c:pt>
                <c:pt idx="971">
                  <c:v>45481</c:v>
                </c:pt>
                <c:pt idx="972">
                  <c:v>45482</c:v>
                </c:pt>
                <c:pt idx="973">
                  <c:v>45483</c:v>
                </c:pt>
                <c:pt idx="974">
                  <c:v>45484</c:v>
                </c:pt>
                <c:pt idx="975">
                  <c:v>45485</c:v>
                </c:pt>
                <c:pt idx="976">
                  <c:v>45488</c:v>
                </c:pt>
                <c:pt idx="977">
                  <c:v>45489</c:v>
                </c:pt>
                <c:pt idx="978">
                  <c:v>45490</c:v>
                </c:pt>
                <c:pt idx="979">
                  <c:v>45491</c:v>
                </c:pt>
                <c:pt idx="980">
                  <c:v>45492</c:v>
                </c:pt>
                <c:pt idx="981">
                  <c:v>45495</c:v>
                </c:pt>
                <c:pt idx="982">
                  <c:v>45496</c:v>
                </c:pt>
                <c:pt idx="983">
                  <c:v>45497</c:v>
                </c:pt>
                <c:pt idx="984">
                  <c:v>45498</c:v>
                </c:pt>
                <c:pt idx="985">
                  <c:v>45499</c:v>
                </c:pt>
                <c:pt idx="986">
                  <c:v>45502</c:v>
                </c:pt>
                <c:pt idx="987">
                  <c:v>45503</c:v>
                </c:pt>
                <c:pt idx="988">
                  <c:v>45504</c:v>
                </c:pt>
                <c:pt idx="989">
                  <c:v>45505</c:v>
                </c:pt>
                <c:pt idx="990">
                  <c:v>45506</c:v>
                </c:pt>
                <c:pt idx="991">
                  <c:v>45509</c:v>
                </c:pt>
                <c:pt idx="992">
                  <c:v>45510</c:v>
                </c:pt>
                <c:pt idx="993">
                  <c:v>45511</c:v>
                </c:pt>
                <c:pt idx="994">
                  <c:v>45512</c:v>
                </c:pt>
                <c:pt idx="995">
                  <c:v>45513</c:v>
                </c:pt>
                <c:pt idx="996">
                  <c:v>45516</c:v>
                </c:pt>
                <c:pt idx="997">
                  <c:v>45517</c:v>
                </c:pt>
                <c:pt idx="998">
                  <c:v>45518</c:v>
                </c:pt>
                <c:pt idx="999">
                  <c:v>45519</c:v>
                </c:pt>
                <c:pt idx="1000">
                  <c:v>45520</c:v>
                </c:pt>
                <c:pt idx="1001">
                  <c:v>45523</c:v>
                </c:pt>
                <c:pt idx="1002">
                  <c:v>45524</c:v>
                </c:pt>
                <c:pt idx="1003">
                  <c:v>45525</c:v>
                </c:pt>
                <c:pt idx="1004">
                  <c:v>45526</c:v>
                </c:pt>
                <c:pt idx="1005">
                  <c:v>45527</c:v>
                </c:pt>
                <c:pt idx="1006">
                  <c:v>45530</c:v>
                </c:pt>
                <c:pt idx="1007">
                  <c:v>45531</c:v>
                </c:pt>
                <c:pt idx="1008">
                  <c:v>45532</c:v>
                </c:pt>
                <c:pt idx="1009">
                  <c:v>45533</c:v>
                </c:pt>
                <c:pt idx="1010">
                  <c:v>45534</c:v>
                </c:pt>
                <c:pt idx="1011">
                  <c:v>45537</c:v>
                </c:pt>
                <c:pt idx="1012">
                  <c:v>45538</c:v>
                </c:pt>
                <c:pt idx="1013">
                  <c:v>45539</c:v>
                </c:pt>
                <c:pt idx="1014">
                  <c:v>45540</c:v>
                </c:pt>
                <c:pt idx="1015">
                  <c:v>45541</c:v>
                </c:pt>
                <c:pt idx="1016">
                  <c:v>45544</c:v>
                </c:pt>
                <c:pt idx="1017">
                  <c:v>45545</c:v>
                </c:pt>
                <c:pt idx="1018">
                  <c:v>45546</c:v>
                </c:pt>
                <c:pt idx="1019">
                  <c:v>45547</c:v>
                </c:pt>
                <c:pt idx="1020">
                  <c:v>45548</c:v>
                </c:pt>
                <c:pt idx="1021">
                  <c:v>45551</c:v>
                </c:pt>
                <c:pt idx="1022">
                  <c:v>45552</c:v>
                </c:pt>
                <c:pt idx="1023">
                  <c:v>45553</c:v>
                </c:pt>
                <c:pt idx="1024">
                  <c:v>45554</c:v>
                </c:pt>
                <c:pt idx="1025">
                  <c:v>45555</c:v>
                </c:pt>
                <c:pt idx="1026">
                  <c:v>45558</c:v>
                </c:pt>
                <c:pt idx="1027">
                  <c:v>45559</c:v>
                </c:pt>
                <c:pt idx="1028">
                  <c:v>45560</c:v>
                </c:pt>
                <c:pt idx="1029">
                  <c:v>45561</c:v>
                </c:pt>
                <c:pt idx="1030">
                  <c:v>45562</c:v>
                </c:pt>
                <c:pt idx="1031">
                  <c:v>45565</c:v>
                </c:pt>
                <c:pt idx="1032">
                  <c:v>45566</c:v>
                </c:pt>
                <c:pt idx="1033">
                  <c:v>45567</c:v>
                </c:pt>
                <c:pt idx="1034">
                  <c:v>45568</c:v>
                </c:pt>
                <c:pt idx="1035">
                  <c:v>45569</c:v>
                </c:pt>
                <c:pt idx="1036">
                  <c:v>45572</c:v>
                </c:pt>
                <c:pt idx="1037">
                  <c:v>45573</c:v>
                </c:pt>
                <c:pt idx="1038">
                  <c:v>45574</c:v>
                </c:pt>
                <c:pt idx="1039">
                  <c:v>45575</c:v>
                </c:pt>
                <c:pt idx="1040">
                  <c:v>45576</c:v>
                </c:pt>
                <c:pt idx="1041">
                  <c:v>45579</c:v>
                </c:pt>
                <c:pt idx="1042">
                  <c:v>45580</c:v>
                </c:pt>
                <c:pt idx="1043">
                  <c:v>45581</c:v>
                </c:pt>
                <c:pt idx="1044">
                  <c:v>45582</c:v>
                </c:pt>
                <c:pt idx="1045">
                  <c:v>45583</c:v>
                </c:pt>
                <c:pt idx="1046">
                  <c:v>45586</c:v>
                </c:pt>
                <c:pt idx="1047">
                  <c:v>45587</c:v>
                </c:pt>
                <c:pt idx="1048">
                  <c:v>45588</c:v>
                </c:pt>
                <c:pt idx="1049">
                  <c:v>45589</c:v>
                </c:pt>
                <c:pt idx="1050">
                  <c:v>45590</c:v>
                </c:pt>
                <c:pt idx="1051">
                  <c:v>45593</c:v>
                </c:pt>
                <c:pt idx="1052">
                  <c:v>45594</c:v>
                </c:pt>
                <c:pt idx="1053">
                  <c:v>45595</c:v>
                </c:pt>
                <c:pt idx="1054">
                  <c:v>45596</c:v>
                </c:pt>
                <c:pt idx="1055">
                  <c:v>45597</c:v>
                </c:pt>
                <c:pt idx="1056">
                  <c:v>45600</c:v>
                </c:pt>
                <c:pt idx="1057">
                  <c:v>45601</c:v>
                </c:pt>
                <c:pt idx="1058">
                  <c:v>45602</c:v>
                </c:pt>
                <c:pt idx="1059">
                  <c:v>45603</c:v>
                </c:pt>
                <c:pt idx="1060">
                  <c:v>45604</c:v>
                </c:pt>
                <c:pt idx="1061">
                  <c:v>45607</c:v>
                </c:pt>
                <c:pt idx="1062">
                  <c:v>45608</c:v>
                </c:pt>
                <c:pt idx="1063">
                  <c:v>45609</c:v>
                </c:pt>
                <c:pt idx="1064">
                  <c:v>45610</c:v>
                </c:pt>
                <c:pt idx="1065">
                  <c:v>45611</c:v>
                </c:pt>
                <c:pt idx="1066">
                  <c:v>45614</c:v>
                </c:pt>
                <c:pt idx="1067">
                  <c:v>45615</c:v>
                </c:pt>
                <c:pt idx="1068">
                  <c:v>45616</c:v>
                </c:pt>
                <c:pt idx="1069">
                  <c:v>45617</c:v>
                </c:pt>
                <c:pt idx="1070">
                  <c:v>45618</c:v>
                </c:pt>
                <c:pt idx="1071">
                  <c:v>45621</c:v>
                </c:pt>
                <c:pt idx="1072">
                  <c:v>45622</c:v>
                </c:pt>
                <c:pt idx="1073">
                  <c:v>45623</c:v>
                </c:pt>
                <c:pt idx="1074">
                  <c:v>45624</c:v>
                </c:pt>
                <c:pt idx="1075">
                  <c:v>45625</c:v>
                </c:pt>
                <c:pt idx="1076">
                  <c:v>45628</c:v>
                </c:pt>
                <c:pt idx="1077">
                  <c:v>45629</c:v>
                </c:pt>
                <c:pt idx="1078">
                  <c:v>45630</c:v>
                </c:pt>
                <c:pt idx="1079">
                  <c:v>45631</c:v>
                </c:pt>
                <c:pt idx="1080">
                  <c:v>45632</c:v>
                </c:pt>
                <c:pt idx="1081">
                  <c:v>45635</c:v>
                </c:pt>
                <c:pt idx="1082">
                  <c:v>45636</c:v>
                </c:pt>
                <c:pt idx="1083">
                  <c:v>45637</c:v>
                </c:pt>
                <c:pt idx="1084">
                  <c:v>45638</c:v>
                </c:pt>
                <c:pt idx="1085">
                  <c:v>45639</c:v>
                </c:pt>
                <c:pt idx="1086">
                  <c:v>45642</c:v>
                </c:pt>
                <c:pt idx="1087">
                  <c:v>45643</c:v>
                </c:pt>
                <c:pt idx="1088">
                  <c:v>45644</c:v>
                </c:pt>
                <c:pt idx="1089">
                  <c:v>45645</c:v>
                </c:pt>
                <c:pt idx="1090">
                  <c:v>45646</c:v>
                </c:pt>
                <c:pt idx="1091">
                  <c:v>45649</c:v>
                </c:pt>
                <c:pt idx="1092">
                  <c:v>45650</c:v>
                </c:pt>
                <c:pt idx="1093">
                  <c:v>45651</c:v>
                </c:pt>
                <c:pt idx="1094">
                  <c:v>45652</c:v>
                </c:pt>
                <c:pt idx="1095">
                  <c:v>45653</c:v>
                </c:pt>
                <c:pt idx="1096">
                  <c:v>45656</c:v>
                </c:pt>
                <c:pt idx="1097">
                  <c:v>45657</c:v>
                </c:pt>
                <c:pt idx="1098">
                  <c:v>45658</c:v>
                </c:pt>
                <c:pt idx="1099">
                  <c:v>45659</c:v>
                </c:pt>
                <c:pt idx="1100">
                  <c:v>45660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45670</c:v>
                </c:pt>
                <c:pt idx="1107">
                  <c:v>45671</c:v>
                </c:pt>
                <c:pt idx="1108">
                  <c:v>45672</c:v>
                </c:pt>
                <c:pt idx="1109">
                  <c:v>45673</c:v>
                </c:pt>
                <c:pt idx="1110">
                  <c:v>45674</c:v>
                </c:pt>
                <c:pt idx="1111">
                  <c:v>45677</c:v>
                </c:pt>
                <c:pt idx="1112">
                  <c:v>45678</c:v>
                </c:pt>
                <c:pt idx="1113">
                  <c:v>45679</c:v>
                </c:pt>
                <c:pt idx="1114">
                  <c:v>45680</c:v>
                </c:pt>
                <c:pt idx="1115">
                  <c:v>45681</c:v>
                </c:pt>
                <c:pt idx="1116">
                  <c:v>45684</c:v>
                </c:pt>
                <c:pt idx="1117">
                  <c:v>45685</c:v>
                </c:pt>
                <c:pt idx="1118">
                  <c:v>45686</c:v>
                </c:pt>
                <c:pt idx="1119">
                  <c:v>45687</c:v>
                </c:pt>
                <c:pt idx="1120">
                  <c:v>45688</c:v>
                </c:pt>
                <c:pt idx="1121">
                  <c:v>45691</c:v>
                </c:pt>
                <c:pt idx="1122">
                  <c:v>45692</c:v>
                </c:pt>
                <c:pt idx="1123">
                  <c:v>45693</c:v>
                </c:pt>
                <c:pt idx="1124">
                  <c:v>45694</c:v>
                </c:pt>
                <c:pt idx="1125">
                  <c:v>45695</c:v>
                </c:pt>
                <c:pt idx="1126">
                  <c:v>45698</c:v>
                </c:pt>
                <c:pt idx="1127">
                  <c:v>45699</c:v>
                </c:pt>
                <c:pt idx="1128">
                  <c:v>45700</c:v>
                </c:pt>
                <c:pt idx="1129">
                  <c:v>45701</c:v>
                </c:pt>
                <c:pt idx="1130">
                  <c:v>45702</c:v>
                </c:pt>
                <c:pt idx="1131">
                  <c:v>45705</c:v>
                </c:pt>
                <c:pt idx="1132">
                  <c:v>45706</c:v>
                </c:pt>
                <c:pt idx="1133">
                  <c:v>45707</c:v>
                </c:pt>
                <c:pt idx="1134">
                  <c:v>45708</c:v>
                </c:pt>
                <c:pt idx="1135">
                  <c:v>45709</c:v>
                </c:pt>
                <c:pt idx="1136">
                  <c:v>45712</c:v>
                </c:pt>
                <c:pt idx="1137">
                  <c:v>45713</c:v>
                </c:pt>
                <c:pt idx="1138">
                  <c:v>45714</c:v>
                </c:pt>
                <c:pt idx="1139">
                  <c:v>45715</c:v>
                </c:pt>
                <c:pt idx="1140">
                  <c:v>45716</c:v>
                </c:pt>
                <c:pt idx="1141">
                  <c:v>45719</c:v>
                </c:pt>
                <c:pt idx="1142">
                  <c:v>45720</c:v>
                </c:pt>
                <c:pt idx="1143">
                  <c:v>45721</c:v>
                </c:pt>
                <c:pt idx="1144">
                  <c:v>45722</c:v>
                </c:pt>
                <c:pt idx="1145">
                  <c:v>45723</c:v>
                </c:pt>
                <c:pt idx="1146">
                  <c:v>45726</c:v>
                </c:pt>
                <c:pt idx="1147">
                  <c:v>45727</c:v>
                </c:pt>
                <c:pt idx="1148">
                  <c:v>45728</c:v>
                </c:pt>
                <c:pt idx="1149">
                  <c:v>45729</c:v>
                </c:pt>
                <c:pt idx="1150">
                  <c:v>45730</c:v>
                </c:pt>
                <c:pt idx="1151">
                  <c:v>45733</c:v>
                </c:pt>
                <c:pt idx="1152">
                  <c:v>45734</c:v>
                </c:pt>
                <c:pt idx="1153">
                  <c:v>45735</c:v>
                </c:pt>
                <c:pt idx="1154">
                  <c:v>45736</c:v>
                </c:pt>
                <c:pt idx="1155">
                  <c:v>45737</c:v>
                </c:pt>
                <c:pt idx="1156">
                  <c:v>45740</c:v>
                </c:pt>
                <c:pt idx="1157">
                  <c:v>45741</c:v>
                </c:pt>
                <c:pt idx="1158">
                  <c:v>45742</c:v>
                </c:pt>
                <c:pt idx="1159">
                  <c:v>45743</c:v>
                </c:pt>
                <c:pt idx="1160">
                  <c:v>45744</c:v>
                </c:pt>
                <c:pt idx="1161">
                  <c:v>45747</c:v>
                </c:pt>
                <c:pt idx="1162">
                  <c:v>45748</c:v>
                </c:pt>
                <c:pt idx="1163">
                  <c:v>45749</c:v>
                </c:pt>
                <c:pt idx="1164">
                  <c:v>45750</c:v>
                </c:pt>
                <c:pt idx="1165">
                  <c:v>45751</c:v>
                </c:pt>
                <c:pt idx="1166">
                  <c:v>45754</c:v>
                </c:pt>
                <c:pt idx="1167">
                  <c:v>45755</c:v>
                </c:pt>
                <c:pt idx="1168">
                  <c:v>45756</c:v>
                </c:pt>
                <c:pt idx="1169">
                  <c:v>45757</c:v>
                </c:pt>
                <c:pt idx="1170">
                  <c:v>45758</c:v>
                </c:pt>
                <c:pt idx="1171">
                  <c:v>45761</c:v>
                </c:pt>
                <c:pt idx="1172">
                  <c:v>45762</c:v>
                </c:pt>
                <c:pt idx="1173">
                  <c:v>45763</c:v>
                </c:pt>
                <c:pt idx="1174">
                  <c:v>45764</c:v>
                </c:pt>
                <c:pt idx="1175">
                  <c:v>45765</c:v>
                </c:pt>
                <c:pt idx="1176">
                  <c:v>45768</c:v>
                </c:pt>
                <c:pt idx="1177">
                  <c:v>45769</c:v>
                </c:pt>
                <c:pt idx="1178">
                  <c:v>45770</c:v>
                </c:pt>
                <c:pt idx="1179">
                  <c:v>45771</c:v>
                </c:pt>
                <c:pt idx="1180">
                  <c:v>45772</c:v>
                </c:pt>
                <c:pt idx="1181">
                  <c:v>45775</c:v>
                </c:pt>
                <c:pt idx="1182">
                  <c:v>45776</c:v>
                </c:pt>
                <c:pt idx="1183">
                  <c:v>45777</c:v>
                </c:pt>
                <c:pt idx="1184">
                  <c:v>45778</c:v>
                </c:pt>
                <c:pt idx="1185">
                  <c:v>45779</c:v>
                </c:pt>
                <c:pt idx="1186">
                  <c:v>45782</c:v>
                </c:pt>
                <c:pt idx="1187">
                  <c:v>45783</c:v>
                </c:pt>
                <c:pt idx="1188">
                  <c:v>45784</c:v>
                </c:pt>
                <c:pt idx="1189">
                  <c:v>45785</c:v>
                </c:pt>
                <c:pt idx="1190">
                  <c:v>45786</c:v>
                </c:pt>
                <c:pt idx="1191">
                  <c:v>45789</c:v>
                </c:pt>
                <c:pt idx="1192">
                  <c:v>45790</c:v>
                </c:pt>
                <c:pt idx="1193">
                  <c:v>45791</c:v>
                </c:pt>
                <c:pt idx="1194">
                  <c:v>45792</c:v>
                </c:pt>
                <c:pt idx="1195">
                  <c:v>45793</c:v>
                </c:pt>
                <c:pt idx="1196">
                  <c:v>45796</c:v>
                </c:pt>
                <c:pt idx="1197">
                  <c:v>45797</c:v>
                </c:pt>
                <c:pt idx="1198">
                  <c:v>45798</c:v>
                </c:pt>
                <c:pt idx="1199">
                  <c:v>45799</c:v>
                </c:pt>
                <c:pt idx="1200">
                  <c:v>45800</c:v>
                </c:pt>
                <c:pt idx="1201">
                  <c:v>45803</c:v>
                </c:pt>
                <c:pt idx="1202">
                  <c:v>45804</c:v>
                </c:pt>
                <c:pt idx="1203">
                  <c:v>45805</c:v>
                </c:pt>
                <c:pt idx="1204">
                  <c:v>45806</c:v>
                </c:pt>
                <c:pt idx="1205">
                  <c:v>45807</c:v>
                </c:pt>
                <c:pt idx="1206">
                  <c:v>45810</c:v>
                </c:pt>
                <c:pt idx="1207">
                  <c:v>45811</c:v>
                </c:pt>
                <c:pt idx="1208">
                  <c:v>45812</c:v>
                </c:pt>
                <c:pt idx="1209">
                  <c:v>45813</c:v>
                </c:pt>
                <c:pt idx="1210">
                  <c:v>45814</c:v>
                </c:pt>
                <c:pt idx="1211">
                  <c:v>45817</c:v>
                </c:pt>
                <c:pt idx="1212">
                  <c:v>45818</c:v>
                </c:pt>
                <c:pt idx="1213">
                  <c:v>45819</c:v>
                </c:pt>
                <c:pt idx="1214">
                  <c:v>45820</c:v>
                </c:pt>
                <c:pt idx="1215">
                  <c:v>45821</c:v>
                </c:pt>
                <c:pt idx="1216">
                  <c:v>45824</c:v>
                </c:pt>
                <c:pt idx="1217">
                  <c:v>45825</c:v>
                </c:pt>
                <c:pt idx="1218">
                  <c:v>45826</c:v>
                </c:pt>
                <c:pt idx="1219">
                  <c:v>45827</c:v>
                </c:pt>
                <c:pt idx="1220">
                  <c:v>45828</c:v>
                </c:pt>
                <c:pt idx="1221">
                  <c:v>45831</c:v>
                </c:pt>
                <c:pt idx="1222">
                  <c:v>45832</c:v>
                </c:pt>
                <c:pt idx="1223">
                  <c:v>45833</c:v>
                </c:pt>
                <c:pt idx="1224">
                  <c:v>45834</c:v>
                </c:pt>
                <c:pt idx="1225">
                  <c:v>45835</c:v>
                </c:pt>
                <c:pt idx="1226">
                  <c:v>45838</c:v>
                </c:pt>
                <c:pt idx="1227">
                  <c:v>45839</c:v>
                </c:pt>
                <c:pt idx="1228">
                  <c:v>45840</c:v>
                </c:pt>
                <c:pt idx="1229">
                  <c:v>45841</c:v>
                </c:pt>
                <c:pt idx="1230">
                  <c:v>45842</c:v>
                </c:pt>
                <c:pt idx="1231">
                  <c:v>45845</c:v>
                </c:pt>
                <c:pt idx="1232">
                  <c:v>45846</c:v>
                </c:pt>
                <c:pt idx="1233">
                  <c:v>45847</c:v>
                </c:pt>
                <c:pt idx="1234">
                  <c:v>45848</c:v>
                </c:pt>
                <c:pt idx="1235">
                  <c:v>45849</c:v>
                </c:pt>
                <c:pt idx="1236">
                  <c:v>45852</c:v>
                </c:pt>
                <c:pt idx="1237">
                  <c:v>45853</c:v>
                </c:pt>
                <c:pt idx="1238">
                  <c:v>45854</c:v>
                </c:pt>
                <c:pt idx="1239">
                  <c:v>45855</c:v>
                </c:pt>
                <c:pt idx="1240">
                  <c:v>45856</c:v>
                </c:pt>
                <c:pt idx="1241">
                  <c:v>45859</c:v>
                </c:pt>
                <c:pt idx="1242">
                  <c:v>45860</c:v>
                </c:pt>
                <c:pt idx="1243">
                  <c:v>45861</c:v>
                </c:pt>
                <c:pt idx="1244">
                  <c:v>45862</c:v>
                </c:pt>
                <c:pt idx="1245">
                  <c:v>45863</c:v>
                </c:pt>
                <c:pt idx="1246">
                  <c:v>45866</c:v>
                </c:pt>
                <c:pt idx="1247">
                  <c:v>45867</c:v>
                </c:pt>
                <c:pt idx="1248">
                  <c:v>45868</c:v>
                </c:pt>
                <c:pt idx="1249">
                  <c:v>45869</c:v>
                </c:pt>
                <c:pt idx="1250">
                  <c:v>45870</c:v>
                </c:pt>
                <c:pt idx="1251">
                  <c:v>45873</c:v>
                </c:pt>
                <c:pt idx="1252">
                  <c:v>45874</c:v>
                </c:pt>
                <c:pt idx="1253">
                  <c:v>45875</c:v>
                </c:pt>
                <c:pt idx="1254">
                  <c:v>45876</c:v>
                </c:pt>
                <c:pt idx="1255">
                  <c:v>45877</c:v>
                </c:pt>
                <c:pt idx="1256">
                  <c:v>45880</c:v>
                </c:pt>
                <c:pt idx="1257">
                  <c:v>45881</c:v>
                </c:pt>
                <c:pt idx="1258">
                  <c:v>45882</c:v>
                </c:pt>
                <c:pt idx="1259">
                  <c:v>45883</c:v>
                </c:pt>
                <c:pt idx="1260">
                  <c:v>45884</c:v>
                </c:pt>
                <c:pt idx="1261">
                  <c:v>45887</c:v>
                </c:pt>
                <c:pt idx="1262">
                  <c:v>45888</c:v>
                </c:pt>
                <c:pt idx="1263">
                  <c:v>45889</c:v>
                </c:pt>
                <c:pt idx="1264">
                  <c:v>45890</c:v>
                </c:pt>
                <c:pt idx="1265">
                  <c:v>45891</c:v>
                </c:pt>
                <c:pt idx="1266">
                  <c:v>45894</c:v>
                </c:pt>
                <c:pt idx="1267">
                  <c:v>45895</c:v>
                </c:pt>
                <c:pt idx="1268">
                  <c:v>45896</c:v>
                </c:pt>
                <c:pt idx="1269">
                  <c:v>45897</c:v>
                </c:pt>
                <c:pt idx="1270">
                  <c:v>45898</c:v>
                </c:pt>
                <c:pt idx="1271">
                  <c:v>45901</c:v>
                </c:pt>
                <c:pt idx="1272">
                  <c:v>45902</c:v>
                </c:pt>
                <c:pt idx="1273">
                  <c:v>45903</c:v>
                </c:pt>
                <c:pt idx="1274">
                  <c:v>45904</c:v>
                </c:pt>
                <c:pt idx="1275">
                  <c:v>45905</c:v>
                </c:pt>
                <c:pt idx="1276">
                  <c:v>45908</c:v>
                </c:pt>
                <c:pt idx="1277">
                  <c:v>45909</c:v>
                </c:pt>
                <c:pt idx="1278">
                  <c:v>45910</c:v>
                </c:pt>
                <c:pt idx="1279">
                  <c:v>45911</c:v>
                </c:pt>
                <c:pt idx="1280">
                  <c:v>45912</c:v>
                </c:pt>
                <c:pt idx="1281">
                  <c:v>45915</c:v>
                </c:pt>
                <c:pt idx="1282">
                  <c:v>45916</c:v>
                </c:pt>
                <c:pt idx="1283">
                  <c:v>45917</c:v>
                </c:pt>
                <c:pt idx="1284">
                  <c:v>45918</c:v>
                </c:pt>
                <c:pt idx="1285">
                  <c:v>45919</c:v>
                </c:pt>
                <c:pt idx="1286">
                  <c:v>45922</c:v>
                </c:pt>
                <c:pt idx="1287">
                  <c:v>45923</c:v>
                </c:pt>
                <c:pt idx="1288">
                  <c:v>45924</c:v>
                </c:pt>
                <c:pt idx="1289">
                  <c:v>45925</c:v>
                </c:pt>
                <c:pt idx="1290">
                  <c:v>45926</c:v>
                </c:pt>
                <c:pt idx="1291">
                  <c:v>45929</c:v>
                </c:pt>
                <c:pt idx="1292">
                  <c:v>45930</c:v>
                </c:pt>
                <c:pt idx="1293">
                  <c:v>45931</c:v>
                </c:pt>
                <c:pt idx="1294">
                  <c:v>45932</c:v>
                </c:pt>
                <c:pt idx="1295">
                  <c:v>45933</c:v>
                </c:pt>
                <c:pt idx="1296">
                  <c:v>45936</c:v>
                </c:pt>
                <c:pt idx="1297">
                  <c:v>45937</c:v>
                </c:pt>
                <c:pt idx="1298">
                  <c:v>45938</c:v>
                </c:pt>
                <c:pt idx="1299">
                  <c:v>45939</c:v>
                </c:pt>
                <c:pt idx="1300">
                  <c:v>45940</c:v>
                </c:pt>
                <c:pt idx="1301">
                  <c:v>45943</c:v>
                </c:pt>
                <c:pt idx="1302">
                  <c:v>45944</c:v>
                </c:pt>
              </c:numCache>
            </c:numRef>
          </c:cat>
          <c:val>
            <c:numRef>
              <c:f>'Wykresy PGE '!$B$2:$B$1305</c:f>
              <c:numCache>
                <c:formatCode>0.00</c:formatCode>
                <c:ptCount val="1304"/>
                <c:pt idx="0">
                  <c:v>5.3520000000000003</c:v>
                </c:pt>
                <c:pt idx="1">
                  <c:v>5.7460000000000004</c:v>
                </c:pt>
                <c:pt idx="2">
                  <c:v>5.6639999999999997</c:v>
                </c:pt>
                <c:pt idx="3">
                  <c:v>5.4960000000000004</c:v>
                </c:pt>
                <c:pt idx="4">
                  <c:v>5.4580000000000002</c:v>
                </c:pt>
                <c:pt idx="5">
                  <c:v>5.2720000000000002</c:v>
                </c:pt>
                <c:pt idx="6">
                  <c:v>5.4180000000000001</c:v>
                </c:pt>
                <c:pt idx="7">
                  <c:v>5.1059999999999999</c:v>
                </c:pt>
                <c:pt idx="8">
                  <c:v>4.7320000000000002</c:v>
                </c:pt>
                <c:pt idx="9">
                  <c:v>4.4960000000000004</c:v>
                </c:pt>
                <c:pt idx="10">
                  <c:v>4.51</c:v>
                </c:pt>
                <c:pt idx="11">
                  <c:v>4.67</c:v>
                </c:pt>
                <c:pt idx="12">
                  <c:v>5.0819999999999999</c:v>
                </c:pt>
                <c:pt idx="13">
                  <c:v>5.1580000000000004</c:v>
                </c:pt>
                <c:pt idx="14">
                  <c:v>5.2439999999999998</c:v>
                </c:pt>
                <c:pt idx="15">
                  <c:v>5.1260000000000003</c:v>
                </c:pt>
                <c:pt idx="16">
                  <c:v>5.9059999999999997</c:v>
                </c:pt>
                <c:pt idx="17">
                  <c:v>5.9</c:v>
                </c:pt>
                <c:pt idx="18">
                  <c:v>5.9</c:v>
                </c:pt>
                <c:pt idx="19">
                  <c:v>6.03</c:v>
                </c:pt>
                <c:pt idx="20">
                  <c:v>6.09</c:v>
                </c:pt>
                <c:pt idx="21">
                  <c:v>6.05</c:v>
                </c:pt>
                <c:pt idx="22">
                  <c:v>5.99</c:v>
                </c:pt>
                <c:pt idx="23">
                  <c:v>6.0940000000000003</c:v>
                </c:pt>
                <c:pt idx="24">
                  <c:v>6.01</c:v>
                </c:pt>
                <c:pt idx="25">
                  <c:v>6.0659999999999998</c:v>
                </c:pt>
                <c:pt idx="26">
                  <c:v>6.1280000000000001</c:v>
                </c:pt>
                <c:pt idx="27">
                  <c:v>6.0780000000000003</c:v>
                </c:pt>
                <c:pt idx="28">
                  <c:v>6.1</c:v>
                </c:pt>
                <c:pt idx="29">
                  <c:v>6.1</c:v>
                </c:pt>
                <c:pt idx="30">
                  <c:v>6.1</c:v>
                </c:pt>
                <c:pt idx="31">
                  <c:v>5.7640000000000002</c:v>
                </c:pt>
                <c:pt idx="32">
                  <c:v>5.6760000000000002</c:v>
                </c:pt>
                <c:pt idx="33">
                  <c:v>5.6</c:v>
                </c:pt>
                <c:pt idx="34">
                  <c:v>5.5019999999999998</c:v>
                </c:pt>
                <c:pt idx="35">
                  <c:v>5.6479999999999997</c:v>
                </c:pt>
                <c:pt idx="36">
                  <c:v>5.766</c:v>
                </c:pt>
                <c:pt idx="37">
                  <c:v>5.91</c:v>
                </c:pt>
                <c:pt idx="38">
                  <c:v>6.4039999999999999</c:v>
                </c:pt>
                <c:pt idx="39">
                  <c:v>6.6619999999999999</c:v>
                </c:pt>
                <c:pt idx="40">
                  <c:v>6.6180000000000003</c:v>
                </c:pt>
                <c:pt idx="41">
                  <c:v>6.6619999999999999</c:v>
                </c:pt>
                <c:pt idx="42">
                  <c:v>6.4859999999999998</c:v>
                </c:pt>
                <c:pt idx="43">
                  <c:v>6.6219999999999999</c:v>
                </c:pt>
                <c:pt idx="44">
                  <c:v>6.4420000000000002</c:v>
                </c:pt>
                <c:pt idx="45">
                  <c:v>6.3040000000000003</c:v>
                </c:pt>
                <c:pt idx="46">
                  <c:v>5.99</c:v>
                </c:pt>
                <c:pt idx="47">
                  <c:v>6.1260000000000003</c:v>
                </c:pt>
                <c:pt idx="48">
                  <c:v>6.2</c:v>
                </c:pt>
                <c:pt idx="49">
                  <c:v>6.2</c:v>
                </c:pt>
                <c:pt idx="50">
                  <c:v>6.2</c:v>
                </c:pt>
                <c:pt idx="51">
                  <c:v>6.3860000000000001</c:v>
                </c:pt>
                <c:pt idx="52">
                  <c:v>6.4279999999999999</c:v>
                </c:pt>
                <c:pt idx="53">
                  <c:v>6.5</c:v>
                </c:pt>
                <c:pt idx="54">
                  <c:v>6.5</c:v>
                </c:pt>
                <c:pt idx="55">
                  <c:v>6.5</c:v>
                </c:pt>
                <c:pt idx="56">
                  <c:v>6.798</c:v>
                </c:pt>
                <c:pt idx="57">
                  <c:v>6.6660000000000004</c:v>
                </c:pt>
                <c:pt idx="58">
                  <c:v>6.6660000000000004</c:v>
                </c:pt>
                <c:pt idx="59">
                  <c:v>6.97</c:v>
                </c:pt>
                <c:pt idx="60">
                  <c:v>7.1</c:v>
                </c:pt>
                <c:pt idx="61">
                  <c:v>7.0620000000000003</c:v>
                </c:pt>
                <c:pt idx="62">
                  <c:v>7.1</c:v>
                </c:pt>
                <c:pt idx="63">
                  <c:v>6.95</c:v>
                </c:pt>
                <c:pt idx="64">
                  <c:v>6.9340000000000002</c:v>
                </c:pt>
                <c:pt idx="65">
                  <c:v>6.91</c:v>
                </c:pt>
                <c:pt idx="66">
                  <c:v>7.4420000000000002</c:v>
                </c:pt>
                <c:pt idx="67">
                  <c:v>7.2539999999999996</c:v>
                </c:pt>
                <c:pt idx="68">
                  <c:v>7.1760000000000002</c:v>
                </c:pt>
                <c:pt idx="69">
                  <c:v>6.94</c:v>
                </c:pt>
                <c:pt idx="70">
                  <c:v>7.008</c:v>
                </c:pt>
                <c:pt idx="71">
                  <c:v>7.05</c:v>
                </c:pt>
                <c:pt idx="72">
                  <c:v>6.97</c:v>
                </c:pt>
                <c:pt idx="73">
                  <c:v>6.66</c:v>
                </c:pt>
                <c:pt idx="74">
                  <c:v>6.6680000000000001</c:v>
                </c:pt>
                <c:pt idx="75">
                  <c:v>6.5439999999999996</c:v>
                </c:pt>
                <c:pt idx="76">
                  <c:v>6.79</c:v>
                </c:pt>
                <c:pt idx="77">
                  <c:v>6.78</c:v>
                </c:pt>
                <c:pt idx="78">
                  <c:v>6.6719999999999997</c:v>
                </c:pt>
                <c:pt idx="79">
                  <c:v>6.6340000000000003</c:v>
                </c:pt>
                <c:pt idx="80">
                  <c:v>6.8380000000000001</c:v>
                </c:pt>
                <c:pt idx="81">
                  <c:v>6.8879999999999999</c:v>
                </c:pt>
                <c:pt idx="82">
                  <c:v>6.75</c:v>
                </c:pt>
                <c:pt idx="83">
                  <c:v>6.742</c:v>
                </c:pt>
                <c:pt idx="84">
                  <c:v>6.9379999999999997</c:v>
                </c:pt>
                <c:pt idx="85">
                  <c:v>6.79</c:v>
                </c:pt>
                <c:pt idx="86">
                  <c:v>6.7880000000000003</c:v>
                </c:pt>
                <c:pt idx="87">
                  <c:v>6.66</c:v>
                </c:pt>
                <c:pt idx="88">
                  <c:v>6.83</c:v>
                </c:pt>
                <c:pt idx="89">
                  <c:v>6.734</c:v>
                </c:pt>
                <c:pt idx="90">
                  <c:v>6.63</c:v>
                </c:pt>
                <c:pt idx="91">
                  <c:v>6.5019999999999998</c:v>
                </c:pt>
                <c:pt idx="92">
                  <c:v>6.3639999999999999</c:v>
                </c:pt>
                <c:pt idx="93">
                  <c:v>6.5039999999999996</c:v>
                </c:pt>
                <c:pt idx="94">
                  <c:v>6.4560000000000004</c:v>
                </c:pt>
                <c:pt idx="95">
                  <c:v>6.6459999999999999</c:v>
                </c:pt>
                <c:pt idx="96">
                  <c:v>6.82</c:v>
                </c:pt>
                <c:pt idx="97">
                  <c:v>6.7960000000000003</c:v>
                </c:pt>
                <c:pt idx="98">
                  <c:v>6.5819999999999999</c:v>
                </c:pt>
                <c:pt idx="99">
                  <c:v>6.7839999999999998</c:v>
                </c:pt>
                <c:pt idx="100">
                  <c:v>6.6139999999999999</c:v>
                </c:pt>
                <c:pt idx="101">
                  <c:v>6.742</c:v>
                </c:pt>
                <c:pt idx="102">
                  <c:v>6.9139999999999997</c:v>
                </c:pt>
                <c:pt idx="103">
                  <c:v>6.8959999999999999</c:v>
                </c:pt>
                <c:pt idx="104">
                  <c:v>6.77</c:v>
                </c:pt>
                <c:pt idx="105">
                  <c:v>6.7460000000000004</c:v>
                </c:pt>
                <c:pt idx="106">
                  <c:v>6.75</c:v>
                </c:pt>
                <c:pt idx="107">
                  <c:v>6.5860000000000003</c:v>
                </c:pt>
                <c:pt idx="108">
                  <c:v>6.3220000000000001</c:v>
                </c:pt>
                <c:pt idx="109">
                  <c:v>6.42</c:v>
                </c:pt>
                <c:pt idx="110">
                  <c:v>6.3</c:v>
                </c:pt>
                <c:pt idx="111">
                  <c:v>6.54</c:v>
                </c:pt>
                <c:pt idx="112">
                  <c:v>6.5739999999999998</c:v>
                </c:pt>
                <c:pt idx="113">
                  <c:v>6.31</c:v>
                </c:pt>
                <c:pt idx="114">
                  <c:v>6.53</c:v>
                </c:pt>
                <c:pt idx="115">
                  <c:v>6.7</c:v>
                </c:pt>
                <c:pt idx="116">
                  <c:v>6.9039999999999999</c:v>
                </c:pt>
                <c:pt idx="117">
                  <c:v>6.8520000000000003</c:v>
                </c:pt>
                <c:pt idx="118">
                  <c:v>6.798</c:v>
                </c:pt>
                <c:pt idx="119">
                  <c:v>6.8460000000000001</c:v>
                </c:pt>
                <c:pt idx="120">
                  <c:v>6.8460000000000001</c:v>
                </c:pt>
                <c:pt idx="121">
                  <c:v>6.8460000000000001</c:v>
                </c:pt>
                <c:pt idx="122">
                  <c:v>7.29</c:v>
                </c:pt>
                <c:pt idx="123">
                  <c:v>7.3760000000000003</c:v>
                </c:pt>
                <c:pt idx="124">
                  <c:v>7.2480000000000002</c:v>
                </c:pt>
                <c:pt idx="125">
                  <c:v>7.3339999999999996</c:v>
                </c:pt>
                <c:pt idx="126">
                  <c:v>8.33</c:v>
                </c:pt>
                <c:pt idx="127">
                  <c:v>8.2460000000000004</c:v>
                </c:pt>
                <c:pt idx="128">
                  <c:v>8.43</c:v>
                </c:pt>
                <c:pt idx="129">
                  <c:v>8.4420000000000002</c:v>
                </c:pt>
                <c:pt idx="130">
                  <c:v>8.5</c:v>
                </c:pt>
                <c:pt idx="131">
                  <c:v>8.6620000000000008</c:v>
                </c:pt>
                <c:pt idx="132">
                  <c:v>8.4</c:v>
                </c:pt>
                <c:pt idx="133">
                  <c:v>8.36</c:v>
                </c:pt>
                <c:pt idx="134">
                  <c:v>8.5500000000000007</c:v>
                </c:pt>
                <c:pt idx="135">
                  <c:v>8.5419999999999998</c:v>
                </c:pt>
                <c:pt idx="136">
                  <c:v>8.57</c:v>
                </c:pt>
                <c:pt idx="137">
                  <c:v>8.73</c:v>
                </c:pt>
                <c:pt idx="138">
                  <c:v>9.5299999999999994</c:v>
                </c:pt>
                <c:pt idx="139">
                  <c:v>10.119999999999999</c:v>
                </c:pt>
                <c:pt idx="140">
                  <c:v>10.1</c:v>
                </c:pt>
                <c:pt idx="141">
                  <c:v>10.1</c:v>
                </c:pt>
                <c:pt idx="142">
                  <c:v>10.220000000000001</c:v>
                </c:pt>
                <c:pt idx="143">
                  <c:v>10.135</c:v>
                </c:pt>
                <c:pt idx="144">
                  <c:v>10.1</c:v>
                </c:pt>
                <c:pt idx="145">
                  <c:v>9.9600000000000009</c:v>
                </c:pt>
                <c:pt idx="146">
                  <c:v>9.6199999999999992</c:v>
                </c:pt>
                <c:pt idx="147">
                  <c:v>9.7279999999999998</c:v>
                </c:pt>
                <c:pt idx="148">
                  <c:v>9.6300000000000008</c:v>
                </c:pt>
                <c:pt idx="149">
                  <c:v>9.6440000000000001</c:v>
                </c:pt>
                <c:pt idx="150">
                  <c:v>9.61</c:v>
                </c:pt>
                <c:pt idx="151">
                  <c:v>9.7080000000000002</c:v>
                </c:pt>
                <c:pt idx="152">
                  <c:v>9.83</c:v>
                </c:pt>
                <c:pt idx="153">
                  <c:v>9.86</c:v>
                </c:pt>
                <c:pt idx="154">
                  <c:v>9.8000000000000007</c:v>
                </c:pt>
                <c:pt idx="155">
                  <c:v>9.15</c:v>
                </c:pt>
                <c:pt idx="156">
                  <c:v>9.3680000000000003</c:v>
                </c:pt>
                <c:pt idx="157">
                  <c:v>9.6880000000000006</c:v>
                </c:pt>
                <c:pt idx="158">
                  <c:v>10.24</c:v>
                </c:pt>
                <c:pt idx="159">
                  <c:v>10.025</c:v>
                </c:pt>
                <c:pt idx="160">
                  <c:v>10.164999999999999</c:v>
                </c:pt>
                <c:pt idx="161">
                  <c:v>9.9860000000000007</c:v>
                </c:pt>
                <c:pt idx="162">
                  <c:v>9.9359999999999999</c:v>
                </c:pt>
                <c:pt idx="163">
                  <c:v>10.24</c:v>
                </c:pt>
                <c:pt idx="164">
                  <c:v>10.24</c:v>
                </c:pt>
                <c:pt idx="165">
                  <c:v>10.675000000000001</c:v>
                </c:pt>
                <c:pt idx="166">
                  <c:v>10.75</c:v>
                </c:pt>
                <c:pt idx="167">
                  <c:v>10.69</c:v>
                </c:pt>
                <c:pt idx="168">
                  <c:v>10.234999999999999</c:v>
                </c:pt>
                <c:pt idx="169">
                  <c:v>10.395</c:v>
                </c:pt>
                <c:pt idx="170">
                  <c:v>10.15</c:v>
                </c:pt>
                <c:pt idx="171">
                  <c:v>10.244999999999999</c:v>
                </c:pt>
                <c:pt idx="172">
                  <c:v>9.9860000000000007</c:v>
                </c:pt>
                <c:pt idx="173">
                  <c:v>9.9600000000000009</c:v>
                </c:pt>
                <c:pt idx="174">
                  <c:v>10.255000000000001</c:v>
                </c:pt>
                <c:pt idx="175">
                  <c:v>10.255000000000001</c:v>
                </c:pt>
                <c:pt idx="176">
                  <c:v>10.065</c:v>
                </c:pt>
                <c:pt idx="177">
                  <c:v>10.36</c:v>
                </c:pt>
                <c:pt idx="178">
                  <c:v>10.375</c:v>
                </c:pt>
                <c:pt idx="179">
                  <c:v>10.154999999999999</c:v>
                </c:pt>
                <c:pt idx="180">
                  <c:v>10.09</c:v>
                </c:pt>
                <c:pt idx="181">
                  <c:v>9.952</c:v>
                </c:pt>
                <c:pt idx="182">
                  <c:v>9.6319999999999997</c:v>
                </c:pt>
                <c:pt idx="183">
                  <c:v>9.41</c:v>
                </c:pt>
                <c:pt idx="184">
                  <c:v>9.3000000000000007</c:v>
                </c:pt>
                <c:pt idx="185">
                  <c:v>9.14</c:v>
                </c:pt>
                <c:pt idx="186">
                  <c:v>9.0939999999999994</c:v>
                </c:pt>
                <c:pt idx="187">
                  <c:v>8.9120000000000008</c:v>
                </c:pt>
                <c:pt idx="188">
                  <c:v>8.9879999999999995</c:v>
                </c:pt>
                <c:pt idx="189">
                  <c:v>9.0459999999999994</c:v>
                </c:pt>
                <c:pt idx="190">
                  <c:v>9.0399999999999991</c:v>
                </c:pt>
                <c:pt idx="191">
                  <c:v>8.94</c:v>
                </c:pt>
                <c:pt idx="192">
                  <c:v>8.9499999999999993</c:v>
                </c:pt>
                <c:pt idx="193">
                  <c:v>8.85</c:v>
                </c:pt>
                <c:pt idx="194">
                  <c:v>8.8559999999999999</c:v>
                </c:pt>
                <c:pt idx="195">
                  <c:v>8.8439999999999994</c:v>
                </c:pt>
                <c:pt idx="196">
                  <c:v>8.4</c:v>
                </c:pt>
                <c:pt idx="197">
                  <c:v>8.3840000000000003</c:v>
                </c:pt>
                <c:pt idx="198">
                  <c:v>8.58</c:v>
                </c:pt>
                <c:pt idx="199">
                  <c:v>8.6</c:v>
                </c:pt>
                <c:pt idx="200">
                  <c:v>9.0839999999999996</c:v>
                </c:pt>
                <c:pt idx="201">
                  <c:v>8.6519999999999992</c:v>
                </c:pt>
                <c:pt idx="202">
                  <c:v>8.5079999999999991</c:v>
                </c:pt>
                <c:pt idx="203">
                  <c:v>8.6620000000000008</c:v>
                </c:pt>
                <c:pt idx="204">
                  <c:v>8.9779999999999998</c:v>
                </c:pt>
                <c:pt idx="205">
                  <c:v>8.68</c:v>
                </c:pt>
                <c:pt idx="206">
                  <c:v>8.8000000000000007</c:v>
                </c:pt>
                <c:pt idx="207">
                  <c:v>8.8059999999999992</c:v>
                </c:pt>
                <c:pt idx="208">
                  <c:v>8.8559999999999999</c:v>
                </c:pt>
                <c:pt idx="209">
                  <c:v>9.1280000000000001</c:v>
                </c:pt>
                <c:pt idx="210">
                  <c:v>9.11</c:v>
                </c:pt>
                <c:pt idx="211">
                  <c:v>9.02</c:v>
                </c:pt>
                <c:pt idx="212">
                  <c:v>8.98</c:v>
                </c:pt>
                <c:pt idx="213">
                  <c:v>8.92</c:v>
                </c:pt>
                <c:pt idx="214">
                  <c:v>9.1300000000000008</c:v>
                </c:pt>
                <c:pt idx="215">
                  <c:v>8.9499999999999993</c:v>
                </c:pt>
                <c:pt idx="216">
                  <c:v>8.9499999999999993</c:v>
                </c:pt>
                <c:pt idx="217">
                  <c:v>8.9</c:v>
                </c:pt>
                <c:pt idx="218">
                  <c:v>9.0399999999999991</c:v>
                </c:pt>
                <c:pt idx="219">
                  <c:v>8.8640000000000008</c:v>
                </c:pt>
                <c:pt idx="220">
                  <c:v>9.25</c:v>
                </c:pt>
                <c:pt idx="221">
                  <c:v>9.7799999999999994</c:v>
                </c:pt>
                <c:pt idx="222">
                  <c:v>9.74</c:v>
                </c:pt>
                <c:pt idx="223">
                  <c:v>9.6620000000000008</c:v>
                </c:pt>
                <c:pt idx="224">
                  <c:v>9.5980000000000008</c:v>
                </c:pt>
                <c:pt idx="225">
                  <c:v>9.6159999999999997</c:v>
                </c:pt>
                <c:pt idx="226">
                  <c:v>9.8759999999999994</c:v>
                </c:pt>
                <c:pt idx="227">
                  <c:v>10.09</c:v>
                </c:pt>
                <c:pt idx="228">
                  <c:v>10</c:v>
                </c:pt>
                <c:pt idx="229">
                  <c:v>9.7420000000000009</c:v>
                </c:pt>
                <c:pt idx="230">
                  <c:v>9.6340000000000003</c:v>
                </c:pt>
                <c:pt idx="231">
                  <c:v>9.7799999999999994</c:v>
                </c:pt>
                <c:pt idx="232">
                  <c:v>9.7759999999999998</c:v>
                </c:pt>
                <c:pt idx="233">
                  <c:v>9.6999999999999993</c:v>
                </c:pt>
                <c:pt idx="234">
                  <c:v>9.85</c:v>
                </c:pt>
                <c:pt idx="235">
                  <c:v>9.766</c:v>
                </c:pt>
                <c:pt idx="236">
                  <c:v>10.11</c:v>
                </c:pt>
                <c:pt idx="237">
                  <c:v>10.199999999999999</c:v>
                </c:pt>
                <c:pt idx="238">
                  <c:v>10.01</c:v>
                </c:pt>
                <c:pt idx="239">
                  <c:v>9.9459999999999997</c:v>
                </c:pt>
                <c:pt idx="240">
                  <c:v>9.7560000000000002</c:v>
                </c:pt>
                <c:pt idx="241">
                  <c:v>9.3119999999999994</c:v>
                </c:pt>
                <c:pt idx="242">
                  <c:v>9.1460000000000008</c:v>
                </c:pt>
                <c:pt idx="243">
                  <c:v>9.3640000000000008</c:v>
                </c:pt>
                <c:pt idx="244">
                  <c:v>9.1319999999999997</c:v>
                </c:pt>
                <c:pt idx="245">
                  <c:v>8.9600000000000009</c:v>
                </c:pt>
                <c:pt idx="246">
                  <c:v>8.8659999999999997</c:v>
                </c:pt>
                <c:pt idx="247">
                  <c:v>8.8339999999999996</c:v>
                </c:pt>
                <c:pt idx="248">
                  <c:v>8.782</c:v>
                </c:pt>
                <c:pt idx="249">
                  <c:v>8.93</c:v>
                </c:pt>
                <c:pt idx="250">
                  <c:v>9.0239999999999991</c:v>
                </c:pt>
                <c:pt idx="251">
                  <c:v>9.3740000000000006</c:v>
                </c:pt>
                <c:pt idx="252">
                  <c:v>9.3480000000000008</c:v>
                </c:pt>
                <c:pt idx="253">
                  <c:v>9.34</c:v>
                </c:pt>
                <c:pt idx="254">
                  <c:v>9.3659999999999997</c:v>
                </c:pt>
                <c:pt idx="255">
                  <c:v>9.8000000000000007</c:v>
                </c:pt>
                <c:pt idx="256">
                  <c:v>9.9499999999999993</c:v>
                </c:pt>
                <c:pt idx="257">
                  <c:v>10.01</c:v>
                </c:pt>
                <c:pt idx="258">
                  <c:v>9.99</c:v>
                </c:pt>
                <c:pt idx="259">
                  <c:v>10.050000000000001</c:v>
                </c:pt>
                <c:pt idx="260">
                  <c:v>10.4</c:v>
                </c:pt>
                <c:pt idx="261">
                  <c:v>10.48</c:v>
                </c:pt>
                <c:pt idx="262">
                  <c:v>10.07</c:v>
                </c:pt>
                <c:pt idx="263">
                  <c:v>10.265000000000001</c:v>
                </c:pt>
                <c:pt idx="264">
                  <c:v>10.045</c:v>
                </c:pt>
                <c:pt idx="265">
                  <c:v>9.9700000000000006</c:v>
                </c:pt>
                <c:pt idx="266">
                  <c:v>9.85</c:v>
                </c:pt>
                <c:pt idx="267">
                  <c:v>9.85</c:v>
                </c:pt>
                <c:pt idx="268">
                  <c:v>9.8940000000000001</c:v>
                </c:pt>
                <c:pt idx="269">
                  <c:v>9.9879999999999995</c:v>
                </c:pt>
                <c:pt idx="270">
                  <c:v>9.8079999999999998</c:v>
                </c:pt>
                <c:pt idx="271">
                  <c:v>9.8079999999999998</c:v>
                </c:pt>
                <c:pt idx="272">
                  <c:v>9.9179999999999993</c:v>
                </c:pt>
                <c:pt idx="273">
                  <c:v>9.85</c:v>
                </c:pt>
                <c:pt idx="274">
                  <c:v>10.32</c:v>
                </c:pt>
                <c:pt idx="275">
                  <c:v>10.220000000000001</c:v>
                </c:pt>
                <c:pt idx="276">
                  <c:v>10.1</c:v>
                </c:pt>
                <c:pt idx="277">
                  <c:v>10.205</c:v>
                </c:pt>
                <c:pt idx="278">
                  <c:v>9.8019999999999996</c:v>
                </c:pt>
                <c:pt idx="279">
                  <c:v>9.8019999999999996</c:v>
                </c:pt>
                <c:pt idx="280">
                  <c:v>9.61</c:v>
                </c:pt>
                <c:pt idx="281">
                  <c:v>9.3940000000000001</c:v>
                </c:pt>
                <c:pt idx="282">
                  <c:v>9.3819999999999997</c:v>
                </c:pt>
                <c:pt idx="283">
                  <c:v>9.42</c:v>
                </c:pt>
                <c:pt idx="284">
                  <c:v>9.4</c:v>
                </c:pt>
                <c:pt idx="285">
                  <c:v>9.3000000000000007</c:v>
                </c:pt>
                <c:pt idx="286">
                  <c:v>8.952</c:v>
                </c:pt>
                <c:pt idx="287">
                  <c:v>9.0139999999999993</c:v>
                </c:pt>
                <c:pt idx="288">
                  <c:v>9</c:v>
                </c:pt>
                <c:pt idx="289">
                  <c:v>8.4</c:v>
                </c:pt>
                <c:pt idx="290">
                  <c:v>7.99</c:v>
                </c:pt>
                <c:pt idx="291">
                  <c:v>8.0660000000000007</c:v>
                </c:pt>
                <c:pt idx="292">
                  <c:v>8.3239999999999998</c:v>
                </c:pt>
                <c:pt idx="293">
                  <c:v>8.69</c:v>
                </c:pt>
                <c:pt idx="294">
                  <c:v>8.4760000000000009</c:v>
                </c:pt>
                <c:pt idx="295">
                  <c:v>8.14</c:v>
                </c:pt>
                <c:pt idx="296">
                  <c:v>8.3000000000000007</c:v>
                </c:pt>
                <c:pt idx="297">
                  <c:v>8.25</c:v>
                </c:pt>
                <c:pt idx="298">
                  <c:v>8.1460000000000008</c:v>
                </c:pt>
                <c:pt idx="299">
                  <c:v>7.8319999999999999</c:v>
                </c:pt>
                <c:pt idx="300">
                  <c:v>8.1</c:v>
                </c:pt>
                <c:pt idx="301">
                  <c:v>7.8479999999999999</c:v>
                </c:pt>
                <c:pt idx="302">
                  <c:v>7.84</c:v>
                </c:pt>
                <c:pt idx="303">
                  <c:v>7.5019999999999998</c:v>
                </c:pt>
                <c:pt idx="304">
                  <c:v>7.74</c:v>
                </c:pt>
                <c:pt idx="305">
                  <c:v>7.6959999999999997</c:v>
                </c:pt>
                <c:pt idx="306">
                  <c:v>7.9740000000000002</c:v>
                </c:pt>
                <c:pt idx="307">
                  <c:v>7.7880000000000003</c:v>
                </c:pt>
                <c:pt idx="308">
                  <c:v>7.64</c:v>
                </c:pt>
                <c:pt idx="309">
                  <c:v>7.9340000000000002</c:v>
                </c:pt>
                <c:pt idx="310">
                  <c:v>7.9340000000000002</c:v>
                </c:pt>
                <c:pt idx="311">
                  <c:v>7.72</c:v>
                </c:pt>
                <c:pt idx="312">
                  <c:v>7.91</c:v>
                </c:pt>
                <c:pt idx="313">
                  <c:v>8.09</c:v>
                </c:pt>
                <c:pt idx="314">
                  <c:v>8.0619999999999994</c:v>
                </c:pt>
                <c:pt idx="315">
                  <c:v>8.0619999999999994</c:v>
                </c:pt>
                <c:pt idx="316">
                  <c:v>8.1739999999999995</c:v>
                </c:pt>
                <c:pt idx="317">
                  <c:v>8.1760000000000002</c:v>
                </c:pt>
                <c:pt idx="318">
                  <c:v>8.1180000000000003</c:v>
                </c:pt>
                <c:pt idx="319">
                  <c:v>8.1180000000000003</c:v>
                </c:pt>
                <c:pt idx="320">
                  <c:v>8.0980000000000008</c:v>
                </c:pt>
                <c:pt idx="321">
                  <c:v>7.952</c:v>
                </c:pt>
                <c:pt idx="322">
                  <c:v>8.0500000000000007</c:v>
                </c:pt>
                <c:pt idx="323">
                  <c:v>8.3719999999999999</c:v>
                </c:pt>
                <c:pt idx="324">
                  <c:v>8.34</c:v>
                </c:pt>
                <c:pt idx="325">
                  <c:v>8.3979999999999997</c:v>
                </c:pt>
                <c:pt idx="326">
                  <c:v>8.2620000000000005</c:v>
                </c:pt>
                <c:pt idx="327">
                  <c:v>8.1319999999999997</c:v>
                </c:pt>
                <c:pt idx="328">
                  <c:v>7.72</c:v>
                </c:pt>
                <c:pt idx="329">
                  <c:v>8.0399999999999991</c:v>
                </c:pt>
                <c:pt idx="330">
                  <c:v>7.9740000000000002</c:v>
                </c:pt>
                <c:pt idx="331">
                  <c:v>7.6020000000000003</c:v>
                </c:pt>
                <c:pt idx="332">
                  <c:v>7.7240000000000002</c:v>
                </c:pt>
                <c:pt idx="333">
                  <c:v>7.7160000000000002</c:v>
                </c:pt>
                <c:pt idx="334">
                  <c:v>7.69</c:v>
                </c:pt>
                <c:pt idx="335">
                  <c:v>7.6379999999999999</c:v>
                </c:pt>
                <c:pt idx="336">
                  <c:v>7.65</c:v>
                </c:pt>
                <c:pt idx="337">
                  <c:v>7.56</c:v>
                </c:pt>
                <c:pt idx="338">
                  <c:v>7.48</c:v>
                </c:pt>
                <c:pt idx="339">
                  <c:v>7.93</c:v>
                </c:pt>
                <c:pt idx="340">
                  <c:v>7.524</c:v>
                </c:pt>
                <c:pt idx="341">
                  <c:v>7.7640000000000002</c:v>
                </c:pt>
                <c:pt idx="342">
                  <c:v>7.8319999999999999</c:v>
                </c:pt>
                <c:pt idx="343">
                  <c:v>8.1</c:v>
                </c:pt>
                <c:pt idx="344">
                  <c:v>8</c:v>
                </c:pt>
                <c:pt idx="345">
                  <c:v>8</c:v>
                </c:pt>
                <c:pt idx="346">
                  <c:v>7.774</c:v>
                </c:pt>
                <c:pt idx="347">
                  <c:v>7.94</c:v>
                </c:pt>
                <c:pt idx="348">
                  <c:v>7.9480000000000004</c:v>
                </c:pt>
                <c:pt idx="349">
                  <c:v>7.5860000000000003</c:v>
                </c:pt>
                <c:pt idx="350">
                  <c:v>7.5519999999999996</c:v>
                </c:pt>
                <c:pt idx="351">
                  <c:v>7.2</c:v>
                </c:pt>
                <c:pt idx="352">
                  <c:v>7.4859999999999998</c:v>
                </c:pt>
                <c:pt idx="353">
                  <c:v>7.2140000000000004</c:v>
                </c:pt>
                <c:pt idx="354">
                  <c:v>6.5720000000000001</c:v>
                </c:pt>
                <c:pt idx="355">
                  <c:v>7.0839999999999996</c:v>
                </c:pt>
                <c:pt idx="356">
                  <c:v>8.1579999999999995</c:v>
                </c:pt>
                <c:pt idx="357">
                  <c:v>8.2560000000000002</c:v>
                </c:pt>
                <c:pt idx="358">
                  <c:v>9.5500000000000007</c:v>
                </c:pt>
                <c:pt idx="359">
                  <c:v>9.5</c:v>
                </c:pt>
                <c:pt idx="360">
                  <c:v>9.1280000000000001</c:v>
                </c:pt>
                <c:pt idx="361">
                  <c:v>9.6280000000000001</c:v>
                </c:pt>
                <c:pt idx="362">
                  <c:v>9.1479999999999997</c:v>
                </c:pt>
                <c:pt idx="363">
                  <c:v>9.17</c:v>
                </c:pt>
                <c:pt idx="364">
                  <c:v>9.3620000000000001</c:v>
                </c:pt>
                <c:pt idx="365">
                  <c:v>9.7959999999999994</c:v>
                </c:pt>
                <c:pt idx="366">
                  <c:v>9.34</c:v>
                </c:pt>
                <c:pt idx="367">
                  <c:v>9.4019999999999992</c:v>
                </c:pt>
                <c:pt idx="368">
                  <c:v>9.4179999999999993</c:v>
                </c:pt>
                <c:pt idx="369">
                  <c:v>9.8800000000000008</c:v>
                </c:pt>
                <c:pt idx="370">
                  <c:v>9.7560000000000002</c:v>
                </c:pt>
                <c:pt idx="371">
                  <c:v>9.73</c:v>
                </c:pt>
                <c:pt idx="372">
                  <c:v>9.6999999999999993</c:v>
                </c:pt>
                <c:pt idx="373">
                  <c:v>9.8000000000000007</c:v>
                </c:pt>
                <c:pt idx="374">
                  <c:v>9.8620000000000001</c:v>
                </c:pt>
                <c:pt idx="375">
                  <c:v>9.4280000000000008</c:v>
                </c:pt>
                <c:pt idx="376">
                  <c:v>9.3000000000000007</c:v>
                </c:pt>
                <c:pt idx="377">
                  <c:v>9.11</c:v>
                </c:pt>
                <c:pt idx="378">
                  <c:v>9.34</c:v>
                </c:pt>
                <c:pt idx="379">
                  <c:v>9.1199999999999992</c:v>
                </c:pt>
                <c:pt idx="380">
                  <c:v>9.27</c:v>
                </c:pt>
                <c:pt idx="381">
                  <c:v>8.9</c:v>
                </c:pt>
                <c:pt idx="382">
                  <c:v>9.0359999999999996</c:v>
                </c:pt>
                <c:pt idx="383">
                  <c:v>9.1980000000000004</c:v>
                </c:pt>
                <c:pt idx="384">
                  <c:v>8.5619999999999994</c:v>
                </c:pt>
                <c:pt idx="385">
                  <c:v>8.8659999999999997</c:v>
                </c:pt>
                <c:pt idx="386">
                  <c:v>9.4039999999999999</c:v>
                </c:pt>
                <c:pt idx="387">
                  <c:v>9.4320000000000004</c:v>
                </c:pt>
                <c:pt idx="388">
                  <c:v>9.3659999999999997</c:v>
                </c:pt>
                <c:pt idx="389">
                  <c:v>9.32</c:v>
                </c:pt>
                <c:pt idx="390">
                  <c:v>9.32</c:v>
                </c:pt>
                <c:pt idx="391">
                  <c:v>9.32</c:v>
                </c:pt>
                <c:pt idx="392">
                  <c:v>9.25</c:v>
                </c:pt>
                <c:pt idx="393">
                  <c:v>9.2680000000000007</c:v>
                </c:pt>
                <c:pt idx="394">
                  <c:v>8.9939999999999998</c:v>
                </c:pt>
                <c:pt idx="395">
                  <c:v>9.1</c:v>
                </c:pt>
                <c:pt idx="396">
                  <c:v>9.6020000000000003</c:v>
                </c:pt>
                <c:pt idx="397">
                  <c:v>9.3919999999999995</c:v>
                </c:pt>
                <c:pt idx="398">
                  <c:v>9.4939999999999998</c:v>
                </c:pt>
                <c:pt idx="399">
                  <c:v>9.9</c:v>
                </c:pt>
                <c:pt idx="400">
                  <c:v>9.8819999999999997</c:v>
                </c:pt>
                <c:pt idx="401">
                  <c:v>9.4</c:v>
                </c:pt>
                <c:pt idx="402">
                  <c:v>9.4</c:v>
                </c:pt>
                <c:pt idx="403">
                  <c:v>9.6579999999999995</c:v>
                </c:pt>
                <c:pt idx="404">
                  <c:v>9.3179999999999996</c:v>
                </c:pt>
                <c:pt idx="405">
                  <c:v>9.2759999999999998</c:v>
                </c:pt>
                <c:pt idx="406">
                  <c:v>9.2899999999999991</c:v>
                </c:pt>
                <c:pt idx="407">
                  <c:v>9.17</c:v>
                </c:pt>
                <c:pt idx="408">
                  <c:v>8.8219999999999992</c:v>
                </c:pt>
                <c:pt idx="409">
                  <c:v>8.7100000000000009</c:v>
                </c:pt>
                <c:pt idx="410">
                  <c:v>9.4819999999999993</c:v>
                </c:pt>
                <c:pt idx="411">
                  <c:v>9.6419999999999995</c:v>
                </c:pt>
                <c:pt idx="412">
                  <c:v>9.3539999999999992</c:v>
                </c:pt>
                <c:pt idx="413">
                  <c:v>9.85</c:v>
                </c:pt>
                <c:pt idx="414">
                  <c:v>9.532</c:v>
                </c:pt>
                <c:pt idx="415">
                  <c:v>9.6720000000000006</c:v>
                </c:pt>
                <c:pt idx="416">
                  <c:v>10.375</c:v>
                </c:pt>
                <c:pt idx="417">
                  <c:v>10.26</c:v>
                </c:pt>
                <c:pt idx="418">
                  <c:v>9.8360000000000003</c:v>
                </c:pt>
                <c:pt idx="419">
                  <c:v>10.27</c:v>
                </c:pt>
                <c:pt idx="420">
                  <c:v>10</c:v>
                </c:pt>
                <c:pt idx="421">
                  <c:v>10.37</c:v>
                </c:pt>
                <c:pt idx="422">
                  <c:v>10.105</c:v>
                </c:pt>
                <c:pt idx="423">
                  <c:v>10.164999999999999</c:v>
                </c:pt>
                <c:pt idx="424">
                  <c:v>10.06</c:v>
                </c:pt>
                <c:pt idx="425">
                  <c:v>10.57</c:v>
                </c:pt>
                <c:pt idx="426">
                  <c:v>10.5</c:v>
                </c:pt>
                <c:pt idx="427">
                  <c:v>10.32</c:v>
                </c:pt>
                <c:pt idx="428">
                  <c:v>10.16</c:v>
                </c:pt>
                <c:pt idx="429">
                  <c:v>10.265000000000001</c:v>
                </c:pt>
                <c:pt idx="430">
                  <c:v>10.27</c:v>
                </c:pt>
                <c:pt idx="431">
                  <c:v>10.210000000000001</c:v>
                </c:pt>
                <c:pt idx="432">
                  <c:v>10.35</c:v>
                </c:pt>
                <c:pt idx="433">
                  <c:v>10.55</c:v>
                </c:pt>
                <c:pt idx="434">
                  <c:v>10.55</c:v>
                </c:pt>
                <c:pt idx="435">
                  <c:v>10.87</c:v>
                </c:pt>
                <c:pt idx="436">
                  <c:v>10.824999999999999</c:v>
                </c:pt>
                <c:pt idx="437">
                  <c:v>11.02</c:v>
                </c:pt>
                <c:pt idx="438">
                  <c:v>10.73</c:v>
                </c:pt>
                <c:pt idx="439">
                  <c:v>10.715</c:v>
                </c:pt>
                <c:pt idx="440">
                  <c:v>10.93</c:v>
                </c:pt>
                <c:pt idx="441">
                  <c:v>11.025</c:v>
                </c:pt>
                <c:pt idx="442">
                  <c:v>10.81</c:v>
                </c:pt>
                <c:pt idx="443">
                  <c:v>10.755000000000001</c:v>
                </c:pt>
                <c:pt idx="444">
                  <c:v>10.654999999999999</c:v>
                </c:pt>
                <c:pt idx="445">
                  <c:v>10.88</c:v>
                </c:pt>
                <c:pt idx="446">
                  <c:v>10.535</c:v>
                </c:pt>
                <c:pt idx="447">
                  <c:v>10.5</c:v>
                </c:pt>
                <c:pt idx="448">
                  <c:v>9.8780000000000001</c:v>
                </c:pt>
                <c:pt idx="449">
                  <c:v>10.305</c:v>
                </c:pt>
                <c:pt idx="450">
                  <c:v>10.345000000000001</c:v>
                </c:pt>
                <c:pt idx="451">
                  <c:v>9.7919999999999998</c:v>
                </c:pt>
                <c:pt idx="452">
                  <c:v>9.9559999999999995</c:v>
                </c:pt>
                <c:pt idx="453">
                  <c:v>9.8379999999999992</c:v>
                </c:pt>
                <c:pt idx="454">
                  <c:v>10.050000000000001</c:v>
                </c:pt>
                <c:pt idx="455">
                  <c:v>9.9420000000000002</c:v>
                </c:pt>
                <c:pt idx="456">
                  <c:v>10.255000000000001</c:v>
                </c:pt>
                <c:pt idx="457">
                  <c:v>10.535</c:v>
                </c:pt>
                <c:pt idx="458">
                  <c:v>10.52</c:v>
                </c:pt>
                <c:pt idx="459">
                  <c:v>10.355</c:v>
                </c:pt>
                <c:pt idx="460">
                  <c:v>10.54</c:v>
                </c:pt>
                <c:pt idx="461">
                  <c:v>10.33</c:v>
                </c:pt>
                <c:pt idx="462">
                  <c:v>10.545</c:v>
                </c:pt>
                <c:pt idx="463">
                  <c:v>10.47</c:v>
                </c:pt>
                <c:pt idx="464">
                  <c:v>10.16</c:v>
                </c:pt>
                <c:pt idx="465">
                  <c:v>10.34</c:v>
                </c:pt>
                <c:pt idx="466">
                  <c:v>10.199999999999999</c:v>
                </c:pt>
                <c:pt idx="467">
                  <c:v>9.8979999999999997</c:v>
                </c:pt>
                <c:pt idx="468">
                  <c:v>9.9260000000000002</c:v>
                </c:pt>
                <c:pt idx="469">
                  <c:v>9.5120000000000005</c:v>
                </c:pt>
                <c:pt idx="470">
                  <c:v>9.548</c:v>
                </c:pt>
                <c:pt idx="471">
                  <c:v>9.8000000000000007</c:v>
                </c:pt>
                <c:pt idx="472">
                  <c:v>9.734</c:v>
                </c:pt>
                <c:pt idx="473">
                  <c:v>9.5739999999999998</c:v>
                </c:pt>
                <c:pt idx="474">
                  <c:v>9.6300000000000008</c:v>
                </c:pt>
                <c:pt idx="475">
                  <c:v>9.73</c:v>
                </c:pt>
                <c:pt idx="476">
                  <c:v>9.73</c:v>
                </c:pt>
                <c:pt idx="477">
                  <c:v>9.6259999999999994</c:v>
                </c:pt>
                <c:pt idx="478">
                  <c:v>9.5820000000000007</c:v>
                </c:pt>
                <c:pt idx="479">
                  <c:v>9.4480000000000004</c:v>
                </c:pt>
                <c:pt idx="480">
                  <c:v>8.9640000000000004</c:v>
                </c:pt>
                <c:pt idx="481">
                  <c:v>8.6940000000000008</c:v>
                </c:pt>
                <c:pt idx="482">
                  <c:v>8.6839999999999993</c:v>
                </c:pt>
                <c:pt idx="483">
                  <c:v>8.2739999999999991</c:v>
                </c:pt>
                <c:pt idx="484">
                  <c:v>8.1720000000000006</c:v>
                </c:pt>
                <c:pt idx="485">
                  <c:v>7.6479999999999997</c:v>
                </c:pt>
                <c:pt idx="486">
                  <c:v>7.484</c:v>
                </c:pt>
                <c:pt idx="487">
                  <c:v>7.2</c:v>
                </c:pt>
                <c:pt idx="488">
                  <c:v>7.1719999999999997</c:v>
                </c:pt>
                <c:pt idx="489">
                  <c:v>7.0439999999999996</c:v>
                </c:pt>
                <c:pt idx="490">
                  <c:v>7.2119999999999997</c:v>
                </c:pt>
                <c:pt idx="491">
                  <c:v>7.0679999999999996</c:v>
                </c:pt>
                <c:pt idx="492">
                  <c:v>6.718</c:v>
                </c:pt>
                <c:pt idx="493">
                  <c:v>7.2240000000000002</c:v>
                </c:pt>
                <c:pt idx="494">
                  <c:v>7.1859999999999999</c:v>
                </c:pt>
                <c:pt idx="495">
                  <c:v>7.6280000000000001</c:v>
                </c:pt>
                <c:pt idx="496">
                  <c:v>7.23</c:v>
                </c:pt>
                <c:pt idx="497">
                  <c:v>6.9320000000000004</c:v>
                </c:pt>
                <c:pt idx="498">
                  <c:v>6.9059999999999997</c:v>
                </c:pt>
                <c:pt idx="499">
                  <c:v>6.8179999999999996</c:v>
                </c:pt>
                <c:pt idx="500">
                  <c:v>6.66</c:v>
                </c:pt>
                <c:pt idx="501">
                  <c:v>7.05</c:v>
                </c:pt>
                <c:pt idx="502">
                  <c:v>6.8840000000000003</c:v>
                </c:pt>
                <c:pt idx="503">
                  <c:v>6.9279999999999999</c:v>
                </c:pt>
                <c:pt idx="504">
                  <c:v>7.04</c:v>
                </c:pt>
                <c:pt idx="505">
                  <c:v>6.9</c:v>
                </c:pt>
                <c:pt idx="506">
                  <c:v>6.4340000000000002</c:v>
                </c:pt>
                <c:pt idx="507">
                  <c:v>6.52</c:v>
                </c:pt>
                <c:pt idx="508">
                  <c:v>6.5</c:v>
                </c:pt>
                <c:pt idx="509">
                  <c:v>6.2</c:v>
                </c:pt>
                <c:pt idx="510">
                  <c:v>6.2759999999999998</c:v>
                </c:pt>
                <c:pt idx="511">
                  <c:v>6.3819999999999997</c:v>
                </c:pt>
                <c:pt idx="512">
                  <c:v>6.492</c:v>
                </c:pt>
                <c:pt idx="513">
                  <c:v>6.3620000000000001</c:v>
                </c:pt>
                <c:pt idx="514">
                  <c:v>6.3</c:v>
                </c:pt>
                <c:pt idx="515">
                  <c:v>6.1260000000000003</c:v>
                </c:pt>
                <c:pt idx="516">
                  <c:v>5.82</c:v>
                </c:pt>
                <c:pt idx="517">
                  <c:v>5.7480000000000002</c:v>
                </c:pt>
                <c:pt idx="518">
                  <c:v>5.6619999999999999</c:v>
                </c:pt>
                <c:pt idx="519">
                  <c:v>5.4219999999999997</c:v>
                </c:pt>
                <c:pt idx="520">
                  <c:v>5.3339999999999996</c:v>
                </c:pt>
                <c:pt idx="521">
                  <c:v>5.5880000000000001</c:v>
                </c:pt>
                <c:pt idx="522">
                  <c:v>5.226</c:v>
                </c:pt>
                <c:pt idx="523">
                  <c:v>4.9539999999999997</c:v>
                </c:pt>
                <c:pt idx="524">
                  <c:v>4.8769999999999998</c:v>
                </c:pt>
                <c:pt idx="525">
                  <c:v>4.7389999999999999</c:v>
                </c:pt>
                <c:pt idx="526">
                  <c:v>4.7389999999999999</c:v>
                </c:pt>
                <c:pt idx="527">
                  <c:v>5.05</c:v>
                </c:pt>
                <c:pt idx="528">
                  <c:v>5.2</c:v>
                </c:pt>
                <c:pt idx="529">
                  <c:v>5.1719999999999997</c:v>
                </c:pt>
                <c:pt idx="530">
                  <c:v>5.33</c:v>
                </c:pt>
                <c:pt idx="531">
                  <c:v>5.45</c:v>
                </c:pt>
                <c:pt idx="532">
                  <c:v>5.45</c:v>
                </c:pt>
                <c:pt idx="533">
                  <c:v>5.8380000000000001</c:v>
                </c:pt>
                <c:pt idx="534">
                  <c:v>5.7960000000000003</c:v>
                </c:pt>
                <c:pt idx="535">
                  <c:v>6.1859999999999999</c:v>
                </c:pt>
                <c:pt idx="536">
                  <c:v>5.7640000000000002</c:v>
                </c:pt>
                <c:pt idx="537">
                  <c:v>5.89</c:v>
                </c:pt>
                <c:pt idx="538">
                  <c:v>6.01</c:v>
                </c:pt>
                <c:pt idx="539">
                  <c:v>6.2480000000000002</c:v>
                </c:pt>
                <c:pt idx="540">
                  <c:v>6.2480000000000002</c:v>
                </c:pt>
                <c:pt idx="541">
                  <c:v>6.2720000000000002</c:v>
                </c:pt>
                <c:pt idx="542">
                  <c:v>6.3140000000000001</c:v>
                </c:pt>
                <c:pt idx="543">
                  <c:v>6.3259999999999996</c:v>
                </c:pt>
                <c:pt idx="544">
                  <c:v>6.6020000000000003</c:v>
                </c:pt>
                <c:pt idx="545">
                  <c:v>6.5579999999999998</c:v>
                </c:pt>
                <c:pt idx="546">
                  <c:v>6.72</c:v>
                </c:pt>
                <c:pt idx="547">
                  <c:v>6.8239999999999998</c:v>
                </c:pt>
                <c:pt idx="548">
                  <c:v>6.6059999999999999</c:v>
                </c:pt>
                <c:pt idx="549">
                  <c:v>6.4859999999999998</c:v>
                </c:pt>
                <c:pt idx="550">
                  <c:v>6.5279999999999996</c:v>
                </c:pt>
                <c:pt idx="551">
                  <c:v>6.4459999999999997</c:v>
                </c:pt>
                <c:pt idx="552">
                  <c:v>6.38</c:v>
                </c:pt>
                <c:pt idx="553">
                  <c:v>6.47</c:v>
                </c:pt>
                <c:pt idx="554">
                  <c:v>6.76</c:v>
                </c:pt>
                <c:pt idx="555">
                  <c:v>6.59</c:v>
                </c:pt>
                <c:pt idx="556">
                  <c:v>6.7519999999999998</c:v>
                </c:pt>
                <c:pt idx="557">
                  <c:v>6.7880000000000003</c:v>
                </c:pt>
                <c:pt idx="558">
                  <c:v>7.0039999999999996</c:v>
                </c:pt>
                <c:pt idx="559">
                  <c:v>7.1219999999999999</c:v>
                </c:pt>
                <c:pt idx="560">
                  <c:v>6.8979999999999997</c:v>
                </c:pt>
                <c:pt idx="561">
                  <c:v>6.97</c:v>
                </c:pt>
                <c:pt idx="562">
                  <c:v>6.83</c:v>
                </c:pt>
                <c:pt idx="563">
                  <c:v>6.6859999999999999</c:v>
                </c:pt>
                <c:pt idx="564">
                  <c:v>6.5780000000000003</c:v>
                </c:pt>
                <c:pt idx="565">
                  <c:v>6.5720000000000001</c:v>
                </c:pt>
                <c:pt idx="566">
                  <c:v>6.548</c:v>
                </c:pt>
                <c:pt idx="567">
                  <c:v>6.7220000000000004</c:v>
                </c:pt>
                <c:pt idx="568">
                  <c:v>6.68</c:v>
                </c:pt>
                <c:pt idx="569">
                  <c:v>6.6719999999999997</c:v>
                </c:pt>
                <c:pt idx="570">
                  <c:v>6.69</c:v>
                </c:pt>
                <c:pt idx="571">
                  <c:v>6.69</c:v>
                </c:pt>
                <c:pt idx="572">
                  <c:v>6.4980000000000002</c:v>
                </c:pt>
                <c:pt idx="573">
                  <c:v>6.68</c:v>
                </c:pt>
                <c:pt idx="574">
                  <c:v>6.8040000000000003</c:v>
                </c:pt>
                <c:pt idx="575">
                  <c:v>6.8840000000000003</c:v>
                </c:pt>
                <c:pt idx="576">
                  <c:v>6.92</c:v>
                </c:pt>
                <c:pt idx="577">
                  <c:v>6.8319999999999999</c:v>
                </c:pt>
                <c:pt idx="578">
                  <c:v>6.9459999999999997</c:v>
                </c:pt>
                <c:pt idx="579">
                  <c:v>6.8979999999999997</c:v>
                </c:pt>
                <c:pt idx="580">
                  <c:v>6.8979999999999997</c:v>
                </c:pt>
                <c:pt idx="581">
                  <c:v>6.7</c:v>
                </c:pt>
                <c:pt idx="582">
                  <c:v>6.6680000000000001</c:v>
                </c:pt>
                <c:pt idx="583">
                  <c:v>6.81</c:v>
                </c:pt>
                <c:pt idx="584">
                  <c:v>6.9740000000000002</c:v>
                </c:pt>
                <c:pt idx="585">
                  <c:v>6.92</c:v>
                </c:pt>
                <c:pt idx="586">
                  <c:v>6.9160000000000004</c:v>
                </c:pt>
                <c:pt idx="587">
                  <c:v>6.95</c:v>
                </c:pt>
                <c:pt idx="588">
                  <c:v>7.218</c:v>
                </c:pt>
                <c:pt idx="589">
                  <c:v>7.306</c:v>
                </c:pt>
                <c:pt idx="590">
                  <c:v>7.26</c:v>
                </c:pt>
                <c:pt idx="591">
                  <c:v>7.47</c:v>
                </c:pt>
                <c:pt idx="592">
                  <c:v>7.5839999999999996</c:v>
                </c:pt>
                <c:pt idx="593">
                  <c:v>7.4420000000000002</c:v>
                </c:pt>
                <c:pt idx="594">
                  <c:v>7.5540000000000003</c:v>
                </c:pt>
                <c:pt idx="595">
                  <c:v>7.56</c:v>
                </c:pt>
                <c:pt idx="596">
                  <c:v>7.59</c:v>
                </c:pt>
                <c:pt idx="597">
                  <c:v>7.4880000000000004</c:v>
                </c:pt>
                <c:pt idx="598">
                  <c:v>7.03</c:v>
                </c:pt>
                <c:pt idx="599">
                  <c:v>7.1180000000000003</c:v>
                </c:pt>
                <c:pt idx="600">
                  <c:v>6.9859999999999998</c:v>
                </c:pt>
                <c:pt idx="601">
                  <c:v>6.77</c:v>
                </c:pt>
                <c:pt idx="602">
                  <c:v>6.8</c:v>
                </c:pt>
                <c:pt idx="603">
                  <c:v>6.8719999999999999</c:v>
                </c:pt>
                <c:pt idx="604">
                  <c:v>6.9160000000000004</c:v>
                </c:pt>
                <c:pt idx="605">
                  <c:v>6.85</c:v>
                </c:pt>
                <c:pt idx="606">
                  <c:v>6.7359999999999998</c:v>
                </c:pt>
                <c:pt idx="607">
                  <c:v>6.766</c:v>
                </c:pt>
                <c:pt idx="608">
                  <c:v>6.7519999999999998</c:v>
                </c:pt>
                <c:pt idx="609">
                  <c:v>6.766</c:v>
                </c:pt>
                <c:pt idx="610">
                  <c:v>6.8979999999999997</c:v>
                </c:pt>
                <c:pt idx="611">
                  <c:v>6.92</c:v>
                </c:pt>
                <c:pt idx="612">
                  <c:v>6.7720000000000002</c:v>
                </c:pt>
                <c:pt idx="613">
                  <c:v>6.6859999999999999</c:v>
                </c:pt>
                <c:pt idx="614">
                  <c:v>6.758</c:v>
                </c:pt>
                <c:pt idx="615">
                  <c:v>6.6239999999999997</c:v>
                </c:pt>
                <c:pt idx="616">
                  <c:v>6.66</c:v>
                </c:pt>
                <c:pt idx="617">
                  <c:v>6.68</c:v>
                </c:pt>
                <c:pt idx="618">
                  <c:v>6.74</c:v>
                </c:pt>
                <c:pt idx="619">
                  <c:v>6.444</c:v>
                </c:pt>
                <c:pt idx="620">
                  <c:v>6.36</c:v>
                </c:pt>
                <c:pt idx="621">
                  <c:v>6.6059999999999999</c:v>
                </c:pt>
                <c:pt idx="622">
                  <c:v>6.6440000000000001</c:v>
                </c:pt>
                <c:pt idx="623">
                  <c:v>6.516</c:v>
                </c:pt>
                <c:pt idx="624">
                  <c:v>6.6239999999999997</c:v>
                </c:pt>
                <c:pt idx="625">
                  <c:v>6.5060000000000002</c:v>
                </c:pt>
                <c:pt idx="626">
                  <c:v>6.3360000000000003</c:v>
                </c:pt>
                <c:pt idx="627">
                  <c:v>6.1660000000000004</c:v>
                </c:pt>
                <c:pt idx="628">
                  <c:v>6.1040000000000001</c:v>
                </c:pt>
                <c:pt idx="629">
                  <c:v>6.0439999999999996</c:v>
                </c:pt>
                <c:pt idx="630">
                  <c:v>5.86</c:v>
                </c:pt>
                <c:pt idx="631">
                  <c:v>5.9820000000000002</c:v>
                </c:pt>
                <c:pt idx="632">
                  <c:v>6.2119999999999997</c:v>
                </c:pt>
                <c:pt idx="633">
                  <c:v>6.14</c:v>
                </c:pt>
                <c:pt idx="634">
                  <c:v>6.23</c:v>
                </c:pt>
                <c:pt idx="635">
                  <c:v>6.056</c:v>
                </c:pt>
                <c:pt idx="636">
                  <c:v>6.016</c:v>
                </c:pt>
                <c:pt idx="637">
                  <c:v>6.008</c:v>
                </c:pt>
                <c:pt idx="638">
                  <c:v>6</c:v>
                </c:pt>
                <c:pt idx="639">
                  <c:v>6.3940000000000001</c:v>
                </c:pt>
                <c:pt idx="640">
                  <c:v>6.2759999999999998</c:v>
                </c:pt>
                <c:pt idx="641">
                  <c:v>6.26</c:v>
                </c:pt>
                <c:pt idx="642">
                  <c:v>6.2160000000000002</c:v>
                </c:pt>
                <c:pt idx="643">
                  <c:v>6.22</c:v>
                </c:pt>
                <c:pt idx="644">
                  <c:v>6.2439999999999998</c:v>
                </c:pt>
                <c:pt idx="645">
                  <c:v>6.2439999999999998</c:v>
                </c:pt>
                <c:pt idx="646">
                  <c:v>6.2439999999999998</c:v>
                </c:pt>
                <c:pt idx="647">
                  <c:v>6.4480000000000004</c:v>
                </c:pt>
                <c:pt idx="648">
                  <c:v>6.4340000000000002</c:v>
                </c:pt>
                <c:pt idx="649">
                  <c:v>6.47</c:v>
                </c:pt>
                <c:pt idx="650">
                  <c:v>6.6180000000000003</c:v>
                </c:pt>
                <c:pt idx="651">
                  <c:v>6.66</c:v>
                </c:pt>
                <c:pt idx="652">
                  <c:v>6.7519999999999998</c:v>
                </c:pt>
                <c:pt idx="653">
                  <c:v>6.69</c:v>
                </c:pt>
                <c:pt idx="654">
                  <c:v>6.7919999999999998</c:v>
                </c:pt>
                <c:pt idx="655">
                  <c:v>6.6859999999999999</c:v>
                </c:pt>
                <c:pt idx="656">
                  <c:v>6.76</c:v>
                </c:pt>
                <c:pt idx="657">
                  <c:v>6.85</c:v>
                </c:pt>
                <c:pt idx="658">
                  <c:v>6.726</c:v>
                </c:pt>
                <c:pt idx="659">
                  <c:v>6.8380000000000001</c:v>
                </c:pt>
                <c:pt idx="660">
                  <c:v>6.8780000000000001</c:v>
                </c:pt>
                <c:pt idx="661">
                  <c:v>6.8780000000000001</c:v>
                </c:pt>
                <c:pt idx="662">
                  <c:v>6.8979999999999997</c:v>
                </c:pt>
                <c:pt idx="663">
                  <c:v>6.8979999999999997</c:v>
                </c:pt>
                <c:pt idx="664">
                  <c:v>6.6420000000000003</c:v>
                </c:pt>
                <c:pt idx="665">
                  <c:v>6.7460000000000004</c:v>
                </c:pt>
                <c:pt idx="666">
                  <c:v>7.056</c:v>
                </c:pt>
                <c:pt idx="667">
                  <c:v>6.94</c:v>
                </c:pt>
                <c:pt idx="668">
                  <c:v>7.2480000000000002</c:v>
                </c:pt>
                <c:pt idx="669">
                  <c:v>7.1660000000000004</c:v>
                </c:pt>
                <c:pt idx="670">
                  <c:v>7.3019999999999996</c:v>
                </c:pt>
                <c:pt idx="671">
                  <c:v>7.4</c:v>
                </c:pt>
                <c:pt idx="672">
                  <c:v>7.4820000000000002</c:v>
                </c:pt>
                <c:pt idx="673">
                  <c:v>7.06</c:v>
                </c:pt>
                <c:pt idx="674">
                  <c:v>6.9560000000000004</c:v>
                </c:pt>
                <c:pt idx="675">
                  <c:v>7.12</c:v>
                </c:pt>
                <c:pt idx="676">
                  <c:v>7.3940000000000001</c:v>
                </c:pt>
                <c:pt idx="677">
                  <c:v>7.4039999999999999</c:v>
                </c:pt>
                <c:pt idx="678">
                  <c:v>7.2919999999999998</c:v>
                </c:pt>
                <c:pt idx="679">
                  <c:v>7.1280000000000001</c:v>
                </c:pt>
                <c:pt idx="680">
                  <c:v>7.15</c:v>
                </c:pt>
                <c:pt idx="681">
                  <c:v>7.2</c:v>
                </c:pt>
                <c:pt idx="682">
                  <c:v>6.88</c:v>
                </c:pt>
                <c:pt idx="683">
                  <c:v>6.7160000000000002</c:v>
                </c:pt>
                <c:pt idx="684">
                  <c:v>6.968</c:v>
                </c:pt>
                <c:pt idx="685">
                  <c:v>7.0940000000000003</c:v>
                </c:pt>
                <c:pt idx="686">
                  <c:v>7.23</c:v>
                </c:pt>
                <c:pt idx="687">
                  <c:v>7.32</c:v>
                </c:pt>
                <c:pt idx="688">
                  <c:v>7.15</c:v>
                </c:pt>
                <c:pt idx="689">
                  <c:v>7.15</c:v>
                </c:pt>
                <c:pt idx="690">
                  <c:v>7.14</c:v>
                </c:pt>
                <c:pt idx="691">
                  <c:v>7.15</c:v>
                </c:pt>
                <c:pt idx="692">
                  <c:v>7.08</c:v>
                </c:pt>
                <c:pt idx="693">
                  <c:v>7.2839999999999998</c:v>
                </c:pt>
                <c:pt idx="694">
                  <c:v>7.44</c:v>
                </c:pt>
                <c:pt idx="695">
                  <c:v>7.5179999999999998</c:v>
                </c:pt>
                <c:pt idx="696">
                  <c:v>7.508</c:v>
                </c:pt>
                <c:pt idx="697">
                  <c:v>7.4080000000000004</c:v>
                </c:pt>
                <c:pt idx="698">
                  <c:v>7.36</c:v>
                </c:pt>
                <c:pt idx="699">
                  <c:v>7.15</c:v>
                </c:pt>
                <c:pt idx="700">
                  <c:v>7.1760000000000002</c:v>
                </c:pt>
                <c:pt idx="701">
                  <c:v>7.2779999999999996</c:v>
                </c:pt>
                <c:pt idx="702">
                  <c:v>7.1420000000000003</c:v>
                </c:pt>
                <c:pt idx="703">
                  <c:v>7.2380000000000004</c:v>
                </c:pt>
                <c:pt idx="704">
                  <c:v>7.4</c:v>
                </c:pt>
                <c:pt idx="705">
                  <c:v>7.26</c:v>
                </c:pt>
                <c:pt idx="706">
                  <c:v>7.3940000000000001</c:v>
                </c:pt>
                <c:pt idx="707">
                  <c:v>7.37</c:v>
                </c:pt>
                <c:pt idx="708">
                  <c:v>7.234</c:v>
                </c:pt>
                <c:pt idx="709">
                  <c:v>7.1879999999999997</c:v>
                </c:pt>
                <c:pt idx="710">
                  <c:v>7.1219999999999999</c:v>
                </c:pt>
                <c:pt idx="711">
                  <c:v>7.0519999999999996</c:v>
                </c:pt>
                <c:pt idx="712">
                  <c:v>7.0640000000000001</c:v>
                </c:pt>
                <c:pt idx="713">
                  <c:v>7.202</c:v>
                </c:pt>
                <c:pt idx="714">
                  <c:v>7.24</c:v>
                </c:pt>
                <c:pt idx="715">
                  <c:v>7.24</c:v>
                </c:pt>
                <c:pt idx="716">
                  <c:v>8.3179999999999996</c:v>
                </c:pt>
                <c:pt idx="717">
                  <c:v>8.59</c:v>
                </c:pt>
                <c:pt idx="718">
                  <c:v>8.4459999999999997</c:v>
                </c:pt>
                <c:pt idx="719">
                  <c:v>8.35</c:v>
                </c:pt>
                <c:pt idx="720">
                  <c:v>8.34</c:v>
                </c:pt>
                <c:pt idx="721">
                  <c:v>8.532</c:v>
                </c:pt>
                <c:pt idx="722">
                  <c:v>8.49</c:v>
                </c:pt>
                <c:pt idx="723">
                  <c:v>8.3960000000000008</c:v>
                </c:pt>
                <c:pt idx="724">
                  <c:v>8.4540000000000006</c:v>
                </c:pt>
                <c:pt idx="725">
                  <c:v>8.3919999999999995</c:v>
                </c:pt>
                <c:pt idx="726">
                  <c:v>8.5220000000000002</c:v>
                </c:pt>
                <c:pt idx="727">
                  <c:v>8.8219999999999992</c:v>
                </c:pt>
                <c:pt idx="728">
                  <c:v>8.7100000000000009</c:v>
                </c:pt>
                <c:pt idx="729">
                  <c:v>8.6120000000000001</c:v>
                </c:pt>
                <c:pt idx="730">
                  <c:v>8.67</c:v>
                </c:pt>
                <c:pt idx="731">
                  <c:v>8.6460000000000008</c:v>
                </c:pt>
                <c:pt idx="732">
                  <c:v>8.4700000000000006</c:v>
                </c:pt>
                <c:pt idx="733">
                  <c:v>8.6259999999999994</c:v>
                </c:pt>
                <c:pt idx="734">
                  <c:v>8.9659999999999993</c:v>
                </c:pt>
                <c:pt idx="735">
                  <c:v>8.9339999999999993</c:v>
                </c:pt>
                <c:pt idx="736">
                  <c:v>8.8320000000000007</c:v>
                </c:pt>
                <c:pt idx="737">
                  <c:v>8.8320000000000007</c:v>
                </c:pt>
                <c:pt idx="738">
                  <c:v>8.8160000000000007</c:v>
                </c:pt>
                <c:pt idx="739">
                  <c:v>8.702</c:v>
                </c:pt>
                <c:pt idx="740">
                  <c:v>8.8840000000000003</c:v>
                </c:pt>
                <c:pt idx="741">
                  <c:v>8.85</c:v>
                </c:pt>
                <c:pt idx="742">
                  <c:v>8.82</c:v>
                </c:pt>
                <c:pt idx="743">
                  <c:v>9.1639999999999997</c:v>
                </c:pt>
                <c:pt idx="744">
                  <c:v>8.952</c:v>
                </c:pt>
                <c:pt idx="745">
                  <c:v>8.8239999999999998</c:v>
                </c:pt>
                <c:pt idx="746">
                  <c:v>8.9179999999999993</c:v>
                </c:pt>
                <c:pt idx="747">
                  <c:v>8.6319999999999997</c:v>
                </c:pt>
                <c:pt idx="748">
                  <c:v>8.6159999999999997</c:v>
                </c:pt>
                <c:pt idx="749">
                  <c:v>8.4860000000000007</c:v>
                </c:pt>
                <c:pt idx="750">
                  <c:v>8.4580000000000002</c:v>
                </c:pt>
                <c:pt idx="751">
                  <c:v>8.2100000000000009</c:v>
                </c:pt>
                <c:pt idx="752">
                  <c:v>7.89</c:v>
                </c:pt>
                <c:pt idx="753">
                  <c:v>7.5359999999999996</c:v>
                </c:pt>
                <c:pt idx="754">
                  <c:v>7.4580000000000002</c:v>
                </c:pt>
                <c:pt idx="755">
                  <c:v>7.5659999999999998</c:v>
                </c:pt>
                <c:pt idx="756">
                  <c:v>7.6239999999999997</c:v>
                </c:pt>
                <c:pt idx="757">
                  <c:v>7.73</c:v>
                </c:pt>
                <c:pt idx="758">
                  <c:v>7.83</c:v>
                </c:pt>
                <c:pt idx="759">
                  <c:v>7.7679999999999998</c:v>
                </c:pt>
                <c:pt idx="760">
                  <c:v>7.8339999999999996</c:v>
                </c:pt>
                <c:pt idx="761">
                  <c:v>7.68</c:v>
                </c:pt>
                <c:pt idx="762">
                  <c:v>7.5</c:v>
                </c:pt>
                <c:pt idx="763">
                  <c:v>7.7679999999999998</c:v>
                </c:pt>
                <c:pt idx="764">
                  <c:v>7.8440000000000003</c:v>
                </c:pt>
                <c:pt idx="765">
                  <c:v>7.7140000000000004</c:v>
                </c:pt>
                <c:pt idx="766">
                  <c:v>7.56</c:v>
                </c:pt>
                <c:pt idx="767">
                  <c:v>7.6520000000000001</c:v>
                </c:pt>
                <c:pt idx="768">
                  <c:v>7.5979999999999999</c:v>
                </c:pt>
                <c:pt idx="769">
                  <c:v>7.3659999999999997</c:v>
                </c:pt>
                <c:pt idx="770">
                  <c:v>7.4980000000000002</c:v>
                </c:pt>
                <c:pt idx="771">
                  <c:v>7.42</c:v>
                </c:pt>
                <c:pt idx="772">
                  <c:v>7.0039999999999996</c:v>
                </c:pt>
                <c:pt idx="773">
                  <c:v>6.8959999999999999</c:v>
                </c:pt>
                <c:pt idx="774">
                  <c:v>6.74</c:v>
                </c:pt>
                <c:pt idx="775">
                  <c:v>6.4359999999999999</c:v>
                </c:pt>
                <c:pt idx="776">
                  <c:v>6.53</c:v>
                </c:pt>
                <c:pt idx="777">
                  <c:v>6.8860000000000001</c:v>
                </c:pt>
                <c:pt idx="778">
                  <c:v>6.9119999999999999</c:v>
                </c:pt>
                <c:pt idx="779">
                  <c:v>6.88</c:v>
                </c:pt>
                <c:pt idx="780">
                  <c:v>7.1219999999999999</c:v>
                </c:pt>
                <c:pt idx="781">
                  <c:v>6.9820000000000002</c:v>
                </c:pt>
                <c:pt idx="782">
                  <c:v>7.35</c:v>
                </c:pt>
                <c:pt idx="783">
                  <c:v>7.468</c:v>
                </c:pt>
                <c:pt idx="784">
                  <c:v>7.01</c:v>
                </c:pt>
                <c:pt idx="785">
                  <c:v>6.98</c:v>
                </c:pt>
                <c:pt idx="786">
                  <c:v>6.8319999999999999</c:v>
                </c:pt>
                <c:pt idx="787">
                  <c:v>6.8639999999999999</c:v>
                </c:pt>
                <c:pt idx="788">
                  <c:v>7.0880000000000001</c:v>
                </c:pt>
                <c:pt idx="789">
                  <c:v>7.1319999999999997</c:v>
                </c:pt>
                <c:pt idx="790">
                  <c:v>7.15</c:v>
                </c:pt>
                <c:pt idx="791">
                  <c:v>7.3280000000000003</c:v>
                </c:pt>
                <c:pt idx="792">
                  <c:v>7.298</c:v>
                </c:pt>
                <c:pt idx="793">
                  <c:v>7.298</c:v>
                </c:pt>
                <c:pt idx="794">
                  <c:v>7.4539999999999997</c:v>
                </c:pt>
                <c:pt idx="795">
                  <c:v>7.6</c:v>
                </c:pt>
                <c:pt idx="796">
                  <c:v>7.532</c:v>
                </c:pt>
                <c:pt idx="797">
                  <c:v>7.4880000000000004</c:v>
                </c:pt>
                <c:pt idx="798">
                  <c:v>7.32</c:v>
                </c:pt>
                <c:pt idx="799">
                  <c:v>7.218</c:v>
                </c:pt>
                <c:pt idx="800">
                  <c:v>7</c:v>
                </c:pt>
                <c:pt idx="801">
                  <c:v>6.7220000000000004</c:v>
                </c:pt>
                <c:pt idx="802">
                  <c:v>7.0019999999999998</c:v>
                </c:pt>
                <c:pt idx="803">
                  <c:v>7.016</c:v>
                </c:pt>
                <c:pt idx="804">
                  <c:v>7.0839999999999996</c:v>
                </c:pt>
                <c:pt idx="805">
                  <c:v>7.1079999999999997</c:v>
                </c:pt>
                <c:pt idx="806">
                  <c:v>7.2</c:v>
                </c:pt>
                <c:pt idx="807">
                  <c:v>7.2320000000000002</c:v>
                </c:pt>
                <c:pt idx="808">
                  <c:v>7.234</c:v>
                </c:pt>
                <c:pt idx="809">
                  <c:v>7.2279999999999998</c:v>
                </c:pt>
                <c:pt idx="810">
                  <c:v>7.6879999999999997</c:v>
                </c:pt>
                <c:pt idx="811">
                  <c:v>8.15</c:v>
                </c:pt>
                <c:pt idx="812">
                  <c:v>8.4540000000000006</c:v>
                </c:pt>
                <c:pt idx="813">
                  <c:v>8.3320000000000007</c:v>
                </c:pt>
                <c:pt idx="814">
                  <c:v>8.4079999999999995</c:v>
                </c:pt>
                <c:pt idx="815">
                  <c:v>8.7360000000000007</c:v>
                </c:pt>
                <c:pt idx="816">
                  <c:v>8.6999999999999993</c:v>
                </c:pt>
                <c:pt idx="817">
                  <c:v>8.8279999999999994</c:v>
                </c:pt>
                <c:pt idx="818">
                  <c:v>8.9060000000000006</c:v>
                </c:pt>
                <c:pt idx="819">
                  <c:v>8.86</c:v>
                </c:pt>
                <c:pt idx="820">
                  <c:v>8.8800000000000008</c:v>
                </c:pt>
                <c:pt idx="821">
                  <c:v>8.94</c:v>
                </c:pt>
                <c:pt idx="822">
                  <c:v>8.77</c:v>
                </c:pt>
                <c:pt idx="823">
                  <c:v>8.6820000000000004</c:v>
                </c:pt>
                <c:pt idx="824">
                  <c:v>8.8420000000000005</c:v>
                </c:pt>
                <c:pt idx="825">
                  <c:v>8.6739999999999995</c:v>
                </c:pt>
                <c:pt idx="826">
                  <c:v>8.5939999999999994</c:v>
                </c:pt>
                <c:pt idx="827">
                  <c:v>8.67</c:v>
                </c:pt>
                <c:pt idx="828">
                  <c:v>8.734</c:v>
                </c:pt>
                <c:pt idx="829">
                  <c:v>8.8699999999999992</c:v>
                </c:pt>
                <c:pt idx="830">
                  <c:v>8.798</c:v>
                </c:pt>
                <c:pt idx="831">
                  <c:v>8.798</c:v>
                </c:pt>
                <c:pt idx="832">
                  <c:v>8.798</c:v>
                </c:pt>
                <c:pt idx="833">
                  <c:v>8.8979999999999997</c:v>
                </c:pt>
                <c:pt idx="834">
                  <c:v>8.7940000000000005</c:v>
                </c:pt>
                <c:pt idx="835">
                  <c:v>8.6780000000000008</c:v>
                </c:pt>
                <c:pt idx="836">
                  <c:v>8.6780000000000008</c:v>
                </c:pt>
                <c:pt idx="837">
                  <c:v>8.5719999999999992</c:v>
                </c:pt>
                <c:pt idx="838">
                  <c:v>8.32</c:v>
                </c:pt>
                <c:pt idx="839">
                  <c:v>8.3979999999999997</c:v>
                </c:pt>
                <c:pt idx="840">
                  <c:v>8.3960000000000008</c:v>
                </c:pt>
                <c:pt idx="841">
                  <c:v>8.5860000000000003</c:v>
                </c:pt>
                <c:pt idx="842">
                  <c:v>8.7240000000000002</c:v>
                </c:pt>
                <c:pt idx="843">
                  <c:v>8.6980000000000004</c:v>
                </c:pt>
                <c:pt idx="844">
                  <c:v>8.4659999999999993</c:v>
                </c:pt>
                <c:pt idx="845">
                  <c:v>8.5299999999999994</c:v>
                </c:pt>
                <c:pt idx="846">
                  <c:v>8.34</c:v>
                </c:pt>
                <c:pt idx="847">
                  <c:v>8.2059999999999995</c:v>
                </c:pt>
                <c:pt idx="848">
                  <c:v>7.8639999999999999</c:v>
                </c:pt>
                <c:pt idx="849">
                  <c:v>8.1300000000000008</c:v>
                </c:pt>
                <c:pt idx="850">
                  <c:v>8.4220000000000006</c:v>
                </c:pt>
                <c:pt idx="851">
                  <c:v>8.2059999999999995</c:v>
                </c:pt>
                <c:pt idx="852">
                  <c:v>8.0519999999999996</c:v>
                </c:pt>
                <c:pt idx="853">
                  <c:v>8.2799999999999994</c:v>
                </c:pt>
                <c:pt idx="854">
                  <c:v>8.2219999999999995</c:v>
                </c:pt>
                <c:pt idx="855">
                  <c:v>8.2739999999999991</c:v>
                </c:pt>
                <c:pt idx="856">
                  <c:v>8.1479999999999997</c:v>
                </c:pt>
                <c:pt idx="857">
                  <c:v>8.3059999999999992</c:v>
                </c:pt>
                <c:pt idx="858">
                  <c:v>8.4719999999999995</c:v>
                </c:pt>
                <c:pt idx="859">
                  <c:v>8.8919999999999995</c:v>
                </c:pt>
                <c:pt idx="860">
                  <c:v>8.9860000000000007</c:v>
                </c:pt>
                <c:pt idx="861">
                  <c:v>8.7059999999999995</c:v>
                </c:pt>
                <c:pt idx="862">
                  <c:v>8.6959999999999997</c:v>
                </c:pt>
                <c:pt idx="863">
                  <c:v>8.7200000000000006</c:v>
                </c:pt>
                <c:pt idx="864">
                  <c:v>8.6</c:v>
                </c:pt>
                <c:pt idx="865">
                  <c:v>8.4640000000000004</c:v>
                </c:pt>
                <c:pt idx="866">
                  <c:v>8.6180000000000003</c:v>
                </c:pt>
                <c:pt idx="867">
                  <c:v>8.2319999999999993</c:v>
                </c:pt>
                <c:pt idx="868">
                  <c:v>8.42</c:v>
                </c:pt>
                <c:pt idx="869">
                  <c:v>7.98</c:v>
                </c:pt>
                <c:pt idx="870">
                  <c:v>7.9560000000000004</c:v>
                </c:pt>
                <c:pt idx="871">
                  <c:v>7.9039999999999999</c:v>
                </c:pt>
                <c:pt idx="872">
                  <c:v>8</c:v>
                </c:pt>
                <c:pt idx="873">
                  <c:v>7.9359999999999999</c:v>
                </c:pt>
                <c:pt idx="874">
                  <c:v>7.952</c:v>
                </c:pt>
                <c:pt idx="875">
                  <c:v>7.97</c:v>
                </c:pt>
                <c:pt idx="876">
                  <c:v>7.9</c:v>
                </c:pt>
                <c:pt idx="877">
                  <c:v>8.0280000000000005</c:v>
                </c:pt>
                <c:pt idx="878">
                  <c:v>7.86</c:v>
                </c:pt>
                <c:pt idx="879">
                  <c:v>7.9720000000000004</c:v>
                </c:pt>
                <c:pt idx="880">
                  <c:v>7.72</c:v>
                </c:pt>
                <c:pt idx="881">
                  <c:v>7.5</c:v>
                </c:pt>
                <c:pt idx="882">
                  <c:v>7.2539999999999996</c:v>
                </c:pt>
                <c:pt idx="883">
                  <c:v>7.298</c:v>
                </c:pt>
                <c:pt idx="884">
                  <c:v>7.2939999999999996</c:v>
                </c:pt>
                <c:pt idx="885">
                  <c:v>7.44</c:v>
                </c:pt>
                <c:pt idx="886">
                  <c:v>7.4240000000000004</c:v>
                </c:pt>
                <c:pt idx="887">
                  <c:v>7.4039999999999999</c:v>
                </c:pt>
                <c:pt idx="888">
                  <c:v>7.2240000000000002</c:v>
                </c:pt>
                <c:pt idx="889">
                  <c:v>7.3</c:v>
                </c:pt>
                <c:pt idx="890">
                  <c:v>7.25</c:v>
                </c:pt>
                <c:pt idx="891">
                  <c:v>7.15</c:v>
                </c:pt>
                <c:pt idx="892">
                  <c:v>7.2160000000000002</c:v>
                </c:pt>
                <c:pt idx="893">
                  <c:v>7</c:v>
                </c:pt>
                <c:pt idx="894">
                  <c:v>7.0940000000000003</c:v>
                </c:pt>
                <c:pt idx="895">
                  <c:v>7.0620000000000003</c:v>
                </c:pt>
                <c:pt idx="896">
                  <c:v>7.0739999999999998</c:v>
                </c:pt>
                <c:pt idx="897">
                  <c:v>7.1660000000000004</c:v>
                </c:pt>
                <c:pt idx="898">
                  <c:v>7.1440000000000001</c:v>
                </c:pt>
                <c:pt idx="899">
                  <c:v>7.202</c:v>
                </c:pt>
                <c:pt idx="900">
                  <c:v>7.202</c:v>
                </c:pt>
                <c:pt idx="901">
                  <c:v>7.202</c:v>
                </c:pt>
                <c:pt idx="902">
                  <c:v>7.3760000000000003</c:v>
                </c:pt>
                <c:pt idx="903">
                  <c:v>7.29</c:v>
                </c:pt>
                <c:pt idx="904">
                  <c:v>7.33</c:v>
                </c:pt>
                <c:pt idx="905">
                  <c:v>7.1</c:v>
                </c:pt>
                <c:pt idx="906">
                  <c:v>7.05</c:v>
                </c:pt>
                <c:pt idx="907">
                  <c:v>6.9859999999999998</c:v>
                </c:pt>
                <c:pt idx="908">
                  <c:v>6.3879999999999999</c:v>
                </c:pt>
                <c:pt idx="909">
                  <c:v>6.5</c:v>
                </c:pt>
                <c:pt idx="910">
                  <c:v>6.37</c:v>
                </c:pt>
                <c:pt idx="911">
                  <c:v>6.1</c:v>
                </c:pt>
                <c:pt idx="912">
                  <c:v>6.0819999999999999</c:v>
                </c:pt>
                <c:pt idx="913">
                  <c:v>6.0060000000000002</c:v>
                </c:pt>
                <c:pt idx="914">
                  <c:v>6.1139999999999999</c:v>
                </c:pt>
                <c:pt idx="915">
                  <c:v>6.2</c:v>
                </c:pt>
                <c:pt idx="916">
                  <c:v>6.18</c:v>
                </c:pt>
                <c:pt idx="917">
                  <c:v>6.1139999999999999</c:v>
                </c:pt>
                <c:pt idx="918">
                  <c:v>6.016</c:v>
                </c:pt>
                <c:pt idx="919">
                  <c:v>5.96</c:v>
                </c:pt>
                <c:pt idx="920">
                  <c:v>6.0659999999999998</c:v>
                </c:pt>
                <c:pt idx="921">
                  <c:v>6.1879999999999997</c:v>
                </c:pt>
                <c:pt idx="922">
                  <c:v>6.0880000000000001</c:v>
                </c:pt>
                <c:pt idx="923">
                  <c:v>6.0880000000000001</c:v>
                </c:pt>
                <c:pt idx="924">
                  <c:v>6.18</c:v>
                </c:pt>
                <c:pt idx="925">
                  <c:v>6.18</c:v>
                </c:pt>
                <c:pt idx="926">
                  <c:v>6.2460000000000004</c:v>
                </c:pt>
                <c:pt idx="927">
                  <c:v>6.5739999999999998</c:v>
                </c:pt>
                <c:pt idx="928">
                  <c:v>6.7</c:v>
                </c:pt>
                <c:pt idx="929">
                  <c:v>6.8280000000000003</c:v>
                </c:pt>
                <c:pt idx="930">
                  <c:v>7.0060000000000002</c:v>
                </c:pt>
                <c:pt idx="931">
                  <c:v>7.1</c:v>
                </c:pt>
                <c:pt idx="932">
                  <c:v>7.58</c:v>
                </c:pt>
                <c:pt idx="933">
                  <c:v>7.2640000000000002</c:v>
                </c:pt>
                <c:pt idx="934">
                  <c:v>7.37</c:v>
                </c:pt>
                <c:pt idx="935">
                  <c:v>7.4640000000000004</c:v>
                </c:pt>
                <c:pt idx="936">
                  <c:v>7.7380000000000004</c:v>
                </c:pt>
                <c:pt idx="937">
                  <c:v>7.694</c:v>
                </c:pt>
                <c:pt idx="938">
                  <c:v>7.7839999999999998</c:v>
                </c:pt>
                <c:pt idx="939">
                  <c:v>7.4379999999999997</c:v>
                </c:pt>
                <c:pt idx="940">
                  <c:v>7.444</c:v>
                </c:pt>
                <c:pt idx="941">
                  <c:v>7.484</c:v>
                </c:pt>
                <c:pt idx="942">
                  <c:v>7.15</c:v>
                </c:pt>
                <c:pt idx="943">
                  <c:v>6.702</c:v>
                </c:pt>
                <c:pt idx="944">
                  <c:v>6.702</c:v>
                </c:pt>
                <c:pt idx="945">
                  <c:v>6.774</c:v>
                </c:pt>
                <c:pt idx="946">
                  <c:v>6.9660000000000002</c:v>
                </c:pt>
                <c:pt idx="947">
                  <c:v>6.89</c:v>
                </c:pt>
                <c:pt idx="948">
                  <c:v>6.9939999999999998</c:v>
                </c:pt>
                <c:pt idx="949">
                  <c:v>6.9359999999999999</c:v>
                </c:pt>
                <c:pt idx="950">
                  <c:v>6.7859999999999996</c:v>
                </c:pt>
                <c:pt idx="951">
                  <c:v>6.8140000000000001</c:v>
                </c:pt>
                <c:pt idx="952">
                  <c:v>6.6</c:v>
                </c:pt>
                <c:pt idx="953">
                  <c:v>6.7679999999999998</c:v>
                </c:pt>
                <c:pt idx="954">
                  <c:v>6.6539999999999999</c:v>
                </c:pt>
                <c:pt idx="955">
                  <c:v>6.7</c:v>
                </c:pt>
                <c:pt idx="956">
                  <c:v>6.7679999999999998</c:v>
                </c:pt>
                <c:pt idx="957">
                  <c:v>6.7080000000000002</c:v>
                </c:pt>
                <c:pt idx="958">
                  <c:v>7.0419999999999998</c:v>
                </c:pt>
                <c:pt idx="959">
                  <c:v>7.04</c:v>
                </c:pt>
                <c:pt idx="960">
                  <c:v>6.9340000000000002</c:v>
                </c:pt>
                <c:pt idx="961">
                  <c:v>6.96</c:v>
                </c:pt>
                <c:pt idx="962">
                  <c:v>6.9059999999999997</c:v>
                </c:pt>
                <c:pt idx="963">
                  <c:v>6.9480000000000004</c:v>
                </c:pt>
                <c:pt idx="964">
                  <c:v>7.28</c:v>
                </c:pt>
                <c:pt idx="965">
                  <c:v>7.1779999999999999</c:v>
                </c:pt>
                <c:pt idx="966">
                  <c:v>7.31</c:v>
                </c:pt>
                <c:pt idx="967">
                  <c:v>7.18</c:v>
                </c:pt>
                <c:pt idx="968">
                  <c:v>7.42</c:v>
                </c:pt>
                <c:pt idx="969">
                  <c:v>7.39</c:v>
                </c:pt>
                <c:pt idx="970">
                  <c:v>7.3019999999999996</c:v>
                </c:pt>
                <c:pt idx="971">
                  <c:v>7.2480000000000002</c:v>
                </c:pt>
                <c:pt idx="972">
                  <c:v>7.3239999999999998</c:v>
                </c:pt>
                <c:pt idx="973">
                  <c:v>7.1779999999999999</c:v>
                </c:pt>
                <c:pt idx="974">
                  <c:v>7.3079999999999998</c:v>
                </c:pt>
                <c:pt idx="975">
                  <c:v>7.3419999999999996</c:v>
                </c:pt>
                <c:pt idx="976">
                  <c:v>7.2880000000000003</c:v>
                </c:pt>
                <c:pt idx="977">
                  <c:v>7.02</c:v>
                </c:pt>
                <c:pt idx="978">
                  <c:v>7.024</c:v>
                </c:pt>
                <c:pt idx="979">
                  <c:v>7.1260000000000003</c:v>
                </c:pt>
                <c:pt idx="980">
                  <c:v>7.1559999999999997</c:v>
                </c:pt>
                <c:pt idx="981">
                  <c:v>7.1559999999999997</c:v>
                </c:pt>
                <c:pt idx="982">
                  <c:v>7.008</c:v>
                </c:pt>
                <c:pt idx="983">
                  <c:v>6.9660000000000002</c:v>
                </c:pt>
                <c:pt idx="984">
                  <c:v>6.944</c:v>
                </c:pt>
                <c:pt idx="985">
                  <c:v>6.9539999999999997</c:v>
                </c:pt>
                <c:pt idx="986">
                  <c:v>7.0940000000000003</c:v>
                </c:pt>
                <c:pt idx="987">
                  <c:v>7.0460000000000003</c:v>
                </c:pt>
                <c:pt idx="988">
                  <c:v>7.3</c:v>
                </c:pt>
                <c:pt idx="989">
                  <c:v>7.1</c:v>
                </c:pt>
                <c:pt idx="990">
                  <c:v>7.15</c:v>
                </c:pt>
                <c:pt idx="991">
                  <c:v>6.73</c:v>
                </c:pt>
                <c:pt idx="992">
                  <c:v>6.3760000000000003</c:v>
                </c:pt>
                <c:pt idx="993">
                  <c:v>6.5819999999999999</c:v>
                </c:pt>
                <c:pt idx="994">
                  <c:v>6.718</c:v>
                </c:pt>
                <c:pt idx="995">
                  <c:v>6.6619999999999999</c:v>
                </c:pt>
                <c:pt idx="996">
                  <c:v>6.85</c:v>
                </c:pt>
                <c:pt idx="997">
                  <c:v>6.8419999999999996</c:v>
                </c:pt>
                <c:pt idx="998">
                  <c:v>6.7320000000000002</c:v>
                </c:pt>
                <c:pt idx="999">
                  <c:v>6.7320000000000002</c:v>
                </c:pt>
                <c:pt idx="1000">
                  <c:v>6.8840000000000003</c:v>
                </c:pt>
                <c:pt idx="1001">
                  <c:v>6.9080000000000004</c:v>
                </c:pt>
                <c:pt idx="1002">
                  <c:v>6.8019999999999996</c:v>
                </c:pt>
                <c:pt idx="1003">
                  <c:v>6.8179999999999996</c:v>
                </c:pt>
                <c:pt idx="1004">
                  <c:v>6.76</c:v>
                </c:pt>
                <c:pt idx="1005">
                  <c:v>6.76</c:v>
                </c:pt>
                <c:pt idx="1006">
                  <c:v>6.9279999999999999</c:v>
                </c:pt>
                <c:pt idx="1007">
                  <c:v>6.8380000000000001</c:v>
                </c:pt>
                <c:pt idx="1008">
                  <c:v>6.64</c:v>
                </c:pt>
                <c:pt idx="1009">
                  <c:v>6.65</c:v>
                </c:pt>
                <c:pt idx="1010">
                  <c:v>6.78</c:v>
                </c:pt>
                <c:pt idx="1011">
                  <c:v>7.3440000000000003</c:v>
                </c:pt>
                <c:pt idx="1012">
                  <c:v>7.4059999999999997</c:v>
                </c:pt>
                <c:pt idx="1013">
                  <c:v>7.3239999999999998</c:v>
                </c:pt>
                <c:pt idx="1014">
                  <c:v>7.36</c:v>
                </c:pt>
                <c:pt idx="1015">
                  <c:v>7.2539999999999996</c:v>
                </c:pt>
                <c:pt idx="1016">
                  <c:v>7.0860000000000003</c:v>
                </c:pt>
                <c:pt idx="1017">
                  <c:v>6.9939999999999998</c:v>
                </c:pt>
                <c:pt idx="1018">
                  <c:v>6.9379999999999997</c:v>
                </c:pt>
                <c:pt idx="1019">
                  <c:v>7.0460000000000003</c:v>
                </c:pt>
                <c:pt idx="1020">
                  <c:v>7.0259999999999998</c:v>
                </c:pt>
                <c:pt idx="1021">
                  <c:v>7.1719999999999997</c:v>
                </c:pt>
                <c:pt idx="1022">
                  <c:v>7.29</c:v>
                </c:pt>
                <c:pt idx="1023">
                  <c:v>7.1479999999999997</c:v>
                </c:pt>
                <c:pt idx="1024">
                  <c:v>7.1239999999999997</c:v>
                </c:pt>
                <c:pt idx="1025">
                  <c:v>7.0880000000000001</c:v>
                </c:pt>
                <c:pt idx="1026">
                  <c:v>7.048</c:v>
                </c:pt>
                <c:pt idx="1027">
                  <c:v>7.4</c:v>
                </c:pt>
                <c:pt idx="1028">
                  <c:v>7.3639999999999999</c:v>
                </c:pt>
                <c:pt idx="1029">
                  <c:v>7.282</c:v>
                </c:pt>
                <c:pt idx="1030">
                  <c:v>7.3780000000000001</c:v>
                </c:pt>
                <c:pt idx="1031">
                  <c:v>7.2</c:v>
                </c:pt>
                <c:pt idx="1032">
                  <c:v>7.1020000000000003</c:v>
                </c:pt>
                <c:pt idx="1033">
                  <c:v>7.0620000000000003</c:v>
                </c:pt>
                <c:pt idx="1034">
                  <c:v>6.976</c:v>
                </c:pt>
                <c:pt idx="1035">
                  <c:v>6.9119999999999999</c:v>
                </c:pt>
                <c:pt idx="1036">
                  <c:v>6.9139999999999997</c:v>
                </c:pt>
                <c:pt idx="1037">
                  <c:v>6.8120000000000003</c:v>
                </c:pt>
                <c:pt idx="1038">
                  <c:v>6.8220000000000001</c:v>
                </c:pt>
                <c:pt idx="1039">
                  <c:v>6.8140000000000001</c:v>
                </c:pt>
                <c:pt idx="1040">
                  <c:v>6.9320000000000004</c:v>
                </c:pt>
                <c:pt idx="1041">
                  <c:v>6.88</c:v>
                </c:pt>
                <c:pt idx="1042">
                  <c:v>6.9379999999999997</c:v>
                </c:pt>
                <c:pt idx="1043">
                  <c:v>6.95</c:v>
                </c:pt>
                <c:pt idx="1044">
                  <c:v>6.7939999999999996</c:v>
                </c:pt>
                <c:pt idx="1045">
                  <c:v>6.8440000000000003</c:v>
                </c:pt>
                <c:pt idx="1046">
                  <c:v>6.8440000000000003</c:v>
                </c:pt>
                <c:pt idx="1047">
                  <c:v>6.6260000000000003</c:v>
                </c:pt>
                <c:pt idx="1048">
                  <c:v>6.6360000000000001</c:v>
                </c:pt>
                <c:pt idx="1049">
                  <c:v>6.6539999999999999</c:v>
                </c:pt>
                <c:pt idx="1050">
                  <c:v>6.89</c:v>
                </c:pt>
                <c:pt idx="1051">
                  <c:v>6.9740000000000002</c:v>
                </c:pt>
                <c:pt idx="1052">
                  <c:v>7.08</c:v>
                </c:pt>
                <c:pt idx="1053">
                  <c:v>7.02</c:v>
                </c:pt>
                <c:pt idx="1054">
                  <c:v>6.8920000000000003</c:v>
                </c:pt>
                <c:pt idx="1055">
                  <c:v>6.8920000000000003</c:v>
                </c:pt>
                <c:pt idx="1056">
                  <c:v>6.95</c:v>
                </c:pt>
                <c:pt idx="1057">
                  <c:v>6.89</c:v>
                </c:pt>
                <c:pt idx="1058">
                  <c:v>6.7720000000000002</c:v>
                </c:pt>
                <c:pt idx="1059">
                  <c:v>6.9119999999999999</c:v>
                </c:pt>
                <c:pt idx="1060">
                  <c:v>6.9240000000000004</c:v>
                </c:pt>
                <c:pt idx="1061">
                  <c:v>6.9240000000000004</c:v>
                </c:pt>
                <c:pt idx="1062">
                  <c:v>6.7380000000000004</c:v>
                </c:pt>
                <c:pt idx="1063">
                  <c:v>6.61</c:v>
                </c:pt>
                <c:pt idx="1064">
                  <c:v>7.0220000000000002</c:v>
                </c:pt>
                <c:pt idx="1065">
                  <c:v>6.8520000000000003</c:v>
                </c:pt>
                <c:pt idx="1066">
                  <c:v>6.8860000000000001</c:v>
                </c:pt>
                <c:pt idx="1067">
                  <c:v>6.7140000000000004</c:v>
                </c:pt>
                <c:pt idx="1068">
                  <c:v>6.7859999999999996</c:v>
                </c:pt>
                <c:pt idx="1069">
                  <c:v>6.99</c:v>
                </c:pt>
                <c:pt idx="1070">
                  <c:v>6.9980000000000002</c:v>
                </c:pt>
                <c:pt idx="1071">
                  <c:v>7.0720000000000001</c:v>
                </c:pt>
                <c:pt idx="1072">
                  <c:v>7.05</c:v>
                </c:pt>
                <c:pt idx="1073">
                  <c:v>6.9039999999999999</c:v>
                </c:pt>
                <c:pt idx="1074">
                  <c:v>6.84</c:v>
                </c:pt>
                <c:pt idx="1075">
                  <c:v>6.7279999999999998</c:v>
                </c:pt>
                <c:pt idx="1076">
                  <c:v>6.7619999999999996</c:v>
                </c:pt>
                <c:pt idx="1077">
                  <c:v>6.3</c:v>
                </c:pt>
                <c:pt idx="1078">
                  <c:v>6.0519999999999996</c:v>
                </c:pt>
                <c:pt idx="1079">
                  <c:v>6.19</c:v>
                </c:pt>
                <c:pt idx="1080">
                  <c:v>6.13</c:v>
                </c:pt>
                <c:pt idx="1081">
                  <c:v>6.2039999999999997</c:v>
                </c:pt>
                <c:pt idx="1082">
                  <c:v>6.2080000000000002</c:v>
                </c:pt>
                <c:pt idx="1083">
                  <c:v>6.1219999999999999</c:v>
                </c:pt>
                <c:pt idx="1084">
                  <c:v>6.11</c:v>
                </c:pt>
                <c:pt idx="1085">
                  <c:v>6.2039999999999997</c:v>
                </c:pt>
                <c:pt idx="1086">
                  <c:v>6.3360000000000003</c:v>
                </c:pt>
                <c:pt idx="1087">
                  <c:v>6.218</c:v>
                </c:pt>
                <c:pt idx="1088">
                  <c:v>5.92</c:v>
                </c:pt>
                <c:pt idx="1089">
                  <c:v>5.8440000000000003</c:v>
                </c:pt>
                <c:pt idx="1090">
                  <c:v>5.8879999999999999</c:v>
                </c:pt>
                <c:pt idx="1091">
                  <c:v>5.9539999999999997</c:v>
                </c:pt>
                <c:pt idx="1092">
                  <c:v>5.9539999999999997</c:v>
                </c:pt>
                <c:pt idx="1093">
                  <c:v>5.9539999999999997</c:v>
                </c:pt>
                <c:pt idx="1094">
                  <c:v>5.9539999999999997</c:v>
                </c:pt>
                <c:pt idx="1095">
                  <c:v>5.97</c:v>
                </c:pt>
                <c:pt idx="1096">
                  <c:v>6.07</c:v>
                </c:pt>
                <c:pt idx="1097">
                  <c:v>6.07</c:v>
                </c:pt>
                <c:pt idx="1098">
                  <c:v>6.07</c:v>
                </c:pt>
                <c:pt idx="1099">
                  <c:v>6.1260000000000003</c:v>
                </c:pt>
                <c:pt idx="1100">
                  <c:v>6.218</c:v>
                </c:pt>
                <c:pt idx="1101">
                  <c:v>6.218</c:v>
                </c:pt>
                <c:pt idx="1102">
                  <c:v>6.1360000000000001</c:v>
                </c:pt>
                <c:pt idx="1103">
                  <c:v>5.9660000000000002</c:v>
                </c:pt>
                <c:pt idx="1104">
                  <c:v>6.0039999999999996</c:v>
                </c:pt>
                <c:pt idx="1105">
                  <c:v>5.95</c:v>
                </c:pt>
                <c:pt idx="1106">
                  <c:v>5.9820000000000002</c:v>
                </c:pt>
                <c:pt idx="1107">
                  <c:v>5.9539999999999997</c:v>
                </c:pt>
                <c:pt idx="1108">
                  <c:v>6.0839999999999996</c:v>
                </c:pt>
                <c:pt idx="1109">
                  <c:v>5.98</c:v>
                </c:pt>
                <c:pt idx="1110">
                  <c:v>6.21</c:v>
                </c:pt>
                <c:pt idx="1111">
                  <c:v>6.234</c:v>
                </c:pt>
                <c:pt idx="1112">
                  <c:v>6.2</c:v>
                </c:pt>
                <c:pt idx="1113">
                  <c:v>6.18</c:v>
                </c:pt>
                <c:pt idx="1114">
                  <c:v>6.18</c:v>
                </c:pt>
                <c:pt idx="1115">
                  <c:v>6.242</c:v>
                </c:pt>
                <c:pt idx="1116">
                  <c:v>6.21</c:v>
                </c:pt>
                <c:pt idx="1117">
                  <c:v>6.306</c:v>
                </c:pt>
                <c:pt idx="1118">
                  <c:v>6.3380000000000001</c:v>
                </c:pt>
                <c:pt idx="1119">
                  <c:v>6.65</c:v>
                </c:pt>
                <c:pt idx="1120">
                  <c:v>6.5419999999999998</c:v>
                </c:pt>
                <c:pt idx="1121">
                  <c:v>6.4379999999999997</c:v>
                </c:pt>
                <c:pt idx="1122">
                  <c:v>6.452</c:v>
                </c:pt>
                <c:pt idx="1123">
                  <c:v>6.42</c:v>
                </c:pt>
                <c:pt idx="1124">
                  <c:v>6.45</c:v>
                </c:pt>
                <c:pt idx="1125">
                  <c:v>6.4820000000000002</c:v>
                </c:pt>
                <c:pt idx="1126">
                  <c:v>6.8040000000000003</c:v>
                </c:pt>
                <c:pt idx="1127">
                  <c:v>6.77</c:v>
                </c:pt>
                <c:pt idx="1128">
                  <c:v>6.7</c:v>
                </c:pt>
                <c:pt idx="1129">
                  <c:v>6.89</c:v>
                </c:pt>
                <c:pt idx="1130">
                  <c:v>6.8</c:v>
                </c:pt>
                <c:pt idx="1131">
                  <c:v>6.8220000000000001</c:v>
                </c:pt>
                <c:pt idx="1132">
                  <c:v>6.9320000000000004</c:v>
                </c:pt>
                <c:pt idx="1133">
                  <c:v>6.9720000000000004</c:v>
                </c:pt>
                <c:pt idx="1134">
                  <c:v>6.86</c:v>
                </c:pt>
                <c:pt idx="1135">
                  <c:v>7.05</c:v>
                </c:pt>
                <c:pt idx="1136">
                  <c:v>7.0339999999999998</c:v>
                </c:pt>
                <c:pt idx="1137">
                  <c:v>7.05</c:v>
                </c:pt>
                <c:pt idx="1138">
                  <c:v>7.4379999999999997</c:v>
                </c:pt>
                <c:pt idx="1139">
                  <c:v>7.2539999999999996</c:v>
                </c:pt>
                <c:pt idx="1140">
                  <c:v>7.1239999999999997</c:v>
                </c:pt>
                <c:pt idx="1141">
                  <c:v>7.194</c:v>
                </c:pt>
                <c:pt idx="1142">
                  <c:v>7.0140000000000002</c:v>
                </c:pt>
                <c:pt idx="1143">
                  <c:v>7.0960000000000001</c:v>
                </c:pt>
                <c:pt idx="1144">
                  <c:v>7.1660000000000004</c:v>
                </c:pt>
                <c:pt idx="1145">
                  <c:v>7.1680000000000001</c:v>
                </c:pt>
                <c:pt idx="1146">
                  <c:v>7.1859999999999999</c:v>
                </c:pt>
                <c:pt idx="1147">
                  <c:v>7.18</c:v>
                </c:pt>
                <c:pt idx="1148">
                  <c:v>7.37</c:v>
                </c:pt>
                <c:pt idx="1149">
                  <c:v>7.48</c:v>
                </c:pt>
                <c:pt idx="1150">
                  <c:v>7.7640000000000002</c:v>
                </c:pt>
                <c:pt idx="1151">
                  <c:v>7.726</c:v>
                </c:pt>
                <c:pt idx="1152">
                  <c:v>7.8</c:v>
                </c:pt>
                <c:pt idx="1153">
                  <c:v>7.8479999999999999</c:v>
                </c:pt>
                <c:pt idx="1154">
                  <c:v>7.81</c:v>
                </c:pt>
                <c:pt idx="1155">
                  <c:v>7.8</c:v>
                </c:pt>
                <c:pt idx="1156">
                  <c:v>8</c:v>
                </c:pt>
                <c:pt idx="1157">
                  <c:v>8.2899999999999991</c:v>
                </c:pt>
                <c:pt idx="1158">
                  <c:v>8.2100000000000009</c:v>
                </c:pt>
                <c:pt idx="1159">
                  <c:v>8.3439999999999994</c:v>
                </c:pt>
                <c:pt idx="1160">
                  <c:v>8.5739999999999998</c:v>
                </c:pt>
                <c:pt idx="1161">
                  <c:v>7.9340000000000002</c:v>
                </c:pt>
                <c:pt idx="1162">
                  <c:v>8.2479999999999993</c:v>
                </c:pt>
                <c:pt idx="1163">
                  <c:v>8.2439999999999998</c:v>
                </c:pt>
                <c:pt idx="1164">
                  <c:v>8.2460000000000004</c:v>
                </c:pt>
                <c:pt idx="1165">
                  <c:v>7.9279999999999999</c:v>
                </c:pt>
                <c:pt idx="1166">
                  <c:v>7.4580000000000002</c:v>
                </c:pt>
                <c:pt idx="1167">
                  <c:v>7.7720000000000002</c:v>
                </c:pt>
                <c:pt idx="1168">
                  <c:v>7.5960000000000001</c:v>
                </c:pt>
                <c:pt idx="1169">
                  <c:v>7.7759999999999998</c:v>
                </c:pt>
                <c:pt idx="1170">
                  <c:v>7.8120000000000003</c:v>
                </c:pt>
                <c:pt idx="1171">
                  <c:v>7.8819999999999997</c:v>
                </c:pt>
                <c:pt idx="1172">
                  <c:v>7.23</c:v>
                </c:pt>
                <c:pt idx="1173">
                  <c:v>7.31</c:v>
                </c:pt>
                <c:pt idx="1174">
                  <c:v>7.39</c:v>
                </c:pt>
                <c:pt idx="1175">
                  <c:v>7.39</c:v>
                </c:pt>
                <c:pt idx="1176">
                  <c:v>7.39</c:v>
                </c:pt>
                <c:pt idx="1177">
                  <c:v>7.6420000000000003</c:v>
                </c:pt>
                <c:pt idx="1178">
                  <c:v>7.718</c:v>
                </c:pt>
                <c:pt idx="1179">
                  <c:v>7.95</c:v>
                </c:pt>
                <c:pt idx="1180">
                  <c:v>7.9939999999999998</c:v>
                </c:pt>
                <c:pt idx="1181">
                  <c:v>8.0719999999999992</c:v>
                </c:pt>
                <c:pt idx="1182">
                  <c:v>8.2759999999999998</c:v>
                </c:pt>
                <c:pt idx="1183">
                  <c:v>8.2319999999999993</c:v>
                </c:pt>
                <c:pt idx="1184">
                  <c:v>8.2319999999999993</c:v>
                </c:pt>
                <c:pt idx="1185">
                  <c:v>8.3140000000000001</c:v>
                </c:pt>
                <c:pt idx="1186">
                  <c:v>8.3740000000000006</c:v>
                </c:pt>
                <c:pt idx="1187">
                  <c:v>8.3379999999999992</c:v>
                </c:pt>
                <c:pt idx="1188">
                  <c:v>8.5459999999999994</c:v>
                </c:pt>
                <c:pt idx="1189">
                  <c:v>8.7119999999999997</c:v>
                </c:pt>
                <c:pt idx="1190">
                  <c:v>8.8360000000000003</c:v>
                </c:pt>
                <c:pt idx="1191">
                  <c:v>8.8780000000000001</c:v>
                </c:pt>
                <c:pt idx="1192">
                  <c:v>9.49</c:v>
                </c:pt>
                <c:pt idx="1193">
                  <c:v>9.2159999999999993</c:v>
                </c:pt>
                <c:pt idx="1194">
                  <c:v>9.02</c:v>
                </c:pt>
                <c:pt idx="1195">
                  <c:v>9.5939999999999994</c:v>
                </c:pt>
                <c:pt idx="1196">
                  <c:v>9.4760000000000009</c:v>
                </c:pt>
                <c:pt idx="1197">
                  <c:v>9.5060000000000002</c:v>
                </c:pt>
                <c:pt idx="1198">
                  <c:v>9.4779999999999998</c:v>
                </c:pt>
                <c:pt idx="1199">
                  <c:v>9.2100000000000009</c:v>
                </c:pt>
                <c:pt idx="1200">
                  <c:v>8.9760000000000009</c:v>
                </c:pt>
                <c:pt idx="1201">
                  <c:v>9.1999999999999993</c:v>
                </c:pt>
                <c:pt idx="1202">
                  <c:v>9.2439999999999998</c:v>
                </c:pt>
                <c:pt idx="1203">
                  <c:v>9.4719999999999995</c:v>
                </c:pt>
                <c:pt idx="1204">
                  <c:v>9.7059999999999995</c:v>
                </c:pt>
                <c:pt idx="1205">
                  <c:v>9.3379999999999992</c:v>
                </c:pt>
                <c:pt idx="1206">
                  <c:v>9.4079999999999995</c:v>
                </c:pt>
                <c:pt idx="1207">
                  <c:v>9.5399999999999991</c:v>
                </c:pt>
                <c:pt idx="1208">
                  <c:v>9.89</c:v>
                </c:pt>
                <c:pt idx="1209">
                  <c:v>9.6579999999999995</c:v>
                </c:pt>
                <c:pt idx="1210">
                  <c:v>9.86</c:v>
                </c:pt>
                <c:pt idx="1211">
                  <c:v>10.17</c:v>
                </c:pt>
                <c:pt idx="1212">
                  <c:v>10.61</c:v>
                </c:pt>
                <c:pt idx="1213">
                  <c:v>10.685</c:v>
                </c:pt>
                <c:pt idx="1214">
                  <c:v>10.734999999999999</c:v>
                </c:pt>
                <c:pt idx="1215">
                  <c:v>9.6</c:v>
                </c:pt>
                <c:pt idx="1216">
                  <c:v>9.8699999999999992</c:v>
                </c:pt>
                <c:pt idx="1217">
                  <c:v>10.375</c:v>
                </c:pt>
                <c:pt idx="1218">
                  <c:v>10.625</c:v>
                </c:pt>
                <c:pt idx="1219">
                  <c:v>10.625</c:v>
                </c:pt>
                <c:pt idx="1220">
                  <c:v>10.595000000000001</c:v>
                </c:pt>
                <c:pt idx="1221">
                  <c:v>10.755000000000001</c:v>
                </c:pt>
                <c:pt idx="1222">
                  <c:v>10.875</c:v>
                </c:pt>
                <c:pt idx="1223">
                  <c:v>11.205</c:v>
                </c:pt>
                <c:pt idx="1224">
                  <c:v>11.31</c:v>
                </c:pt>
                <c:pt idx="1225">
                  <c:v>11.234999999999999</c:v>
                </c:pt>
                <c:pt idx="1226">
                  <c:v>11.404999999999999</c:v>
                </c:pt>
                <c:pt idx="1227">
                  <c:v>11.56</c:v>
                </c:pt>
                <c:pt idx="1228">
                  <c:v>11.2</c:v>
                </c:pt>
                <c:pt idx="1229">
                  <c:v>11.38</c:v>
                </c:pt>
                <c:pt idx="1230">
                  <c:v>11.42</c:v>
                </c:pt>
                <c:pt idx="1231">
                  <c:v>11.52</c:v>
                </c:pt>
                <c:pt idx="1232">
                  <c:v>11.42</c:v>
                </c:pt>
                <c:pt idx="1233">
                  <c:v>11.855</c:v>
                </c:pt>
                <c:pt idx="1234">
                  <c:v>11.615</c:v>
                </c:pt>
                <c:pt idx="1235">
                  <c:v>11.785</c:v>
                </c:pt>
                <c:pt idx="1236">
                  <c:v>11.925000000000001</c:v>
                </c:pt>
                <c:pt idx="1237">
                  <c:v>11.89</c:v>
                </c:pt>
                <c:pt idx="1238">
                  <c:v>12</c:v>
                </c:pt>
                <c:pt idx="1239">
                  <c:v>12.185</c:v>
                </c:pt>
                <c:pt idx="1240">
                  <c:v>12.24</c:v>
                </c:pt>
                <c:pt idx="1241">
                  <c:v>12.16</c:v>
                </c:pt>
                <c:pt idx="1242">
                  <c:v>12.15</c:v>
                </c:pt>
                <c:pt idx="1243">
                  <c:v>12.65</c:v>
                </c:pt>
                <c:pt idx="1244">
                  <c:v>12.57</c:v>
                </c:pt>
                <c:pt idx="1245">
                  <c:v>12.52</c:v>
                </c:pt>
                <c:pt idx="1246">
                  <c:v>12.055</c:v>
                </c:pt>
                <c:pt idx="1247">
                  <c:v>12.05</c:v>
                </c:pt>
                <c:pt idx="1248">
                  <c:v>12.17</c:v>
                </c:pt>
                <c:pt idx="1249">
                  <c:v>12.11</c:v>
                </c:pt>
                <c:pt idx="1250">
                  <c:v>11.97</c:v>
                </c:pt>
                <c:pt idx="1251">
                  <c:v>11.72</c:v>
                </c:pt>
                <c:pt idx="1252">
                  <c:v>11.75</c:v>
                </c:pt>
                <c:pt idx="1253">
                  <c:v>11.9</c:v>
                </c:pt>
                <c:pt idx="1254">
                  <c:v>11.914999999999999</c:v>
                </c:pt>
                <c:pt idx="1255">
                  <c:v>11.785</c:v>
                </c:pt>
                <c:pt idx="1256">
                  <c:v>11.315</c:v>
                </c:pt>
                <c:pt idx="1257">
                  <c:v>11.815</c:v>
                </c:pt>
                <c:pt idx="1258">
                  <c:v>11.615</c:v>
                </c:pt>
                <c:pt idx="1259">
                  <c:v>11.455</c:v>
                </c:pt>
                <c:pt idx="1260">
                  <c:v>11.455</c:v>
                </c:pt>
                <c:pt idx="1261">
                  <c:v>11.41</c:v>
                </c:pt>
                <c:pt idx="1262">
                  <c:v>11.4</c:v>
                </c:pt>
                <c:pt idx="1263">
                  <c:v>11.295</c:v>
                </c:pt>
                <c:pt idx="1264">
                  <c:v>11.45</c:v>
                </c:pt>
                <c:pt idx="1265">
                  <c:v>11.645</c:v>
                </c:pt>
                <c:pt idx="1266">
                  <c:v>11.62</c:v>
                </c:pt>
                <c:pt idx="1267">
                  <c:v>11.815</c:v>
                </c:pt>
                <c:pt idx="1268">
                  <c:v>11.484999999999999</c:v>
                </c:pt>
                <c:pt idx="1269">
                  <c:v>11.515000000000001</c:v>
                </c:pt>
                <c:pt idx="1270">
                  <c:v>11.345000000000001</c:v>
                </c:pt>
                <c:pt idx="1271">
                  <c:v>10.925000000000001</c:v>
                </c:pt>
                <c:pt idx="1272">
                  <c:v>10.615</c:v>
                </c:pt>
                <c:pt idx="1273">
                  <c:v>10.805</c:v>
                </c:pt>
                <c:pt idx="1274">
                  <c:v>10.865</c:v>
                </c:pt>
                <c:pt idx="1275">
                  <c:v>11.125</c:v>
                </c:pt>
                <c:pt idx="1276">
                  <c:v>11.4</c:v>
                </c:pt>
                <c:pt idx="1277">
                  <c:v>11.015000000000001</c:v>
                </c:pt>
                <c:pt idx="1278">
                  <c:v>11.07</c:v>
                </c:pt>
                <c:pt idx="1279">
                  <c:v>11.15</c:v>
                </c:pt>
                <c:pt idx="1280">
                  <c:v>11</c:v>
                </c:pt>
                <c:pt idx="1281">
                  <c:v>11.335000000000001</c:v>
                </c:pt>
                <c:pt idx="1282">
                  <c:v>10.96</c:v>
                </c:pt>
                <c:pt idx="1283">
                  <c:v>10.824999999999999</c:v>
                </c:pt>
                <c:pt idx="1284">
                  <c:v>10.58</c:v>
                </c:pt>
                <c:pt idx="1285">
                  <c:v>10.35</c:v>
                </c:pt>
                <c:pt idx="1286">
                  <c:v>10.445</c:v>
                </c:pt>
                <c:pt idx="1287">
                  <c:v>10.445</c:v>
                </c:pt>
                <c:pt idx="1288">
                  <c:v>10.725</c:v>
                </c:pt>
                <c:pt idx="1289">
                  <c:v>10.635</c:v>
                </c:pt>
                <c:pt idx="1290">
                  <c:v>10.73</c:v>
                </c:pt>
                <c:pt idx="1291">
                  <c:v>10.675000000000001</c:v>
                </c:pt>
                <c:pt idx="1292">
                  <c:v>10.74</c:v>
                </c:pt>
                <c:pt idx="1293">
                  <c:v>10.605</c:v>
                </c:pt>
                <c:pt idx="1294">
                  <c:v>10.64</c:v>
                </c:pt>
                <c:pt idx="1295">
                  <c:v>10.66</c:v>
                </c:pt>
                <c:pt idx="1296">
                  <c:v>10.57</c:v>
                </c:pt>
                <c:pt idx="1297">
                  <c:v>10.63</c:v>
                </c:pt>
                <c:pt idx="1298">
                  <c:v>10.515000000000001</c:v>
                </c:pt>
                <c:pt idx="1299">
                  <c:v>10.54</c:v>
                </c:pt>
                <c:pt idx="1300">
                  <c:v>10.67</c:v>
                </c:pt>
                <c:pt idx="1301">
                  <c:v>10.675000000000001</c:v>
                </c:pt>
                <c:pt idx="1302">
                  <c:v>10.085000000000001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42-4878-BFFF-7B55051B5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1576832"/>
        <c:axId val="1911577312"/>
      </c:lineChart>
      <c:lineChart>
        <c:grouping val="standard"/>
        <c:varyColors val="0"/>
        <c:ser>
          <c:idx val="1"/>
          <c:order val="1"/>
          <c:tx>
            <c:strRef>
              <c:f>'Wykresy PGE '!$C$1</c:f>
              <c:strCache>
                <c:ptCount val="1"/>
                <c:pt idx="0">
                  <c:v>lrPGE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'Wykresy PGE '!$A$2:$A$1305</c:f>
              <c:numCache>
                <c:formatCode>d/m/yyyy</c:formatCode>
                <c:ptCount val="1304"/>
                <c:pt idx="0">
                  <c:v>44120</c:v>
                </c:pt>
                <c:pt idx="1">
                  <c:v>44123</c:v>
                </c:pt>
                <c:pt idx="2">
                  <c:v>44124</c:v>
                </c:pt>
                <c:pt idx="3">
                  <c:v>44125</c:v>
                </c:pt>
                <c:pt idx="4">
                  <c:v>44126</c:v>
                </c:pt>
                <c:pt idx="5">
                  <c:v>44127</c:v>
                </c:pt>
                <c:pt idx="6">
                  <c:v>44130</c:v>
                </c:pt>
                <c:pt idx="7">
                  <c:v>44131</c:v>
                </c:pt>
                <c:pt idx="8">
                  <c:v>44132</c:v>
                </c:pt>
                <c:pt idx="9">
                  <c:v>44133</c:v>
                </c:pt>
                <c:pt idx="10">
                  <c:v>44134</c:v>
                </c:pt>
                <c:pt idx="11">
                  <c:v>44137</c:v>
                </c:pt>
                <c:pt idx="12">
                  <c:v>44138</c:v>
                </c:pt>
                <c:pt idx="13">
                  <c:v>44139</c:v>
                </c:pt>
                <c:pt idx="14">
                  <c:v>44140</c:v>
                </c:pt>
                <c:pt idx="15">
                  <c:v>44141</c:v>
                </c:pt>
                <c:pt idx="16">
                  <c:v>44144</c:v>
                </c:pt>
                <c:pt idx="17">
                  <c:v>44145</c:v>
                </c:pt>
                <c:pt idx="18">
                  <c:v>44146</c:v>
                </c:pt>
                <c:pt idx="19">
                  <c:v>44147</c:v>
                </c:pt>
                <c:pt idx="20">
                  <c:v>44148</c:v>
                </c:pt>
                <c:pt idx="21">
                  <c:v>44151</c:v>
                </c:pt>
                <c:pt idx="22">
                  <c:v>44152</c:v>
                </c:pt>
                <c:pt idx="23">
                  <c:v>44153</c:v>
                </c:pt>
                <c:pt idx="24">
                  <c:v>44154</c:v>
                </c:pt>
                <c:pt idx="25">
                  <c:v>44155</c:v>
                </c:pt>
                <c:pt idx="26">
                  <c:v>44158</c:v>
                </c:pt>
                <c:pt idx="27">
                  <c:v>44159</c:v>
                </c:pt>
                <c:pt idx="28">
                  <c:v>44160</c:v>
                </c:pt>
                <c:pt idx="29">
                  <c:v>44161</c:v>
                </c:pt>
                <c:pt idx="30">
                  <c:v>44162</c:v>
                </c:pt>
                <c:pt idx="31">
                  <c:v>44165</c:v>
                </c:pt>
                <c:pt idx="32">
                  <c:v>44166</c:v>
                </c:pt>
                <c:pt idx="33">
                  <c:v>44167</c:v>
                </c:pt>
                <c:pt idx="34">
                  <c:v>44168</c:v>
                </c:pt>
                <c:pt idx="35">
                  <c:v>44169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44179</c:v>
                </c:pt>
                <c:pt idx="42">
                  <c:v>44180</c:v>
                </c:pt>
                <c:pt idx="43">
                  <c:v>44181</c:v>
                </c:pt>
                <c:pt idx="44">
                  <c:v>44182</c:v>
                </c:pt>
                <c:pt idx="45">
                  <c:v>44183</c:v>
                </c:pt>
                <c:pt idx="46">
                  <c:v>44186</c:v>
                </c:pt>
                <c:pt idx="47">
                  <c:v>44187</c:v>
                </c:pt>
                <c:pt idx="48">
                  <c:v>44188</c:v>
                </c:pt>
                <c:pt idx="49">
                  <c:v>44189</c:v>
                </c:pt>
                <c:pt idx="50">
                  <c:v>44190</c:v>
                </c:pt>
                <c:pt idx="51">
                  <c:v>44193</c:v>
                </c:pt>
                <c:pt idx="52">
                  <c:v>44194</c:v>
                </c:pt>
                <c:pt idx="53">
                  <c:v>44195</c:v>
                </c:pt>
                <c:pt idx="54">
                  <c:v>44196</c:v>
                </c:pt>
                <c:pt idx="55">
                  <c:v>44197</c:v>
                </c:pt>
                <c:pt idx="56">
                  <c:v>44200</c:v>
                </c:pt>
                <c:pt idx="57">
                  <c:v>44201</c:v>
                </c:pt>
                <c:pt idx="58">
                  <c:v>44202</c:v>
                </c:pt>
                <c:pt idx="59">
                  <c:v>44203</c:v>
                </c:pt>
                <c:pt idx="60">
                  <c:v>44204</c:v>
                </c:pt>
                <c:pt idx="61">
                  <c:v>44207</c:v>
                </c:pt>
                <c:pt idx="62">
                  <c:v>44208</c:v>
                </c:pt>
                <c:pt idx="63">
                  <c:v>44209</c:v>
                </c:pt>
                <c:pt idx="64">
                  <c:v>44210</c:v>
                </c:pt>
                <c:pt idx="65">
                  <c:v>44211</c:v>
                </c:pt>
                <c:pt idx="66">
                  <c:v>44214</c:v>
                </c:pt>
                <c:pt idx="67">
                  <c:v>44215</c:v>
                </c:pt>
                <c:pt idx="68">
                  <c:v>44216</c:v>
                </c:pt>
                <c:pt idx="69">
                  <c:v>44217</c:v>
                </c:pt>
                <c:pt idx="70">
                  <c:v>44218</c:v>
                </c:pt>
                <c:pt idx="71">
                  <c:v>44221</c:v>
                </c:pt>
                <c:pt idx="72">
                  <c:v>44222</c:v>
                </c:pt>
                <c:pt idx="73">
                  <c:v>44223</c:v>
                </c:pt>
                <c:pt idx="74">
                  <c:v>44224</c:v>
                </c:pt>
                <c:pt idx="75">
                  <c:v>44225</c:v>
                </c:pt>
                <c:pt idx="76">
                  <c:v>44228</c:v>
                </c:pt>
                <c:pt idx="77">
                  <c:v>44229</c:v>
                </c:pt>
                <c:pt idx="78">
                  <c:v>44230</c:v>
                </c:pt>
                <c:pt idx="79">
                  <c:v>44231</c:v>
                </c:pt>
                <c:pt idx="80">
                  <c:v>44232</c:v>
                </c:pt>
                <c:pt idx="81">
                  <c:v>44235</c:v>
                </c:pt>
                <c:pt idx="82">
                  <c:v>44236</c:v>
                </c:pt>
                <c:pt idx="83">
                  <c:v>44237</c:v>
                </c:pt>
                <c:pt idx="84">
                  <c:v>44238</c:v>
                </c:pt>
                <c:pt idx="85">
                  <c:v>44239</c:v>
                </c:pt>
                <c:pt idx="86">
                  <c:v>44242</c:v>
                </c:pt>
                <c:pt idx="87">
                  <c:v>44243</c:v>
                </c:pt>
                <c:pt idx="88">
                  <c:v>44244</c:v>
                </c:pt>
                <c:pt idx="89">
                  <c:v>44245</c:v>
                </c:pt>
                <c:pt idx="90">
                  <c:v>44246</c:v>
                </c:pt>
                <c:pt idx="91">
                  <c:v>44249</c:v>
                </c:pt>
                <c:pt idx="92">
                  <c:v>44250</c:v>
                </c:pt>
                <c:pt idx="93">
                  <c:v>44251</c:v>
                </c:pt>
                <c:pt idx="94">
                  <c:v>44252</c:v>
                </c:pt>
                <c:pt idx="95">
                  <c:v>44253</c:v>
                </c:pt>
                <c:pt idx="96">
                  <c:v>44256</c:v>
                </c:pt>
                <c:pt idx="97">
                  <c:v>44257</c:v>
                </c:pt>
                <c:pt idx="98">
                  <c:v>44258</c:v>
                </c:pt>
                <c:pt idx="99">
                  <c:v>44259</c:v>
                </c:pt>
                <c:pt idx="100">
                  <c:v>44260</c:v>
                </c:pt>
                <c:pt idx="101">
                  <c:v>44263</c:v>
                </c:pt>
                <c:pt idx="102">
                  <c:v>44264</c:v>
                </c:pt>
                <c:pt idx="103">
                  <c:v>44265</c:v>
                </c:pt>
                <c:pt idx="104">
                  <c:v>44266</c:v>
                </c:pt>
                <c:pt idx="105">
                  <c:v>44267</c:v>
                </c:pt>
                <c:pt idx="106">
                  <c:v>44270</c:v>
                </c:pt>
                <c:pt idx="107">
                  <c:v>44271</c:v>
                </c:pt>
                <c:pt idx="108">
                  <c:v>44272</c:v>
                </c:pt>
                <c:pt idx="109">
                  <c:v>44273</c:v>
                </c:pt>
                <c:pt idx="110">
                  <c:v>44274</c:v>
                </c:pt>
                <c:pt idx="111">
                  <c:v>44277</c:v>
                </c:pt>
                <c:pt idx="112">
                  <c:v>44278</c:v>
                </c:pt>
                <c:pt idx="113">
                  <c:v>44279</c:v>
                </c:pt>
                <c:pt idx="114">
                  <c:v>44280</c:v>
                </c:pt>
                <c:pt idx="115">
                  <c:v>44281</c:v>
                </c:pt>
                <c:pt idx="116">
                  <c:v>44284</c:v>
                </c:pt>
                <c:pt idx="117">
                  <c:v>44285</c:v>
                </c:pt>
                <c:pt idx="118">
                  <c:v>44286</c:v>
                </c:pt>
                <c:pt idx="119">
                  <c:v>44287</c:v>
                </c:pt>
                <c:pt idx="120">
                  <c:v>44288</c:v>
                </c:pt>
                <c:pt idx="121">
                  <c:v>44291</c:v>
                </c:pt>
                <c:pt idx="122">
                  <c:v>44292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44300</c:v>
                </c:pt>
                <c:pt idx="129">
                  <c:v>44301</c:v>
                </c:pt>
                <c:pt idx="130">
                  <c:v>44302</c:v>
                </c:pt>
                <c:pt idx="131">
                  <c:v>44305</c:v>
                </c:pt>
                <c:pt idx="132">
                  <c:v>44306</c:v>
                </c:pt>
                <c:pt idx="133">
                  <c:v>44307</c:v>
                </c:pt>
                <c:pt idx="134">
                  <c:v>44308</c:v>
                </c:pt>
                <c:pt idx="135">
                  <c:v>44309</c:v>
                </c:pt>
                <c:pt idx="136">
                  <c:v>44312</c:v>
                </c:pt>
                <c:pt idx="137">
                  <c:v>44313</c:v>
                </c:pt>
                <c:pt idx="138">
                  <c:v>44314</c:v>
                </c:pt>
                <c:pt idx="139">
                  <c:v>44315</c:v>
                </c:pt>
                <c:pt idx="140">
                  <c:v>44316</c:v>
                </c:pt>
                <c:pt idx="141">
                  <c:v>44319</c:v>
                </c:pt>
                <c:pt idx="142">
                  <c:v>44320</c:v>
                </c:pt>
                <c:pt idx="143">
                  <c:v>44321</c:v>
                </c:pt>
                <c:pt idx="144">
                  <c:v>44322</c:v>
                </c:pt>
                <c:pt idx="145">
                  <c:v>44323</c:v>
                </c:pt>
                <c:pt idx="146">
                  <c:v>44326</c:v>
                </c:pt>
                <c:pt idx="147">
                  <c:v>44327</c:v>
                </c:pt>
                <c:pt idx="148">
                  <c:v>44328</c:v>
                </c:pt>
                <c:pt idx="149">
                  <c:v>44329</c:v>
                </c:pt>
                <c:pt idx="150">
                  <c:v>44330</c:v>
                </c:pt>
                <c:pt idx="151">
                  <c:v>44333</c:v>
                </c:pt>
                <c:pt idx="152">
                  <c:v>44334</c:v>
                </c:pt>
                <c:pt idx="153">
                  <c:v>44335</c:v>
                </c:pt>
                <c:pt idx="154">
                  <c:v>44336</c:v>
                </c:pt>
                <c:pt idx="155">
                  <c:v>44337</c:v>
                </c:pt>
                <c:pt idx="156">
                  <c:v>44340</c:v>
                </c:pt>
                <c:pt idx="157">
                  <c:v>44341</c:v>
                </c:pt>
                <c:pt idx="158">
                  <c:v>44342</c:v>
                </c:pt>
                <c:pt idx="159">
                  <c:v>44343</c:v>
                </c:pt>
                <c:pt idx="160">
                  <c:v>44344</c:v>
                </c:pt>
                <c:pt idx="161">
                  <c:v>44347</c:v>
                </c:pt>
                <c:pt idx="162">
                  <c:v>44348</c:v>
                </c:pt>
                <c:pt idx="163">
                  <c:v>44349</c:v>
                </c:pt>
                <c:pt idx="164">
                  <c:v>44350</c:v>
                </c:pt>
                <c:pt idx="165">
                  <c:v>44351</c:v>
                </c:pt>
                <c:pt idx="166">
                  <c:v>44354</c:v>
                </c:pt>
                <c:pt idx="167">
                  <c:v>44355</c:v>
                </c:pt>
                <c:pt idx="168">
                  <c:v>44356</c:v>
                </c:pt>
                <c:pt idx="169">
                  <c:v>44357</c:v>
                </c:pt>
                <c:pt idx="170">
                  <c:v>44358</c:v>
                </c:pt>
                <c:pt idx="171">
                  <c:v>44361</c:v>
                </c:pt>
                <c:pt idx="172">
                  <c:v>44362</c:v>
                </c:pt>
                <c:pt idx="173">
                  <c:v>44363</c:v>
                </c:pt>
                <c:pt idx="174">
                  <c:v>44364</c:v>
                </c:pt>
                <c:pt idx="175">
                  <c:v>44365</c:v>
                </c:pt>
                <c:pt idx="176">
                  <c:v>44368</c:v>
                </c:pt>
                <c:pt idx="177">
                  <c:v>44369</c:v>
                </c:pt>
                <c:pt idx="178">
                  <c:v>44370</c:v>
                </c:pt>
                <c:pt idx="179">
                  <c:v>44371</c:v>
                </c:pt>
                <c:pt idx="180">
                  <c:v>44372</c:v>
                </c:pt>
                <c:pt idx="181">
                  <c:v>44375</c:v>
                </c:pt>
                <c:pt idx="182">
                  <c:v>44376</c:v>
                </c:pt>
                <c:pt idx="183">
                  <c:v>44377</c:v>
                </c:pt>
                <c:pt idx="184">
                  <c:v>44378</c:v>
                </c:pt>
                <c:pt idx="185">
                  <c:v>44379</c:v>
                </c:pt>
                <c:pt idx="186">
                  <c:v>44382</c:v>
                </c:pt>
                <c:pt idx="187">
                  <c:v>44383</c:v>
                </c:pt>
                <c:pt idx="188">
                  <c:v>44384</c:v>
                </c:pt>
                <c:pt idx="189">
                  <c:v>44385</c:v>
                </c:pt>
                <c:pt idx="190">
                  <c:v>44386</c:v>
                </c:pt>
                <c:pt idx="191">
                  <c:v>44389</c:v>
                </c:pt>
                <c:pt idx="192">
                  <c:v>44390</c:v>
                </c:pt>
                <c:pt idx="193">
                  <c:v>44391</c:v>
                </c:pt>
                <c:pt idx="194">
                  <c:v>44392</c:v>
                </c:pt>
                <c:pt idx="195">
                  <c:v>44393</c:v>
                </c:pt>
                <c:pt idx="196">
                  <c:v>44396</c:v>
                </c:pt>
                <c:pt idx="197">
                  <c:v>44397</c:v>
                </c:pt>
                <c:pt idx="198">
                  <c:v>44398</c:v>
                </c:pt>
                <c:pt idx="199">
                  <c:v>44399</c:v>
                </c:pt>
                <c:pt idx="200">
                  <c:v>44400</c:v>
                </c:pt>
                <c:pt idx="201">
                  <c:v>44403</c:v>
                </c:pt>
                <c:pt idx="202">
                  <c:v>44404</c:v>
                </c:pt>
                <c:pt idx="203">
                  <c:v>44405</c:v>
                </c:pt>
                <c:pt idx="204">
                  <c:v>44406</c:v>
                </c:pt>
                <c:pt idx="205">
                  <c:v>44407</c:v>
                </c:pt>
                <c:pt idx="206">
                  <c:v>44410</c:v>
                </c:pt>
                <c:pt idx="207">
                  <c:v>44411</c:v>
                </c:pt>
                <c:pt idx="208">
                  <c:v>44412</c:v>
                </c:pt>
                <c:pt idx="209">
                  <c:v>44413</c:v>
                </c:pt>
                <c:pt idx="210">
                  <c:v>44414</c:v>
                </c:pt>
                <c:pt idx="211">
                  <c:v>44417</c:v>
                </c:pt>
                <c:pt idx="212">
                  <c:v>44418</c:v>
                </c:pt>
                <c:pt idx="213">
                  <c:v>44419</c:v>
                </c:pt>
                <c:pt idx="214">
                  <c:v>44420</c:v>
                </c:pt>
                <c:pt idx="215">
                  <c:v>44421</c:v>
                </c:pt>
                <c:pt idx="216">
                  <c:v>44424</c:v>
                </c:pt>
                <c:pt idx="217">
                  <c:v>44425</c:v>
                </c:pt>
                <c:pt idx="218">
                  <c:v>44426</c:v>
                </c:pt>
                <c:pt idx="219">
                  <c:v>44427</c:v>
                </c:pt>
                <c:pt idx="220">
                  <c:v>44428</c:v>
                </c:pt>
                <c:pt idx="221">
                  <c:v>44431</c:v>
                </c:pt>
                <c:pt idx="222">
                  <c:v>44432</c:v>
                </c:pt>
                <c:pt idx="223">
                  <c:v>44433</c:v>
                </c:pt>
                <c:pt idx="224">
                  <c:v>44434</c:v>
                </c:pt>
                <c:pt idx="225">
                  <c:v>44435</c:v>
                </c:pt>
                <c:pt idx="226">
                  <c:v>44438</c:v>
                </c:pt>
                <c:pt idx="227">
                  <c:v>44439</c:v>
                </c:pt>
                <c:pt idx="228">
                  <c:v>44440</c:v>
                </c:pt>
                <c:pt idx="229">
                  <c:v>44441</c:v>
                </c:pt>
                <c:pt idx="230">
                  <c:v>44442</c:v>
                </c:pt>
                <c:pt idx="231">
                  <c:v>44445</c:v>
                </c:pt>
                <c:pt idx="232">
                  <c:v>44446</c:v>
                </c:pt>
                <c:pt idx="233">
                  <c:v>44447</c:v>
                </c:pt>
                <c:pt idx="234">
                  <c:v>44448</c:v>
                </c:pt>
                <c:pt idx="235">
                  <c:v>44449</c:v>
                </c:pt>
                <c:pt idx="236">
                  <c:v>44452</c:v>
                </c:pt>
                <c:pt idx="237">
                  <c:v>44453</c:v>
                </c:pt>
                <c:pt idx="238">
                  <c:v>44454</c:v>
                </c:pt>
                <c:pt idx="239">
                  <c:v>44455</c:v>
                </c:pt>
                <c:pt idx="240">
                  <c:v>44456</c:v>
                </c:pt>
                <c:pt idx="241">
                  <c:v>44459</c:v>
                </c:pt>
                <c:pt idx="242">
                  <c:v>44460</c:v>
                </c:pt>
                <c:pt idx="243">
                  <c:v>44461</c:v>
                </c:pt>
                <c:pt idx="244">
                  <c:v>44462</c:v>
                </c:pt>
                <c:pt idx="245">
                  <c:v>44463</c:v>
                </c:pt>
                <c:pt idx="246">
                  <c:v>44466</c:v>
                </c:pt>
                <c:pt idx="247">
                  <c:v>44467</c:v>
                </c:pt>
                <c:pt idx="248">
                  <c:v>44468</c:v>
                </c:pt>
                <c:pt idx="249">
                  <c:v>44469</c:v>
                </c:pt>
                <c:pt idx="250">
                  <c:v>44470</c:v>
                </c:pt>
                <c:pt idx="251">
                  <c:v>44473</c:v>
                </c:pt>
                <c:pt idx="252">
                  <c:v>44474</c:v>
                </c:pt>
                <c:pt idx="253">
                  <c:v>44475</c:v>
                </c:pt>
                <c:pt idx="254">
                  <c:v>44476</c:v>
                </c:pt>
                <c:pt idx="255">
                  <c:v>44477</c:v>
                </c:pt>
                <c:pt idx="256">
                  <c:v>44480</c:v>
                </c:pt>
                <c:pt idx="257">
                  <c:v>44481</c:v>
                </c:pt>
                <c:pt idx="258">
                  <c:v>44482</c:v>
                </c:pt>
                <c:pt idx="259">
                  <c:v>44483</c:v>
                </c:pt>
                <c:pt idx="260">
                  <c:v>44484</c:v>
                </c:pt>
                <c:pt idx="261">
                  <c:v>44487</c:v>
                </c:pt>
                <c:pt idx="262">
                  <c:v>44488</c:v>
                </c:pt>
                <c:pt idx="263">
                  <c:v>44489</c:v>
                </c:pt>
                <c:pt idx="264">
                  <c:v>44490</c:v>
                </c:pt>
                <c:pt idx="265">
                  <c:v>44491</c:v>
                </c:pt>
                <c:pt idx="266">
                  <c:v>44494</c:v>
                </c:pt>
                <c:pt idx="267">
                  <c:v>44495</c:v>
                </c:pt>
                <c:pt idx="268">
                  <c:v>44496</c:v>
                </c:pt>
                <c:pt idx="269">
                  <c:v>44497</c:v>
                </c:pt>
                <c:pt idx="270">
                  <c:v>44498</c:v>
                </c:pt>
                <c:pt idx="271">
                  <c:v>44501</c:v>
                </c:pt>
                <c:pt idx="272">
                  <c:v>44502</c:v>
                </c:pt>
                <c:pt idx="273">
                  <c:v>44503</c:v>
                </c:pt>
                <c:pt idx="274">
                  <c:v>44504</c:v>
                </c:pt>
                <c:pt idx="275">
                  <c:v>44505</c:v>
                </c:pt>
                <c:pt idx="276">
                  <c:v>44508</c:v>
                </c:pt>
                <c:pt idx="277">
                  <c:v>44509</c:v>
                </c:pt>
                <c:pt idx="278">
                  <c:v>44510</c:v>
                </c:pt>
                <c:pt idx="279">
                  <c:v>44511</c:v>
                </c:pt>
                <c:pt idx="280">
                  <c:v>44512</c:v>
                </c:pt>
                <c:pt idx="281">
                  <c:v>44515</c:v>
                </c:pt>
                <c:pt idx="282">
                  <c:v>44516</c:v>
                </c:pt>
                <c:pt idx="283">
                  <c:v>44517</c:v>
                </c:pt>
                <c:pt idx="284">
                  <c:v>44518</c:v>
                </c:pt>
                <c:pt idx="285">
                  <c:v>44519</c:v>
                </c:pt>
                <c:pt idx="286">
                  <c:v>44522</c:v>
                </c:pt>
                <c:pt idx="287">
                  <c:v>44523</c:v>
                </c:pt>
                <c:pt idx="288">
                  <c:v>44524</c:v>
                </c:pt>
                <c:pt idx="289">
                  <c:v>44525</c:v>
                </c:pt>
                <c:pt idx="290">
                  <c:v>44526</c:v>
                </c:pt>
                <c:pt idx="291">
                  <c:v>44529</c:v>
                </c:pt>
                <c:pt idx="292">
                  <c:v>44530</c:v>
                </c:pt>
                <c:pt idx="293">
                  <c:v>44531</c:v>
                </c:pt>
                <c:pt idx="294">
                  <c:v>44532</c:v>
                </c:pt>
                <c:pt idx="295">
                  <c:v>44533</c:v>
                </c:pt>
                <c:pt idx="296">
                  <c:v>44536</c:v>
                </c:pt>
                <c:pt idx="297">
                  <c:v>44537</c:v>
                </c:pt>
                <c:pt idx="298">
                  <c:v>44538</c:v>
                </c:pt>
                <c:pt idx="299">
                  <c:v>44539</c:v>
                </c:pt>
                <c:pt idx="300">
                  <c:v>44540</c:v>
                </c:pt>
                <c:pt idx="301">
                  <c:v>44543</c:v>
                </c:pt>
                <c:pt idx="302">
                  <c:v>44544</c:v>
                </c:pt>
                <c:pt idx="303">
                  <c:v>44545</c:v>
                </c:pt>
                <c:pt idx="304">
                  <c:v>44546</c:v>
                </c:pt>
                <c:pt idx="305">
                  <c:v>44547</c:v>
                </c:pt>
                <c:pt idx="306">
                  <c:v>44550</c:v>
                </c:pt>
                <c:pt idx="307">
                  <c:v>44551</c:v>
                </c:pt>
                <c:pt idx="308">
                  <c:v>44552</c:v>
                </c:pt>
                <c:pt idx="309">
                  <c:v>44553</c:v>
                </c:pt>
                <c:pt idx="310">
                  <c:v>44554</c:v>
                </c:pt>
                <c:pt idx="311">
                  <c:v>44557</c:v>
                </c:pt>
                <c:pt idx="312">
                  <c:v>44558</c:v>
                </c:pt>
                <c:pt idx="313">
                  <c:v>44559</c:v>
                </c:pt>
                <c:pt idx="314">
                  <c:v>44560</c:v>
                </c:pt>
                <c:pt idx="315">
                  <c:v>44561</c:v>
                </c:pt>
                <c:pt idx="316">
                  <c:v>44564</c:v>
                </c:pt>
                <c:pt idx="317">
                  <c:v>44565</c:v>
                </c:pt>
                <c:pt idx="318">
                  <c:v>44566</c:v>
                </c:pt>
                <c:pt idx="319">
                  <c:v>44567</c:v>
                </c:pt>
                <c:pt idx="320">
                  <c:v>44568</c:v>
                </c:pt>
                <c:pt idx="321">
                  <c:v>44571</c:v>
                </c:pt>
                <c:pt idx="322">
                  <c:v>44572</c:v>
                </c:pt>
                <c:pt idx="323">
                  <c:v>44573</c:v>
                </c:pt>
                <c:pt idx="324">
                  <c:v>44574</c:v>
                </c:pt>
                <c:pt idx="325">
                  <c:v>44575</c:v>
                </c:pt>
                <c:pt idx="326">
                  <c:v>44578</c:v>
                </c:pt>
                <c:pt idx="327">
                  <c:v>44579</c:v>
                </c:pt>
                <c:pt idx="328">
                  <c:v>44580</c:v>
                </c:pt>
                <c:pt idx="329">
                  <c:v>44581</c:v>
                </c:pt>
                <c:pt idx="330">
                  <c:v>44582</c:v>
                </c:pt>
                <c:pt idx="331">
                  <c:v>44585</c:v>
                </c:pt>
                <c:pt idx="332">
                  <c:v>44586</c:v>
                </c:pt>
                <c:pt idx="333">
                  <c:v>44587</c:v>
                </c:pt>
                <c:pt idx="334">
                  <c:v>44588</c:v>
                </c:pt>
                <c:pt idx="335">
                  <c:v>44589</c:v>
                </c:pt>
                <c:pt idx="336">
                  <c:v>44592</c:v>
                </c:pt>
                <c:pt idx="337">
                  <c:v>44593</c:v>
                </c:pt>
                <c:pt idx="338">
                  <c:v>44594</c:v>
                </c:pt>
                <c:pt idx="339">
                  <c:v>44595</c:v>
                </c:pt>
                <c:pt idx="340">
                  <c:v>44596</c:v>
                </c:pt>
                <c:pt idx="341">
                  <c:v>44599</c:v>
                </c:pt>
                <c:pt idx="342">
                  <c:v>44600</c:v>
                </c:pt>
                <c:pt idx="343">
                  <c:v>44601</c:v>
                </c:pt>
                <c:pt idx="344">
                  <c:v>44602</c:v>
                </c:pt>
                <c:pt idx="345">
                  <c:v>44603</c:v>
                </c:pt>
                <c:pt idx="346">
                  <c:v>44606</c:v>
                </c:pt>
                <c:pt idx="347">
                  <c:v>44607</c:v>
                </c:pt>
                <c:pt idx="348">
                  <c:v>44608</c:v>
                </c:pt>
                <c:pt idx="349">
                  <c:v>44609</c:v>
                </c:pt>
                <c:pt idx="350">
                  <c:v>44610</c:v>
                </c:pt>
                <c:pt idx="351">
                  <c:v>44613</c:v>
                </c:pt>
                <c:pt idx="352">
                  <c:v>44614</c:v>
                </c:pt>
                <c:pt idx="353">
                  <c:v>44615</c:v>
                </c:pt>
                <c:pt idx="354">
                  <c:v>44616</c:v>
                </c:pt>
                <c:pt idx="355">
                  <c:v>44617</c:v>
                </c:pt>
                <c:pt idx="356">
                  <c:v>44620</c:v>
                </c:pt>
                <c:pt idx="357">
                  <c:v>44621</c:v>
                </c:pt>
                <c:pt idx="358">
                  <c:v>44622</c:v>
                </c:pt>
                <c:pt idx="359">
                  <c:v>44623</c:v>
                </c:pt>
                <c:pt idx="360">
                  <c:v>44624</c:v>
                </c:pt>
                <c:pt idx="361">
                  <c:v>44627</c:v>
                </c:pt>
                <c:pt idx="362">
                  <c:v>44628</c:v>
                </c:pt>
                <c:pt idx="363">
                  <c:v>44629</c:v>
                </c:pt>
                <c:pt idx="364">
                  <c:v>44630</c:v>
                </c:pt>
                <c:pt idx="365">
                  <c:v>44631</c:v>
                </c:pt>
                <c:pt idx="366">
                  <c:v>44634</c:v>
                </c:pt>
                <c:pt idx="367">
                  <c:v>44635</c:v>
                </c:pt>
                <c:pt idx="368">
                  <c:v>44636</c:v>
                </c:pt>
                <c:pt idx="369">
                  <c:v>44637</c:v>
                </c:pt>
                <c:pt idx="370">
                  <c:v>44638</c:v>
                </c:pt>
                <c:pt idx="371">
                  <c:v>44641</c:v>
                </c:pt>
                <c:pt idx="372">
                  <c:v>44642</c:v>
                </c:pt>
                <c:pt idx="373">
                  <c:v>44643</c:v>
                </c:pt>
                <c:pt idx="374">
                  <c:v>44644</c:v>
                </c:pt>
                <c:pt idx="375">
                  <c:v>44645</c:v>
                </c:pt>
                <c:pt idx="376">
                  <c:v>44648</c:v>
                </c:pt>
                <c:pt idx="377">
                  <c:v>44649</c:v>
                </c:pt>
                <c:pt idx="378">
                  <c:v>44650</c:v>
                </c:pt>
                <c:pt idx="379">
                  <c:v>44651</c:v>
                </c:pt>
                <c:pt idx="380">
                  <c:v>44652</c:v>
                </c:pt>
                <c:pt idx="381">
                  <c:v>44655</c:v>
                </c:pt>
                <c:pt idx="382">
                  <c:v>44656</c:v>
                </c:pt>
                <c:pt idx="383">
                  <c:v>44657</c:v>
                </c:pt>
                <c:pt idx="384">
                  <c:v>44658</c:v>
                </c:pt>
                <c:pt idx="385">
                  <c:v>44659</c:v>
                </c:pt>
                <c:pt idx="386">
                  <c:v>44662</c:v>
                </c:pt>
                <c:pt idx="387">
                  <c:v>44663</c:v>
                </c:pt>
                <c:pt idx="388">
                  <c:v>44664</c:v>
                </c:pt>
                <c:pt idx="389">
                  <c:v>44665</c:v>
                </c:pt>
                <c:pt idx="390">
                  <c:v>44666</c:v>
                </c:pt>
                <c:pt idx="391">
                  <c:v>44669</c:v>
                </c:pt>
                <c:pt idx="392">
                  <c:v>44670</c:v>
                </c:pt>
                <c:pt idx="393">
                  <c:v>44671</c:v>
                </c:pt>
                <c:pt idx="394">
                  <c:v>44672</c:v>
                </c:pt>
                <c:pt idx="395">
                  <c:v>44673</c:v>
                </c:pt>
                <c:pt idx="396">
                  <c:v>44676</c:v>
                </c:pt>
                <c:pt idx="397">
                  <c:v>44677</c:v>
                </c:pt>
                <c:pt idx="398">
                  <c:v>44678</c:v>
                </c:pt>
                <c:pt idx="399">
                  <c:v>44679</c:v>
                </c:pt>
                <c:pt idx="400">
                  <c:v>44680</c:v>
                </c:pt>
                <c:pt idx="401">
                  <c:v>44683</c:v>
                </c:pt>
                <c:pt idx="402">
                  <c:v>44684</c:v>
                </c:pt>
                <c:pt idx="403">
                  <c:v>44685</c:v>
                </c:pt>
                <c:pt idx="404">
                  <c:v>44686</c:v>
                </c:pt>
                <c:pt idx="405">
                  <c:v>44687</c:v>
                </c:pt>
                <c:pt idx="406">
                  <c:v>44690</c:v>
                </c:pt>
                <c:pt idx="407">
                  <c:v>44691</c:v>
                </c:pt>
                <c:pt idx="408">
                  <c:v>44692</c:v>
                </c:pt>
                <c:pt idx="409">
                  <c:v>44693</c:v>
                </c:pt>
                <c:pt idx="410">
                  <c:v>44694</c:v>
                </c:pt>
                <c:pt idx="411">
                  <c:v>44697</c:v>
                </c:pt>
                <c:pt idx="412">
                  <c:v>44698</c:v>
                </c:pt>
                <c:pt idx="413">
                  <c:v>44699</c:v>
                </c:pt>
                <c:pt idx="414">
                  <c:v>44700</c:v>
                </c:pt>
                <c:pt idx="415">
                  <c:v>44701</c:v>
                </c:pt>
                <c:pt idx="416">
                  <c:v>44704</c:v>
                </c:pt>
                <c:pt idx="417">
                  <c:v>44705</c:v>
                </c:pt>
                <c:pt idx="418">
                  <c:v>44706</c:v>
                </c:pt>
                <c:pt idx="419">
                  <c:v>44707</c:v>
                </c:pt>
                <c:pt idx="420">
                  <c:v>44708</c:v>
                </c:pt>
                <c:pt idx="421">
                  <c:v>44711</c:v>
                </c:pt>
                <c:pt idx="422">
                  <c:v>44712</c:v>
                </c:pt>
                <c:pt idx="423">
                  <c:v>44713</c:v>
                </c:pt>
                <c:pt idx="424">
                  <c:v>44714</c:v>
                </c:pt>
                <c:pt idx="425">
                  <c:v>44715</c:v>
                </c:pt>
                <c:pt idx="426">
                  <c:v>44718</c:v>
                </c:pt>
                <c:pt idx="427">
                  <c:v>44719</c:v>
                </c:pt>
                <c:pt idx="428">
                  <c:v>44720</c:v>
                </c:pt>
                <c:pt idx="429">
                  <c:v>44721</c:v>
                </c:pt>
                <c:pt idx="430">
                  <c:v>44722</c:v>
                </c:pt>
                <c:pt idx="431">
                  <c:v>44725</c:v>
                </c:pt>
                <c:pt idx="432">
                  <c:v>44726</c:v>
                </c:pt>
                <c:pt idx="433">
                  <c:v>44727</c:v>
                </c:pt>
                <c:pt idx="434">
                  <c:v>44728</c:v>
                </c:pt>
                <c:pt idx="435">
                  <c:v>44729</c:v>
                </c:pt>
                <c:pt idx="436">
                  <c:v>44732</c:v>
                </c:pt>
                <c:pt idx="437">
                  <c:v>44733</c:v>
                </c:pt>
                <c:pt idx="438">
                  <c:v>44734</c:v>
                </c:pt>
                <c:pt idx="439">
                  <c:v>44735</c:v>
                </c:pt>
                <c:pt idx="440">
                  <c:v>44736</c:v>
                </c:pt>
                <c:pt idx="441">
                  <c:v>44739</c:v>
                </c:pt>
                <c:pt idx="442">
                  <c:v>44740</c:v>
                </c:pt>
                <c:pt idx="443">
                  <c:v>44741</c:v>
                </c:pt>
                <c:pt idx="444">
                  <c:v>44742</c:v>
                </c:pt>
                <c:pt idx="445">
                  <c:v>44743</c:v>
                </c:pt>
                <c:pt idx="446">
                  <c:v>44746</c:v>
                </c:pt>
                <c:pt idx="447">
                  <c:v>44747</c:v>
                </c:pt>
                <c:pt idx="448">
                  <c:v>44748</c:v>
                </c:pt>
                <c:pt idx="449">
                  <c:v>44749</c:v>
                </c:pt>
                <c:pt idx="450">
                  <c:v>44750</c:v>
                </c:pt>
                <c:pt idx="451">
                  <c:v>44753</c:v>
                </c:pt>
                <c:pt idx="452">
                  <c:v>44754</c:v>
                </c:pt>
                <c:pt idx="453">
                  <c:v>44755</c:v>
                </c:pt>
                <c:pt idx="454">
                  <c:v>44756</c:v>
                </c:pt>
                <c:pt idx="455">
                  <c:v>44757</c:v>
                </c:pt>
                <c:pt idx="456">
                  <c:v>44760</c:v>
                </c:pt>
                <c:pt idx="457">
                  <c:v>44761</c:v>
                </c:pt>
                <c:pt idx="458">
                  <c:v>44762</c:v>
                </c:pt>
                <c:pt idx="459">
                  <c:v>44763</c:v>
                </c:pt>
                <c:pt idx="460">
                  <c:v>44764</c:v>
                </c:pt>
                <c:pt idx="461">
                  <c:v>44767</c:v>
                </c:pt>
                <c:pt idx="462">
                  <c:v>44768</c:v>
                </c:pt>
                <c:pt idx="463">
                  <c:v>44769</c:v>
                </c:pt>
                <c:pt idx="464">
                  <c:v>44770</c:v>
                </c:pt>
                <c:pt idx="465">
                  <c:v>44771</c:v>
                </c:pt>
                <c:pt idx="466">
                  <c:v>44774</c:v>
                </c:pt>
                <c:pt idx="467">
                  <c:v>44775</c:v>
                </c:pt>
                <c:pt idx="468">
                  <c:v>44776</c:v>
                </c:pt>
                <c:pt idx="469">
                  <c:v>44777</c:v>
                </c:pt>
                <c:pt idx="470">
                  <c:v>44778</c:v>
                </c:pt>
                <c:pt idx="471">
                  <c:v>44781</c:v>
                </c:pt>
                <c:pt idx="472">
                  <c:v>44782</c:v>
                </c:pt>
                <c:pt idx="473">
                  <c:v>44783</c:v>
                </c:pt>
                <c:pt idx="474">
                  <c:v>44784</c:v>
                </c:pt>
                <c:pt idx="475">
                  <c:v>44785</c:v>
                </c:pt>
                <c:pt idx="476">
                  <c:v>44788</c:v>
                </c:pt>
                <c:pt idx="477">
                  <c:v>44789</c:v>
                </c:pt>
                <c:pt idx="478">
                  <c:v>44790</c:v>
                </c:pt>
                <c:pt idx="479">
                  <c:v>44791</c:v>
                </c:pt>
                <c:pt idx="480">
                  <c:v>44792</c:v>
                </c:pt>
                <c:pt idx="481">
                  <c:v>44795</c:v>
                </c:pt>
                <c:pt idx="482">
                  <c:v>44796</c:v>
                </c:pt>
                <c:pt idx="483">
                  <c:v>44797</c:v>
                </c:pt>
                <c:pt idx="484">
                  <c:v>44798</c:v>
                </c:pt>
                <c:pt idx="485">
                  <c:v>44799</c:v>
                </c:pt>
                <c:pt idx="486">
                  <c:v>44802</c:v>
                </c:pt>
                <c:pt idx="487">
                  <c:v>44803</c:v>
                </c:pt>
                <c:pt idx="488">
                  <c:v>44804</c:v>
                </c:pt>
                <c:pt idx="489">
                  <c:v>44805</c:v>
                </c:pt>
                <c:pt idx="490">
                  <c:v>44806</c:v>
                </c:pt>
                <c:pt idx="491">
                  <c:v>44809</c:v>
                </c:pt>
                <c:pt idx="492">
                  <c:v>44810</c:v>
                </c:pt>
                <c:pt idx="493">
                  <c:v>44811</c:v>
                </c:pt>
                <c:pt idx="494">
                  <c:v>44812</c:v>
                </c:pt>
                <c:pt idx="495">
                  <c:v>44813</c:v>
                </c:pt>
                <c:pt idx="496">
                  <c:v>44816</c:v>
                </c:pt>
                <c:pt idx="497">
                  <c:v>44817</c:v>
                </c:pt>
                <c:pt idx="498">
                  <c:v>44818</c:v>
                </c:pt>
                <c:pt idx="499">
                  <c:v>44819</c:v>
                </c:pt>
                <c:pt idx="500">
                  <c:v>44820</c:v>
                </c:pt>
                <c:pt idx="501">
                  <c:v>44823</c:v>
                </c:pt>
                <c:pt idx="502">
                  <c:v>44824</c:v>
                </c:pt>
                <c:pt idx="503">
                  <c:v>44825</c:v>
                </c:pt>
                <c:pt idx="504">
                  <c:v>44826</c:v>
                </c:pt>
                <c:pt idx="505">
                  <c:v>44827</c:v>
                </c:pt>
                <c:pt idx="506">
                  <c:v>44830</c:v>
                </c:pt>
                <c:pt idx="507">
                  <c:v>44831</c:v>
                </c:pt>
                <c:pt idx="508">
                  <c:v>44832</c:v>
                </c:pt>
                <c:pt idx="509">
                  <c:v>44833</c:v>
                </c:pt>
                <c:pt idx="510">
                  <c:v>44834</c:v>
                </c:pt>
                <c:pt idx="511">
                  <c:v>44837</c:v>
                </c:pt>
                <c:pt idx="512">
                  <c:v>44838</c:v>
                </c:pt>
                <c:pt idx="513">
                  <c:v>44839</c:v>
                </c:pt>
                <c:pt idx="514">
                  <c:v>44840</c:v>
                </c:pt>
                <c:pt idx="515">
                  <c:v>44841</c:v>
                </c:pt>
                <c:pt idx="516">
                  <c:v>44844</c:v>
                </c:pt>
                <c:pt idx="517">
                  <c:v>44845</c:v>
                </c:pt>
                <c:pt idx="518">
                  <c:v>44846</c:v>
                </c:pt>
                <c:pt idx="519">
                  <c:v>44847</c:v>
                </c:pt>
                <c:pt idx="520">
                  <c:v>44848</c:v>
                </c:pt>
                <c:pt idx="521">
                  <c:v>44851</c:v>
                </c:pt>
                <c:pt idx="522">
                  <c:v>44852</c:v>
                </c:pt>
                <c:pt idx="523">
                  <c:v>44853</c:v>
                </c:pt>
                <c:pt idx="524">
                  <c:v>44854</c:v>
                </c:pt>
                <c:pt idx="525">
                  <c:v>44855</c:v>
                </c:pt>
                <c:pt idx="526">
                  <c:v>44858</c:v>
                </c:pt>
                <c:pt idx="527">
                  <c:v>44859</c:v>
                </c:pt>
                <c:pt idx="528">
                  <c:v>44860</c:v>
                </c:pt>
                <c:pt idx="529">
                  <c:v>44861</c:v>
                </c:pt>
                <c:pt idx="530">
                  <c:v>44862</c:v>
                </c:pt>
                <c:pt idx="531">
                  <c:v>44865</c:v>
                </c:pt>
                <c:pt idx="532">
                  <c:v>44866</c:v>
                </c:pt>
                <c:pt idx="533">
                  <c:v>44867</c:v>
                </c:pt>
                <c:pt idx="534">
                  <c:v>44868</c:v>
                </c:pt>
                <c:pt idx="535">
                  <c:v>44869</c:v>
                </c:pt>
                <c:pt idx="536">
                  <c:v>44872</c:v>
                </c:pt>
                <c:pt idx="537">
                  <c:v>44873</c:v>
                </c:pt>
                <c:pt idx="538">
                  <c:v>44874</c:v>
                </c:pt>
                <c:pt idx="539">
                  <c:v>44875</c:v>
                </c:pt>
                <c:pt idx="540">
                  <c:v>44876</c:v>
                </c:pt>
                <c:pt idx="541">
                  <c:v>44879</c:v>
                </c:pt>
                <c:pt idx="542">
                  <c:v>44880</c:v>
                </c:pt>
                <c:pt idx="543">
                  <c:v>44881</c:v>
                </c:pt>
                <c:pt idx="544">
                  <c:v>44882</c:v>
                </c:pt>
                <c:pt idx="545">
                  <c:v>44883</c:v>
                </c:pt>
                <c:pt idx="546">
                  <c:v>44886</c:v>
                </c:pt>
                <c:pt idx="547">
                  <c:v>44887</c:v>
                </c:pt>
                <c:pt idx="548">
                  <c:v>44888</c:v>
                </c:pt>
                <c:pt idx="549">
                  <c:v>44889</c:v>
                </c:pt>
                <c:pt idx="550">
                  <c:v>44890</c:v>
                </c:pt>
                <c:pt idx="551">
                  <c:v>44893</c:v>
                </c:pt>
                <c:pt idx="552">
                  <c:v>44894</c:v>
                </c:pt>
                <c:pt idx="553">
                  <c:v>44895</c:v>
                </c:pt>
                <c:pt idx="554">
                  <c:v>44896</c:v>
                </c:pt>
                <c:pt idx="555">
                  <c:v>44897</c:v>
                </c:pt>
                <c:pt idx="556">
                  <c:v>44900</c:v>
                </c:pt>
                <c:pt idx="557">
                  <c:v>44901</c:v>
                </c:pt>
                <c:pt idx="558">
                  <c:v>44902</c:v>
                </c:pt>
                <c:pt idx="559">
                  <c:v>44903</c:v>
                </c:pt>
                <c:pt idx="560">
                  <c:v>44904</c:v>
                </c:pt>
                <c:pt idx="561">
                  <c:v>44907</c:v>
                </c:pt>
                <c:pt idx="562">
                  <c:v>44908</c:v>
                </c:pt>
                <c:pt idx="563">
                  <c:v>44909</c:v>
                </c:pt>
                <c:pt idx="564">
                  <c:v>44910</c:v>
                </c:pt>
                <c:pt idx="565">
                  <c:v>44911</c:v>
                </c:pt>
                <c:pt idx="566">
                  <c:v>44914</c:v>
                </c:pt>
                <c:pt idx="567">
                  <c:v>44915</c:v>
                </c:pt>
                <c:pt idx="568">
                  <c:v>44916</c:v>
                </c:pt>
                <c:pt idx="569">
                  <c:v>44917</c:v>
                </c:pt>
                <c:pt idx="570">
                  <c:v>44918</c:v>
                </c:pt>
                <c:pt idx="571">
                  <c:v>44921</c:v>
                </c:pt>
                <c:pt idx="572">
                  <c:v>44922</c:v>
                </c:pt>
                <c:pt idx="573">
                  <c:v>44923</c:v>
                </c:pt>
                <c:pt idx="574">
                  <c:v>44924</c:v>
                </c:pt>
                <c:pt idx="575">
                  <c:v>44925</c:v>
                </c:pt>
                <c:pt idx="576">
                  <c:v>44928</c:v>
                </c:pt>
                <c:pt idx="577">
                  <c:v>44929</c:v>
                </c:pt>
                <c:pt idx="578">
                  <c:v>44930</c:v>
                </c:pt>
                <c:pt idx="579">
                  <c:v>44931</c:v>
                </c:pt>
                <c:pt idx="580">
                  <c:v>44932</c:v>
                </c:pt>
                <c:pt idx="581">
                  <c:v>44935</c:v>
                </c:pt>
                <c:pt idx="582">
                  <c:v>44936</c:v>
                </c:pt>
                <c:pt idx="583">
                  <c:v>44937</c:v>
                </c:pt>
                <c:pt idx="584">
                  <c:v>44938</c:v>
                </c:pt>
                <c:pt idx="585">
                  <c:v>44939</c:v>
                </c:pt>
                <c:pt idx="586">
                  <c:v>44942</c:v>
                </c:pt>
                <c:pt idx="587">
                  <c:v>44943</c:v>
                </c:pt>
                <c:pt idx="588">
                  <c:v>44944</c:v>
                </c:pt>
                <c:pt idx="589">
                  <c:v>44945</c:v>
                </c:pt>
                <c:pt idx="590">
                  <c:v>44946</c:v>
                </c:pt>
                <c:pt idx="591">
                  <c:v>44949</c:v>
                </c:pt>
                <c:pt idx="592">
                  <c:v>44950</c:v>
                </c:pt>
                <c:pt idx="593">
                  <c:v>44951</c:v>
                </c:pt>
                <c:pt idx="594">
                  <c:v>44952</c:v>
                </c:pt>
                <c:pt idx="595">
                  <c:v>44953</c:v>
                </c:pt>
                <c:pt idx="596">
                  <c:v>44956</c:v>
                </c:pt>
                <c:pt idx="597">
                  <c:v>44957</c:v>
                </c:pt>
                <c:pt idx="598">
                  <c:v>44958</c:v>
                </c:pt>
                <c:pt idx="599">
                  <c:v>44959</c:v>
                </c:pt>
                <c:pt idx="600">
                  <c:v>44960</c:v>
                </c:pt>
                <c:pt idx="601">
                  <c:v>44963</c:v>
                </c:pt>
                <c:pt idx="602">
                  <c:v>44964</c:v>
                </c:pt>
                <c:pt idx="603">
                  <c:v>44965</c:v>
                </c:pt>
                <c:pt idx="604">
                  <c:v>44966</c:v>
                </c:pt>
                <c:pt idx="605">
                  <c:v>44967</c:v>
                </c:pt>
                <c:pt idx="606">
                  <c:v>44970</c:v>
                </c:pt>
                <c:pt idx="607">
                  <c:v>44971</c:v>
                </c:pt>
                <c:pt idx="608">
                  <c:v>44972</c:v>
                </c:pt>
                <c:pt idx="609">
                  <c:v>44973</c:v>
                </c:pt>
                <c:pt idx="610">
                  <c:v>44974</c:v>
                </c:pt>
                <c:pt idx="611">
                  <c:v>44977</c:v>
                </c:pt>
                <c:pt idx="612">
                  <c:v>44978</c:v>
                </c:pt>
                <c:pt idx="613">
                  <c:v>44979</c:v>
                </c:pt>
                <c:pt idx="614">
                  <c:v>44980</c:v>
                </c:pt>
                <c:pt idx="615">
                  <c:v>44981</c:v>
                </c:pt>
                <c:pt idx="616">
                  <c:v>44984</c:v>
                </c:pt>
                <c:pt idx="617">
                  <c:v>44985</c:v>
                </c:pt>
                <c:pt idx="618">
                  <c:v>44986</c:v>
                </c:pt>
                <c:pt idx="619">
                  <c:v>44987</c:v>
                </c:pt>
                <c:pt idx="620">
                  <c:v>44988</c:v>
                </c:pt>
                <c:pt idx="621">
                  <c:v>44991</c:v>
                </c:pt>
                <c:pt idx="622">
                  <c:v>44992</c:v>
                </c:pt>
                <c:pt idx="623">
                  <c:v>44993</c:v>
                </c:pt>
                <c:pt idx="624">
                  <c:v>44994</c:v>
                </c:pt>
                <c:pt idx="625">
                  <c:v>44995</c:v>
                </c:pt>
                <c:pt idx="626">
                  <c:v>44998</c:v>
                </c:pt>
                <c:pt idx="627">
                  <c:v>44999</c:v>
                </c:pt>
                <c:pt idx="628">
                  <c:v>45000</c:v>
                </c:pt>
                <c:pt idx="629">
                  <c:v>45001</c:v>
                </c:pt>
                <c:pt idx="630">
                  <c:v>45002</c:v>
                </c:pt>
                <c:pt idx="631">
                  <c:v>45005</c:v>
                </c:pt>
                <c:pt idx="632">
                  <c:v>45006</c:v>
                </c:pt>
                <c:pt idx="633">
                  <c:v>45007</c:v>
                </c:pt>
                <c:pt idx="634">
                  <c:v>45008</c:v>
                </c:pt>
                <c:pt idx="635">
                  <c:v>45009</c:v>
                </c:pt>
                <c:pt idx="636">
                  <c:v>45012</c:v>
                </c:pt>
                <c:pt idx="637">
                  <c:v>45013</c:v>
                </c:pt>
                <c:pt idx="638">
                  <c:v>45014</c:v>
                </c:pt>
                <c:pt idx="639">
                  <c:v>45015</c:v>
                </c:pt>
                <c:pt idx="640">
                  <c:v>45016</c:v>
                </c:pt>
                <c:pt idx="641">
                  <c:v>45019</c:v>
                </c:pt>
                <c:pt idx="642">
                  <c:v>45020</c:v>
                </c:pt>
                <c:pt idx="643">
                  <c:v>45021</c:v>
                </c:pt>
                <c:pt idx="644">
                  <c:v>45022</c:v>
                </c:pt>
                <c:pt idx="645">
                  <c:v>45023</c:v>
                </c:pt>
                <c:pt idx="646">
                  <c:v>45026</c:v>
                </c:pt>
                <c:pt idx="647">
                  <c:v>45027</c:v>
                </c:pt>
                <c:pt idx="648">
                  <c:v>45028</c:v>
                </c:pt>
                <c:pt idx="649">
                  <c:v>45029</c:v>
                </c:pt>
                <c:pt idx="650">
                  <c:v>45030</c:v>
                </c:pt>
                <c:pt idx="651">
                  <c:v>45033</c:v>
                </c:pt>
                <c:pt idx="652">
                  <c:v>45034</c:v>
                </c:pt>
                <c:pt idx="653">
                  <c:v>45035</c:v>
                </c:pt>
                <c:pt idx="654">
                  <c:v>45036</c:v>
                </c:pt>
                <c:pt idx="655">
                  <c:v>45037</c:v>
                </c:pt>
                <c:pt idx="656">
                  <c:v>45040</c:v>
                </c:pt>
                <c:pt idx="657">
                  <c:v>45041</c:v>
                </c:pt>
                <c:pt idx="658">
                  <c:v>45042</c:v>
                </c:pt>
                <c:pt idx="659">
                  <c:v>45043</c:v>
                </c:pt>
                <c:pt idx="660">
                  <c:v>45044</c:v>
                </c:pt>
                <c:pt idx="661">
                  <c:v>45047</c:v>
                </c:pt>
                <c:pt idx="662">
                  <c:v>45048</c:v>
                </c:pt>
                <c:pt idx="663">
                  <c:v>45049</c:v>
                </c:pt>
                <c:pt idx="664">
                  <c:v>45050</c:v>
                </c:pt>
                <c:pt idx="665">
                  <c:v>45051</c:v>
                </c:pt>
                <c:pt idx="666">
                  <c:v>45054</c:v>
                </c:pt>
                <c:pt idx="667">
                  <c:v>45055</c:v>
                </c:pt>
                <c:pt idx="668">
                  <c:v>45056</c:v>
                </c:pt>
                <c:pt idx="669">
                  <c:v>45057</c:v>
                </c:pt>
                <c:pt idx="670">
                  <c:v>45058</c:v>
                </c:pt>
                <c:pt idx="671">
                  <c:v>45061</c:v>
                </c:pt>
                <c:pt idx="672">
                  <c:v>45062</c:v>
                </c:pt>
                <c:pt idx="673">
                  <c:v>45063</c:v>
                </c:pt>
                <c:pt idx="674">
                  <c:v>45064</c:v>
                </c:pt>
                <c:pt idx="675">
                  <c:v>45065</c:v>
                </c:pt>
                <c:pt idx="676">
                  <c:v>45068</c:v>
                </c:pt>
                <c:pt idx="677">
                  <c:v>45069</c:v>
                </c:pt>
                <c:pt idx="678">
                  <c:v>45070</c:v>
                </c:pt>
                <c:pt idx="679">
                  <c:v>45071</c:v>
                </c:pt>
                <c:pt idx="680">
                  <c:v>45072</c:v>
                </c:pt>
                <c:pt idx="681">
                  <c:v>45075</c:v>
                </c:pt>
                <c:pt idx="682">
                  <c:v>45076</c:v>
                </c:pt>
                <c:pt idx="683">
                  <c:v>45077</c:v>
                </c:pt>
                <c:pt idx="684">
                  <c:v>45078</c:v>
                </c:pt>
                <c:pt idx="685">
                  <c:v>45079</c:v>
                </c:pt>
                <c:pt idx="686">
                  <c:v>45082</c:v>
                </c:pt>
                <c:pt idx="687">
                  <c:v>45083</c:v>
                </c:pt>
                <c:pt idx="688">
                  <c:v>45084</c:v>
                </c:pt>
                <c:pt idx="689">
                  <c:v>45085</c:v>
                </c:pt>
                <c:pt idx="690">
                  <c:v>45086</c:v>
                </c:pt>
                <c:pt idx="691">
                  <c:v>45089</c:v>
                </c:pt>
                <c:pt idx="692">
                  <c:v>45090</c:v>
                </c:pt>
                <c:pt idx="693">
                  <c:v>45091</c:v>
                </c:pt>
                <c:pt idx="694">
                  <c:v>45092</c:v>
                </c:pt>
                <c:pt idx="695">
                  <c:v>45093</c:v>
                </c:pt>
                <c:pt idx="696">
                  <c:v>45096</c:v>
                </c:pt>
                <c:pt idx="697">
                  <c:v>45097</c:v>
                </c:pt>
                <c:pt idx="698">
                  <c:v>45098</c:v>
                </c:pt>
                <c:pt idx="699">
                  <c:v>45099</c:v>
                </c:pt>
                <c:pt idx="700">
                  <c:v>45100</c:v>
                </c:pt>
                <c:pt idx="701">
                  <c:v>45103</c:v>
                </c:pt>
                <c:pt idx="702">
                  <c:v>45104</c:v>
                </c:pt>
                <c:pt idx="703">
                  <c:v>45105</c:v>
                </c:pt>
                <c:pt idx="704">
                  <c:v>45106</c:v>
                </c:pt>
                <c:pt idx="705">
                  <c:v>45107</c:v>
                </c:pt>
                <c:pt idx="706">
                  <c:v>45110</c:v>
                </c:pt>
                <c:pt idx="707">
                  <c:v>45111</c:v>
                </c:pt>
                <c:pt idx="708">
                  <c:v>45112</c:v>
                </c:pt>
                <c:pt idx="709">
                  <c:v>45113</c:v>
                </c:pt>
                <c:pt idx="710">
                  <c:v>45114</c:v>
                </c:pt>
                <c:pt idx="711">
                  <c:v>45117</c:v>
                </c:pt>
                <c:pt idx="712">
                  <c:v>45118</c:v>
                </c:pt>
                <c:pt idx="713">
                  <c:v>45119</c:v>
                </c:pt>
                <c:pt idx="714">
                  <c:v>45120</c:v>
                </c:pt>
                <c:pt idx="715">
                  <c:v>45121</c:v>
                </c:pt>
                <c:pt idx="716">
                  <c:v>45124</c:v>
                </c:pt>
                <c:pt idx="717">
                  <c:v>45125</c:v>
                </c:pt>
                <c:pt idx="718">
                  <c:v>45126</c:v>
                </c:pt>
                <c:pt idx="719">
                  <c:v>45127</c:v>
                </c:pt>
                <c:pt idx="720">
                  <c:v>45128</c:v>
                </c:pt>
                <c:pt idx="721">
                  <c:v>45131</c:v>
                </c:pt>
                <c:pt idx="722">
                  <c:v>45132</c:v>
                </c:pt>
                <c:pt idx="723">
                  <c:v>45133</c:v>
                </c:pt>
                <c:pt idx="724">
                  <c:v>45134</c:v>
                </c:pt>
                <c:pt idx="725">
                  <c:v>45135</c:v>
                </c:pt>
                <c:pt idx="726">
                  <c:v>45138</c:v>
                </c:pt>
                <c:pt idx="727">
                  <c:v>45139</c:v>
                </c:pt>
                <c:pt idx="728">
                  <c:v>45140</c:v>
                </c:pt>
                <c:pt idx="729">
                  <c:v>45141</c:v>
                </c:pt>
                <c:pt idx="730">
                  <c:v>45142</c:v>
                </c:pt>
                <c:pt idx="731">
                  <c:v>45145</c:v>
                </c:pt>
                <c:pt idx="732">
                  <c:v>45146</c:v>
                </c:pt>
                <c:pt idx="733">
                  <c:v>45147</c:v>
                </c:pt>
                <c:pt idx="734">
                  <c:v>45148</c:v>
                </c:pt>
                <c:pt idx="735">
                  <c:v>45149</c:v>
                </c:pt>
                <c:pt idx="736">
                  <c:v>45152</c:v>
                </c:pt>
                <c:pt idx="737">
                  <c:v>45153</c:v>
                </c:pt>
                <c:pt idx="738">
                  <c:v>45154</c:v>
                </c:pt>
                <c:pt idx="739">
                  <c:v>45155</c:v>
                </c:pt>
                <c:pt idx="740">
                  <c:v>45156</c:v>
                </c:pt>
                <c:pt idx="741">
                  <c:v>45159</c:v>
                </c:pt>
                <c:pt idx="742">
                  <c:v>45160</c:v>
                </c:pt>
                <c:pt idx="743">
                  <c:v>45161</c:v>
                </c:pt>
                <c:pt idx="744">
                  <c:v>45162</c:v>
                </c:pt>
                <c:pt idx="745">
                  <c:v>45163</c:v>
                </c:pt>
                <c:pt idx="746">
                  <c:v>45166</c:v>
                </c:pt>
                <c:pt idx="747">
                  <c:v>45167</c:v>
                </c:pt>
                <c:pt idx="748">
                  <c:v>45168</c:v>
                </c:pt>
                <c:pt idx="749">
                  <c:v>45169</c:v>
                </c:pt>
                <c:pt idx="750">
                  <c:v>45170</c:v>
                </c:pt>
                <c:pt idx="751">
                  <c:v>45173</c:v>
                </c:pt>
                <c:pt idx="752">
                  <c:v>45174</c:v>
                </c:pt>
                <c:pt idx="753">
                  <c:v>45175</c:v>
                </c:pt>
                <c:pt idx="754">
                  <c:v>45176</c:v>
                </c:pt>
                <c:pt idx="755">
                  <c:v>45177</c:v>
                </c:pt>
                <c:pt idx="756">
                  <c:v>45180</c:v>
                </c:pt>
                <c:pt idx="757">
                  <c:v>45181</c:v>
                </c:pt>
                <c:pt idx="758">
                  <c:v>45182</c:v>
                </c:pt>
                <c:pt idx="759">
                  <c:v>45183</c:v>
                </c:pt>
                <c:pt idx="760">
                  <c:v>45184</c:v>
                </c:pt>
                <c:pt idx="761">
                  <c:v>45187</c:v>
                </c:pt>
                <c:pt idx="762">
                  <c:v>45188</c:v>
                </c:pt>
                <c:pt idx="763">
                  <c:v>45189</c:v>
                </c:pt>
                <c:pt idx="764">
                  <c:v>45190</c:v>
                </c:pt>
                <c:pt idx="765">
                  <c:v>45191</c:v>
                </c:pt>
                <c:pt idx="766">
                  <c:v>45194</c:v>
                </c:pt>
                <c:pt idx="767">
                  <c:v>45195</c:v>
                </c:pt>
                <c:pt idx="768">
                  <c:v>45196</c:v>
                </c:pt>
                <c:pt idx="769">
                  <c:v>45197</c:v>
                </c:pt>
                <c:pt idx="770">
                  <c:v>45198</c:v>
                </c:pt>
                <c:pt idx="771">
                  <c:v>45201</c:v>
                </c:pt>
                <c:pt idx="772">
                  <c:v>45202</c:v>
                </c:pt>
                <c:pt idx="773">
                  <c:v>45203</c:v>
                </c:pt>
                <c:pt idx="774">
                  <c:v>45204</c:v>
                </c:pt>
                <c:pt idx="775">
                  <c:v>45205</c:v>
                </c:pt>
                <c:pt idx="776">
                  <c:v>45208</c:v>
                </c:pt>
                <c:pt idx="777">
                  <c:v>45209</c:v>
                </c:pt>
                <c:pt idx="778">
                  <c:v>45210</c:v>
                </c:pt>
                <c:pt idx="779">
                  <c:v>45211</c:v>
                </c:pt>
                <c:pt idx="780">
                  <c:v>45212</c:v>
                </c:pt>
                <c:pt idx="781">
                  <c:v>45215</c:v>
                </c:pt>
                <c:pt idx="782">
                  <c:v>45216</c:v>
                </c:pt>
                <c:pt idx="783">
                  <c:v>45217</c:v>
                </c:pt>
                <c:pt idx="784">
                  <c:v>45218</c:v>
                </c:pt>
                <c:pt idx="785">
                  <c:v>45219</c:v>
                </c:pt>
                <c:pt idx="786">
                  <c:v>45222</c:v>
                </c:pt>
                <c:pt idx="787">
                  <c:v>45223</c:v>
                </c:pt>
                <c:pt idx="788">
                  <c:v>45224</c:v>
                </c:pt>
                <c:pt idx="789">
                  <c:v>45225</c:v>
                </c:pt>
                <c:pt idx="790">
                  <c:v>45226</c:v>
                </c:pt>
                <c:pt idx="791">
                  <c:v>45229</c:v>
                </c:pt>
                <c:pt idx="792">
                  <c:v>45230</c:v>
                </c:pt>
                <c:pt idx="793">
                  <c:v>45231</c:v>
                </c:pt>
                <c:pt idx="794">
                  <c:v>45232</c:v>
                </c:pt>
                <c:pt idx="795">
                  <c:v>45233</c:v>
                </c:pt>
                <c:pt idx="796">
                  <c:v>45236</c:v>
                </c:pt>
                <c:pt idx="797">
                  <c:v>45237</c:v>
                </c:pt>
                <c:pt idx="798">
                  <c:v>45238</c:v>
                </c:pt>
                <c:pt idx="799">
                  <c:v>45239</c:v>
                </c:pt>
                <c:pt idx="800">
                  <c:v>45240</c:v>
                </c:pt>
                <c:pt idx="801">
                  <c:v>45243</c:v>
                </c:pt>
                <c:pt idx="802">
                  <c:v>45244</c:v>
                </c:pt>
                <c:pt idx="803">
                  <c:v>45245</c:v>
                </c:pt>
                <c:pt idx="804">
                  <c:v>45246</c:v>
                </c:pt>
                <c:pt idx="805">
                  <c:v>45247</c:v>
                </c:pt>
                <c:pt idx="806">
                  <c:v>45250</c:v>
                </c:pt>
                <c:pt idx="807">
                  <c:v>45251</c:v>
                </c:pt>
                <c:pt idx="808">
                  <c:v>45252</c:v>
                </c:pt>
                <c:pt idx="809">
                  <c:v>45253</c:v>
                </c:pt>
                <c:pt idx="810">
                  <c:v>45254</c:v>
                </c:pt>
                <c:pt idx="811">
                  <c:v>45257</c:v>
                </c:pt>
                <c:pt idx="812">
                  <c:v>45258</c:v>
                </c:pt>
                <c:pt idx="813">
                  <c:v>45259</c:v>
                </c:pt>
                <c:pt idx="814">
                  <c:v>45260</c:v>
                </c:pt>
                <c:pt idx="815">
                  <c:v>45261</c:v>
                </c:pt>
                <c:pt idx="816">
                  <c:v>45264</c:v>
                </c:pt>
                <c:pt idx="817">
                  <c:v>45265</c:v>
                </c:pt>
                <c:pt idx="818">
                  <c:v>45266</c:v>
                </c:pt>
                <c:pt idx="819">
                  <c:v>45267</c:v>
                </c:pt>
                <c:pt idx="820">
                  <c:v>45268</c:v>
                </c:pt>
                <c:pt idx="821">
                  <c:v>45271</c:v>
                </c:pt>
                <c:pt idx="822">
                  <c:v>45272</c:v>
                </c:pt>
                <c:pt idx="823">
                  <c:v>45273</c:v>
                </c:pt>
                <c:pt idx="824">
                  <c:v>45274</c:v>
                </c:pt>
                <c:pt idx="825">
                  <c:v>45275</c:v>
                </c:pt>
                <c:pt idx="826">
                  <c:v>45278</c:v>
                </c:pt>
                <c:pt idx="827">
                  <c:v>45279</c:v>
                </c:pt>
                <c:pt idx="828">
                  <c:v>45280</c:v>
                </c:pt>
                <c:pt idx="829">
                  <c:v>45281</c:v>
                </c:pt>
                <c:pt idx="830">
                  <c:v>45282</c:v>
                </c:pt>
                <c:pt idx="831">
                  <c:v>45285</c:v>
                </c:pt>
                <c:pt idx="832">
                  <c:v>45286</c:v>
                </c:pt>
                <c:pt idx="833">
                  <c:v>45287</c:v>
                </c:pt>
                <c:pt idx="834">
                  <c:v>45288</c:v>
                </c:pt>
                <c:pt idx="835">
                  <c:v>45289</c:v>
                </c:pt>
                <c:pt idx="836">
                  <c:v>45292</c:v>
                </c:pt>
                <c:pt idx="837">
                  <c:v>45293</c:v>
                </c:pt>
                <c:pt idx="838">
                  <c:v>45294</c:v>
                </c:pt>
                <c:pt idx="839">
                  <c:v>45295</c:v>
                </c:pt>
                <c:pt idx="840">
                  <c:v>45296</c:v>
                </c:pt>
                <c:pt idx="841">
                  <c:v>45299</c:v>
                </c:pt>
                <c:pt idx="842">
                  <c:v>45300</c:v>
                </c:pt>
                <c:pt idx="843">
                  <c:v>45301</c:v>
                </c:pt>
                <c:pt idx="844">
                  <c:v>45302</c:v>
                </c:pt>
                <c:pt idx="845">
                  <c:v>45303</c:v>
                </c:pt>
                <c:pt idx="846">
                  <c:v>45306</c:v>
                </c:pt>
                <c:pt idx="847">
                  <c:v>45307</c:v>
                </c:pt>
                <c:pt idx="848">
                  <c:v>45308</c:v>
                </c:pt>
                <c:pt idx="849">
                  <c:v>45309</c:v>
                </c:pt>
                <c:pt idx="850">
                  <c:v>45310</c:v>
                </c:pt>
                <c:pt idx="851">
                  <c:v>45313</c:v>
                </c:pt>
                <c:pt idx="852">
                  <c:v>45314</c:v>
                </c:pt>
                <c:pt idx="853">
                  <c:v>45315</c:v>
                </c:pt>
                <c:pt idx="854">
                  <c:v>45316</c:v>
                </c:pt>
                <c:pt idx="855">
                  <c:v>45317</c:v>
                </c:pt>
                <c:pt idx="856">
                  <c:v>45320</c:v>
                </c:pt>
                <c:pt idx="857">
                  <c:v>45321</c:v>
                </c:pt>
                <c:pt idx="858">
                  <c:v>45322</c:v>
                </c:pt>
                <c:pt idx="859">
                  <c:v>45323</c:v>
                </c:pt>
                <c:pt idx="860">
                  <c:v>45324</c:v>
                </c:pt>
                <c:pt idx="861">
                  <c:v>45327</c:v>
                </c:pt>
                <c:pt idx="862">
                  <c:v>45328</c:v>
                </c:pt>
                <c:pt idx="863">
                  <c:v>45329</c:v>
                </c:pt>
                <c:pt idx="864">
                  <c:v>45330</c:v>
                </c:pt>
                <c:pt idx="865">
                  <c:v>45331</c:v>
                </c:pt>
                <c:pt idx="866">
                  <c:v>45334</c:v>
                </c:pt>
                <c:pt idx="867">
                  <c:v>45335</c:v>
                </c:pt>
                <c:pt idx="868">
                  <c:v>45336</c:v>
                </c:pt>
                <c:pt idx="869">
                  <c:v>45337</c:v>
                </c:pt>
                <c:pt idx="870">
                  <c:v>45338</c:v>
                </c:pt>
                <c:pt idx="871">
                  <c:v>45341</c:v>
                </c:pt>
                <c:pt idx="872">
                  <c:v>45342</c:v>
                </c:pt>
                <c:pt idx="873">
                  <c:v>45343</c:v>
                </c:pt>
                <c:pt idx="874">
                  <c:v>45344</c:v>
                </c:pt>
                <c:pt idx="875">
                  <c:v>45345</c:v>
                </c:pt>
                <c:pt idx="876">
                  <c:v>45348</c:v>
                </c:pt>
                <c:pt idx="877">
                  <c:v>45349</c:v>
                </c:pt>
                <c:pt idx="878">
                  <c:v>45350</c:v>
                </c:pt>
                <c:pt idx="879">
                  <c:v>45351</c:v>
                </c:pt>
                <c:pt idx="880">
                  <c:v>45352</c:v>
                </c:pt>
                <c:pt idx="881">
                  <c:v>45355</c:v>
                </c:pt>
                <c:pt idx="882">
                  <c:v>45356</c:v>
                </c:pt>
                <c:pt idx="883">
                  <c:v>45357</c:v>
                </c:pt>
                <c:pt idx="884">
                  <c:v>45358</c:v>
                </c:pt>
                <c:pt idx="885">
                  <c:v>45359</c:v>
                </c:pt>
                <c:pt idx="886">
                  <c:v>45362</c:v>
                </c:pt>
                <c:pt idx="887">
                  <c:v>45363</c:v>
                </c:pt>
                <c:pt idx="888">
                  <c:v>45364</c:v>
                </c:pt>
                <c:pt idx="889">
                  <c:v>45365</c:v>
                </c:pt>
                <c:pt idx="890">
                  <c:v>45366</c:v>
                </c:pt>
                <c:pt idx="891">
                  <c:v>45369</c:v>
                </c:pt>
                <c:pt idx="892">
                  <c:v>45370</c:v>
                </c:pt>
                <c:pt idx="893">
                  <c:v>45371</c:v>
                </c:pt>
                <c:pt idx="894">
                  <c:v>45372</c:v>
                </c:pt>
                <c:pt idx="895">
                  <c:v>45373</c:v>
                </c:pt>
                <c:pt idx="896">
                  <c:v>45376</c:v>
                </c:pt>
                <c:pt idx="897">
                  <c:v>45377</c:v>
                </c:pt>
                <c:pt idx="898">
                  <c:v>45378</c:v>
                </c:pt>
                <c:pt idx="899">
                  <c:v>45379</c:v>
                </c:pt>
                <c:pt idx="900">
                  <c:v>45380</c:v>
                </c:pt>
                <c:pt idx="901">
                  <c:v>45383</c:v>
                </c:pt>
                <c:pt idx="902">
                  <c:v>45384</c:v>
                </c:pt>
                <c:pt idx="903">
                  <c:v>45385</c:v>
                </c:pt>
                <c:pt idx="904">
                  <c:v>45386</c:v>
                </c:pt>
                <c:pt idx="905">
                  <c:v>45387</c:v>
                </c:pt>
                <c:pt idx="906">
                  <c:v>45390</c:v>
                </c:pt>
                <c:pt idx="907">
                  <c:v>45391</c:v>
                </c:pt>
                <c:pt idx="908">
                  <c:v>45392</c:v>
                </c:pt>
                <c:pt idx="909">
                  <c:v>45393</c:v>
                </c:pt>
                <c:pt idx="910">
                  <c:v>45394</c:v>
                </c:pt>
                <c:pt idx="911">
                  <c:v>45397</c:v>
                </c:pt>
                <c:pt idx="912">
                  <c:v>45398</c:v>
                </c:pt>
                <c:pt idx="913">
                  <c:v>45399</c:v>
                </c:pt>
                <c:pt idx="914">
                  <c:v>45400</c:v>
                </c:pt>
                <c:pt idx="915">
                  <c:v>45401</c:v>
                </c:pt>
                <c:pt idx="916">
                  <c:v>45404</c:v>
                </c:pt>
                <c:pt idx="917">
                  <c:v>45405</c:v>
                </c:pt>
                <c:pt idx="918">
                  <c:v>45406</c:v>
                </c:pt>
                <c:pt idx="919">
                  <c:v>45407</c:v>
                </c:pt>
                <c:pt idx="920">
                  <c:v>45408</c:v>
                </c:pt>
                <c:pt idx="921">
                  <c:v>45411</c:v>
                </c:pt>
                <c:pt idx="922">
                  <c:v>45412</c:v>
                </c:pt>
                <c:pt idx="923">
                  <c:v>45413</c:v>
                </c:pt>
                <c:pt idx="924">
                  <c:v>45414</c:v>
                </c:pt>
                <c:pt idx="925">
                  <c:v>45415</c:v>
                </c:pt>
                <c:pt idx="926">
                  <c:v>45418</c:v>
                </c:pt>
                <c:pt idx="927">
                  <c:v>45419</c:v>
                </c:pt>
                <c:pt idx="928">
                  <c:v>45420</c:v>
                </c:pt>
                <c:pt idx="929">
                  <c:v>45421</c:v>
                </c:pt>
                <c:pt idx="930">
                  <c:v>45422</c:v>
                </c:pt>
                <c:pt idx="931">
                  <c:v>45425</c:v>
                </c:pt>
                <c:pt idx="932">
                  <c:v>45426</c:v>
                </c:pt>
                <c:pt idx="933">
                  <c:v>45427</c:v>
                </c:pt>
                <c:pt idx="934">
                  <c:v>45428</c:v>
                </c:pt>
                <c:pt idx="935">
                  <c:v>45429</c:v>
                </c:pt>
                <c:pt idx="936">
                  <c:v>45432</c:v>
                </c:pt>
                <c:pt idx="937">
                  <c:v>45433</c:v>
                </c:pt>
                <c:pt idx="938">
                  <c:v>45434</c:v>
                </c:pt>
                <c:pt idx="939">
                  <c:v>45435</c:v>
                </c:pt>
                <c:pt idx="940">
                  <c:v>45436</c:v>
                </c:pt>
                <c:pt idx="941">
                  <c:v>45439</c:v>
                </c:pt>
                <c:pt idx="942">
                  <c:v>45440</c:v>
                </c:pt>
                <c:pt idx="943">
                  <c:v>45441</c:v>
                </c:pt>
                <c:pt idx="944">
                  <c:v>45442</c:v>
                </c:pt>
                <c:pt idx="945">
                  <c:v>45443</c:v>
                </c:pt>
                <c:pt idx="946">
                  <c:v>45446</c:v>
                </c:pt>
                <c:pt idx="947">
                  <c:v>45447</c:v>
                </c:pt>
                <c:pt idx="948">
                  <c:v>45448</c:v>
                </c:pt>
                <c:pt idx="949">
                  <c:v>45449</c:v>
                </c:pt>
                <c:pt idx="950">
                  <c:v>45450</c:v>
                </c:pt>
                <c:pt idx="951">
                  <c:v>45453</c:v>
                </c:pt>
                <c:pt idx="952">
                  <c:v>45454</c:v>
                </c:pt>
                <c:pt idx="953">
                  <c:v>45455</c:v>
                </c:pt>
                <c:pt idx="954">
                  <c:v>45456</c:v>
                </c:pt>
                <c:pt idx="955">
                  <c:v>45457</c:v>
                </c:pt>
                <c:pt idx="956">
                  <c:v>45460</c:v>
                </c:pt>
                <c:pt idx="957">
                  <c:v>45461</c:v>
                </c:pt>
                <c:pt idx="958">
                  <c:v>45462</c:v>
                </c:pt>
                <c:pt idx="959">
                  <c:v>45463</c:v>
                </c:pt>
                <c:pt idx="960">
                  <c:v>45464</c:v>
                </c:pt>
                <c:pt idx="961">
                  <c:v>45467</c:v>
                </c:pt>
                <c:pt idx="962">
                  <c:v>45468</c:v>
                </c:pt>
                <c:pt idx="963">
                  <c:v>45469</c:v>
                </c:pt>
                <c:pt idx="964">
                  <c:v>45470</c:v>
                </c:pt>
                <c:pt idx="965">
                  <c:v>45471</c:v>
                </c:pt>
                <c:pt idx="966">
                  <c:v>45474</c:v>
                </c:pt>
                <c:pt idx="967">
                  <c:v>45475</c:v>
                </c:pt>
                <c:pt idx="968">
                  <c:v>45476</c:v>
                </c:pt>
                <c:pt idx="969">
                  <c:v>45477</c:v>
                </c:pt>
                <c:pt idx="970">
                  <c:v>45478</c:v>
                </c:pt>
                <c:pt idx="971">
                  <c:v>45481</c:v>
                </c:pt>
                <c:pt idx="972">
                  <c:v>45482</c:v>
                </c:pt>
                <c:pt idx="973">
                  <c:v>45483</c:v>
                </c:pt>
                <c:pt idx="974">
                  <c:v>45484</c:v>
                </c:pt>
                <c:pt idx="975">
                  <c:v>45485</c:v>
                </c:pt>
                <c:pt idx="976">
                  <c:v>45488</c:v>
                </c:pt>
                <c:pt idx="977">
                  <c:v>45489</c:v>
                </c:pt>
                <c:pt idx="978">
                  <c:v>45490</c:v>
                </c:pt>
                <c:pt idx="979">
                  <c:v>45491</c:v>
                </c:pt>
                <c:pt idx="980">
                  <c:v>45492</c:v>
                </c:pt>
                <c:pt idx="981">
                  <c:v>45495</c:v>
                </c:pt>
                <c:pt idx="982">
                  <c:v>45496</c:v>
                </c:pt>
                <c:pt idx="983">
                  <c:v>45497</c:v>
                </c:pt>
                <c:pt idx="984">
                  <c:v>45498</c:v>
                </c:pt>
                <c:pt idx="985">
                  <c:v>45499</c:v>
                </c:pt>
                <c:pt idx="986">
                  <c:v>45502</c:v>
                </c:pt>
                <c:pt idx="987">
                  <c:v>45503</c:v>
                </c:pt>
                <c:pt idx="988">
                  <c:v>45504</c:v>
                </c:pt>
                <c:pt idx="989">
                  <c:v>45505</c:v>
                </c:pt>
                <c:pt idx="990">
                  <c:v>45506</c:v>
                </c:pt>
                <c:pt idx="991">
                  <c:v>45509</c:v>
                </c:pt>
                <c:pt idx="992">
                  <c:v>45510</c:v>
                </c:pt>
                <c:pt idx="993">
                  <c:v>45511</c:v>
                </c:pt>
                <c:pt idx="994">
                  <c:v>45512</c:v>
                </c:pt>
                <c:pt idx="995">
                  <c:v>45513</c:v>
                </c:pt>
                <c:pt idx="996">
                  <c:v>45516</c:v>
                </c:pt>
                <c:pt idx="997">
                  <c:v>45517</c:v>
                </c:pt>
                <c:pt idx="998">
                  <c:v>45518</c:v>
                </c:pt>
                <c:pt idx="999">
                  <c:v>45519</c:v>
                </c:pt>
                <c:pt idx="1000">
                  <c:v>45520</c:v>
                </c:pt>
                <c:pt idx="1001">
                  <c:v>45523</c:v>
                </c:pt>
                <c:pt idx="1002">
                  <c:v>45524</c:v>
                </c:pt>
                <c:pt idx="1003">
                  <c:v>45525</c:v>
                </c:pt>
                <c:pt idx="1004">
                  <c:v>45526</c:v>
                </c:pt>
                <c:pt idx="1005">
                  <c:v>45527</c:v>
                </c:pt>
                <c:pt idx="1006">
                  <c:v>45530</c:v>
                </c:pt>
                <c:pt idx="1007">
                  <c:v>45531</c:v>
                </c:pt>
                <c:pt idx="1008">
                  <c:v>45532</c:v>
                </c:pt>
                <c:pt idx="1009">
                  <c:v>45533</c:v>
                </c:pt>
                <c:pt idx="1010">
                  <c:v>45534</c:v>
                </c:pt>
                <c:pt idx="1011">
                  <c:v>45537</c:v>
                </c:pt>
                <c:pt idx="1012">
                  <c:v>45538</c:v>
                </c:pt>
                <c:pt idx="1013">
                  <c:v>45539</c:v>
                </c:pt>
                <c:pt idx="1014">
                  <c:v>45540</c:v>
                </c:pt>
                <c:pt idx="1015">
                  <c:v>45541</c:v>
                </c:pt>
                <c:pt idx="1016">
                  <c:v>45544</c:v>
                </c:pt>
                <c:pt idx="1017">
                  <c:v>45545</c:v>
                </c:pt>
                <c:pt idx="1018">
                  <c:v>45546</c:v>
                </c:pt>
                <c:pt idx="1019">
                  <c:v>45547</c:v>
                </c:pt>
                <c:pt idx="1020">
                  <c:v>45548</c:v>
                </c:pt>
                <c:pt idx="1021">
                  <c:v>45551</c:v>
                </c:pt>
                <c:pt idx="1022">
                  <c:v>45552</c:v>
                </c:pt>
                <c:pt idx="1023">
                  <c:v>45553</c:v>
                </c:pt>
                <c:pt idx="1024">
                  <c:v>45554</c:v>
                </c:pt>
                <c:pt idx="1025">
                  <c:v>45555</c:v>
                </c:pt>
                <c:pt idx="1026">
                  <c:v>45558</c:v>
                </c:pt>
                <c:pt idx="1027">
                  <c:v>45559</c:v>
                </c:pt>
                <c:pt idx="1028">
                  <c:v>45560</c:v>
                </c:pt>
                <c:pt idx="1029">
                  <c:v>45561</c:v>
                </c:pt>
                <c:pt idx="1030">
                  <c:v>45562</c:v>
                </c:pt>
                <c:pt idx="1031">
                  <c:v>45565</c:v>
                </c:pt>
                <c:pt idx="1032">
                  <c:v>45566</c:v>
                </c:pt>
                <c:pt idx="1033">
                  <c:v>45567</c:v>
                </c:pt>
                <c:pt idx="1034">
                  <c:v>45568</c:v>
                </c:pt>
                <c:pt idx="1035">
                  <c:v>45569</c:v>
                </c:pt>
                <c:pt idx="1036">
                  <c:v>45572</c:v>
                </c:pt>
                <c:pt idx="1037">
                  <c:v>45573</c:v>
                </c:pt>
                <c:pt idx="1038">
                  <c:v>45574</c:v>
                </c:pt>
                <c:pt idx="1039">
                  <c:v>45575</c:v>
                </c:pt>
                <c:pt idx="1040">
                  <c:v>45576</c:v>
                </c:pt>
                <c:pt idx="1041">
                  <c:v>45579</c:v>
                </c:pt>
                <c:pt idx="1042">
                  <c:v>45580</c:v>
                </c:pt>
                <c:pt idx="1043">
                  <c:v>45581</c:v>
                </c:pt>
                <c:pt idx="1044">
                  <c:v>45582</c:v>
                </c:pt>
                <c:pt idx="1045">
                  <c:v>45583</c:v>
                </c:pt>
                <c:pt idx="1046">
                  <c:v>45586</c:v>
                </c:pt>
                <c:pt idx="1047">
                  <c:v>45587</c:v>
                </c:pt>
                <c:pt idx="1048">
                  <c:v>45588</c:v>
                </c:pt>
                <c:pt idx="1049">
                  <c:v>45589</c:v>
                </c:pt>
                <c:pt idx="1050">
                  <c:v>45590</c:v>
                </c:pt>
                <c:pt idx="1051">
                  <c:v>45593</c:v>
                </c:pt>
                <c:pt idx="1052">
                  <c:v>45594</c:v>
                </c:pt>
                <c:pt idx="1053">
                  <c:v>45595</c:v>
                </c:pt>
                <c:pt idx="1054">
                  <c:v>45596</c:v>
                </c:pt>
                <c:pt idx="1055">
                  <c:v>45597</c:v>
                </c:pt>
                <c:pt idx="1056">
                  <c:v>45600</c:v>
                </c:pt>
                <c:pt idx="1057">
                  <c:v>45601</c:v>
                </c:pt>
                <c:pt idx="1058">
                  <c:v>45602</c:v>
                </c:pt>
                <c:pt idx="1059">
                  <c:v>45603</c:v>
                </c:pt>
                <c:pt idx="1060">
                  <c:v>45604</c:v>
                </c:pt>
                <c:pt idx="1061">
                  <c:v>45607</c:v>
                </c:pt>
                <c:pt idx="1062">
                  <c:v>45608</c:v>
                </c:pt>
                <c:pt idx="1063">
                  <c:v>45609</c:v>
                </c:pt>
                <c:pt idx="1064">
                  <c:v>45610</c:v>
                </c:pt>
                <c:pt idx="1065">
                  <c:v>45611</c:v>
                </c:pt>
                <c:pt idx="1066">
                  <c:v>45614</c:v>
                </c:pt>
                <c:pt idx="1067">
                  <c:v>45615</c:v>
                </c:pt>
                <c:pt idx="1068">
                  <c:v>45616</c:v>
                </c:pt>
                <c:pt idx="1069">
                  <c:v>45617</c:v>
                </c:pt>
                <c:pt idx="1070">
                  <c:v>45618</c:v>
                </c:pt>
                <c:pt idx="1071">
                  <c:v>45621</c:v>
                </c:pt>
                <c:pt idx="1072">
                  <c:v>45622</c:v>
                </c:pt>
                <c:pt idx="1073">
                  <c:v>45623</c:v>
                </c:pt>
                <c:pt idx="1074">
                  <c:v>45624</c:v>
                </c:pt>
                <c:pt idx="1075">
                  <c:v>45625</c:v>
                </c:pt>
                <c:pt idx="1076">
                  <c:v>45628</c:v>
                </c:pt>
                <c:pt idx="1077">
                  <c:v>45629</c:v>
                </c:pt>
                <c:pt idx="1078">
                  <c:v>45630</c:v>
                </c:pt>
                <c:pt idx="1079">
                  <c:v>45631</c:v>
                </c:pt>
                <c:pt idx="1080">
                  <c:v>45632</c:v>
                </c:pt>
                <c:pt idx="1081">
                  <c:v>45635</c:v>
                </c:pt>
                <c:pt idx="1082">
                  <c:v>45636</c:v>
                </c:pt>
                <c:pt idx="1083">
                  <c:v>45637</c:v>
                </c:pt>
                <c:pt idx="1084">
                  <c:v>45638</c:v>
                </c:pt>
                <c:pt idx="1085">
                  <c:v>45639</c:v>
                </c:pt>
                <c:pt idx="1086">
                  <c:v>45642</c:v>
                </c:pt>
                <c:pt idx="1087">
                  <c:v>45643</c:v>
                </c:pt>
                <c:pt idx="1088">
                  <c:v>45644</c:v>
                </c:pt>
                <c:pt idx="1089">
                  <c:v>45645</c:v>
                </c:pt>
                <c:pt idx="1090">
                  <c:v>45646</c:v>
                </c:pt>
                <c:pt idx="1091">
                  <c:v>45649</c:v>
                </c:pt>
                <c:pt idx="1092">
                  <c:v>45650</c:v>
                </c:pt>
                <c:pt idx="1093">
                  <c:v>45651</c:v>
                </c:pt>
                <c:pt idx="1094">
                  <c:v>45652</c:v>
                </c:pt>
                <c:pt idx="1095">
                  <c:v>45653</c:v>
                </c:pt>
                <c:pt idx="1096">
                  <c:v>45656</c:v>
                </c:pt>
                <c:pt idx="1097">
                  <c:v>45657</c:v>
                </c:pt>
                <c:pt idx="1098">
                  <c:v>45658</c:v>
                </c:pt>
                <c:pt idx="1099">
                  <c:v>45659</c:v>
                </c:pt>
                <c:pt idx="1100">
                  <c:v>45660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45670</c:v>
                </c:pt>
                <c:pt idx="1107">
                  <c:v>45671</c:v>
                </c:pt>
                <c:pt idx="1108">
                  <c:v>45672</c:v>
                </c:pt>
                <c:pt idx="1109">
                  <c:v>45673</c:v>
                </c:pt>
                <c:pt idx="1110">
                  <c:v>45674</c:v>
                </c:pt>
                <c:pt idx="1111">
                  <c:v>45677</c:v>
                </c:pt>
                <c:pt idx="1112">
                  <c:v>45678</c:v>
                </c:pt>
                <c:pt idx="1113">
                  <c:v>45679</c:v>
                </c:pt>
                <c:pt idx="1114">
                  <c:v>45680</c:v>
                </c:pt>
                <c:pt idx="1115">
                  <c:v>45681</c:v>
                </c:pt>
                <c:pt idx="1116">
                  <c:v>45684</c:v>
                </c:pt>
                <c:pt idx="1117">
                  <c:v>45685</c:v>
                </c:pt>
                <c:pt idx="1118">
                  <c:v>45686</c:v>
                </c:pt>
                <c:pt idx="1119">
                  <c:v>45687</c:v>
                </c:pt>
                <c:pt idx="1120">
                  <c:v>45688</c:v>
                </c:pt>
                <c:pt idx="1121">
                  <c:v>45691</c:v>
                </c:pt>
                <c:pt idx="1122">
                  <c:v>45692</c:v>
                </c:pt>
                <c:pt idx="1123">
                  <c:v>45693</c:v>
                </c:pt>
                <c:pt idx="1124">
                  <c:v>45694</c:v>
                </c:pt>
                <c:pt idx="1125">
                  <c:v>45695</c:v>
                </c:pt>
                <c:pt idx="1126">
                  <c:v>45698</c:v>
                </c:pt>
                <c:pt idx="1127">
                  <c:v>45699</c:v>
                </c:pt>
                <c:pt idx="1128">
                  <c:v>45700</c:v>
                </c:pt>
                <c:pt idx="1129">
                  <c:v>45701</c:v>
                </c:pt>
                <c:pt idx="1130">
                  <c:v>45702</c:v>
                </c:pt>
                <c:pt idx="1131">
                  <c:v>45705</c:v>
                </c:pt>
                <c:pt idx="1132">
                  <c:v>45706</c:v>
                </c:pt>
                <c:pt idx="1133">
                  <c:v>45707</c:v>
                </c:pt>
                <c:pt idx="1134">
                  <c:v>45708</c:v>
                </c:pt>
                <c:pt idx="1135">
                  <c:v>45709</c:v>
                </c:pt>
                <c:pt idx="1136">
                  <c:v>45712</c:v>
                </c:pt>
                <c:pt idx="1137">
                  <c:v>45713</c:v>
                </c:pt>
                <c:pt idx="1138">
                  <c:v>45714</c:v>
                </c:pt>
                <c:pt idx="1139">
                  <c:v>45715</c:v>
                </c:pt>
                <c:pt idx="1140">
                  <c:v>45716</c:v>
                </c:pt>
                <c:pt idx="1141">
                  <c:v>45719</c:v>
                </c:pt>
                <c:pt idx="1142">
                  <c:v>45720</c:v>
                </c:pt>
                <c:pt idx="1143">
                  <c:v>45721</c:v>
                </c:pt>
                <c:pt idx="1144">
                  <c:v>45722</c:v>
                </c:pt>
                <c:pt idx="1145">
                  <c:v>45723</c:v>
                </c:pt>
                <c:pt idx="1146">
                  <c:v>45726</c:v>
                </c:pt>
                <c:pt idx="1147">
                  <c:v>45727</c:v>
                </c:pt>
                <c:pt idx="1148">
                  <c:v>45728</c:v>
                </c:pt>
                <c:pt idx="1149">
                  <c:v>45729</c:v>
                </c:pt>
                <c:pt idx="1150">
                  <c:v>45730</c:v>
                </c:pt>
                <c:pt idx="1151">
                  <c:v>45733</c:v>
                </c:pt>
                <c:pt idx="1152">
                  <c:v>45734</c:v>
                </c:pt>
                <c:pt idx="1153">
                  <c:v>45735</c:v>
                </c:pt>
                <c:pt idx="1154">
                  <c:v>45736</c:v>
                </c:pt>
                <c:pt idx="1155">
                  <c:v>45737</c:v>
                </c:pt>
                <c:pt idx="1156">
                  <c:v>45740</c:v>
                </c:pt>
                <c:pt idx="1157">
                  <c:v>45741</c:v>
                </c:pt>
                <c:pt idx="1158">
                  <c:v>45742</c:v>
                </c:pt>
                <c:pt idx="1159">
                  <c:v>45743</c:v>
                </c:pt>
                <c:pt idx="1160">
                  <c:v>45744</c:v>
                </c:pt>
                <c:pt idx="1161">
                  <c:v>45747</c:v>
                </c:pt>
                <c:pt idx="1162">
                  <c:v>45748</c:v>
                </c:pt>
                <c:pt idx="1163">
                  <c:v>45749</c:v>
                </c:pt>
                <c:pt idx="1164">
                  <c:v>45750</c:v>
                </c:pt>
                <c:pt idx="1165">
                  <c:v>45751</c:v>
                </c:pt>
                <c:pt idx="1166">
                  <c:v>45754</c:v>
                </c:pt>
                <c:pt idx="1167">
                  <c:v>45755</c:v>
                </c:pt>
                <c:pt idx="1168">
                  <c:v>45756</c:v>
                </c:pt>
                <c:pt idx="1169">
                  <c:v>45757</c:v>
                </c:pt>
                <c:pt idx="1170">
                  <c:v>45758</c:v>
                </c:pt>
                <c:pt idx="1171">
                  <c:v>45761</c:v>
                </c:pt>
                <c:pt idx="1172">
                  <c:v>45762</c:v>
                </c:pt>
                <c:pt idx="1173">
                  <c:v>45763</c:v>
                </c:pt>
                <c:pt idx="1174">
                  <c:v>45764</c:v>
                </c:pt>
                <c:pt idx="1175">
                  <c:v>45765</c:v>
                </c:pt>
                <c:pt idx="1176">
                  <c:v>45768</c:v>
                </c:pt>
                <c:pt idx="1177">
                  <c:v>45769</c:v>
                </c:pt>
                <c:pt idx="1178">
                  <c:v>45770</c:v>
                </c:pt>
                <c:pt idx="1179">
                  <c:v>45771</c:v>
                </c:pt>
                <c:pt idx="1180">
                  <c:v>45772</c:v>
                </c:pt>
                <c:pt idx="1181">
                  <c:v>45775</c:v>
                </c:pt>
                <c:pt idx="1182">
                  <c:v>45776</c:v>
                </c:pt>
                <c:pt idx="1183">
                  <c:v>45777</c:v>
                </c:pt>
                <c:pt idx="1184">
                  <c:v>45778</c:v>
                </c:pt>
                <c:pt idx="1185">
                  <c:v>45779</c:v>
                </c:pt>
                <c:pt idx="1186">
                  <c:v>45782</c:v>
                </c:pt>
                <c:pt idx="1187">
                  <c:v>45783</c:v>
                </c:pt>
                <c:pt idx="1188">
                  <c:v>45784</c:v>
                </c:pt>
                <c:pt idx="1189">
                  <c:v>45785</c:v>
                </c:pt>
                <c:pt idx="1190">
                  <c:v>45786</c:v>
                </c:pt>
                <c:pt idx="1191">
                  <c:v>45789</c:v>
                </c:pt>
                <c:pt idx="1192">
                  <c:v>45790</c:v>
                </c:pt>
                <c:pt idx="1193">
                  <c:v>45791</c:v>
                </c:pt>
                <c:pt idx="1194">
                  <c:v>45792</c:v>
                </c:pt>
                <c:pt idx="1195">
                  <c:v>45793</c:v>
                </c:pt>
                <c:pt idx="1196">
                  <c:v>45796</c:v>
                </c:pt>
                <c:pt idx="1197">
                  <c:v>45797</c:v>
                </c:pt>
                <c:pt idx="1198">
                  <c:v>45798</c:v>
                </c:pt>
                <c:pt idx="1199">
                  <c:v>45799</c:v>
                </c:pt>
                <c:pt idx="1200">
                  <c:v>45800</c:v>
                </c:pt>
                <c:pt idx="1201">
                  <c:v>45803</c:v>
                </c:pt>
                <c:pt idx="1202">
                  <c:v>45804</c:v>
                </c:pt>
                <c:pt idx="1203">
                  <c:v>45805</c:v>
                </c:pt>
                <c:pt idx="1204">
                  <c:v>45806</c:v>
                </c:pt>
                <c:pt idx="1205">
                  <c:v>45807</c:v>
                </c:pt>
                <c:pt idx="1206">
                  <c:v>45810</c:v>
                </c:pt>
                <c:pt idx="1207">
                  <c:v>45811</c:v>
                </c:pt>
                <c:pt idx="1208">
                  <c:v>45812</c:v>
                </c:pt>
                <c:pt idx="1209">
                  <c:v>45813</c:v>
                </c:pt>
                <c:pt idx="1210">
                  <c:v>45814</c:v>
                </c:pt>
                <c:pt idx="1211">
                  <c:v>45817</c:v>
                </c:pt>
                <c:pt idx="1212">
                  <c:v>45818</c:v>
                </c:pt>
                <c:pt idx="1213">
                  <c:v>45819</c:v>
                </c:pt>
                <c:pt idx="1214">
                  <c:v>45820</c:v>
                </c:pt>
                <c:pt idx="1215">
                  <c:v>45821</c:v>
                </c:pt>
                <c:pt idx="1216">
                  <c:v>45824</c:v>
                </c:pt>
                <c:pt idx="1217">
                  <c:v>45825</c:v>
                </c:pt>
                <c:pt idx="1218">
                  <c:v>45826</c:v>
                </c:pt>
                <c:pt idx="1219">
                  <c:v>45827</c:v>
                </c:pt>
                <c:pt idx="1220">
                  <c:v>45828</c:v>
                </c:pt>
                <c:pt idx="1221">
                  <c:v>45831</c:v>
                </c:pt>
                <c:pt idx="1222">
                  <c:v>45832</c:v>
                </c:pt>
                <c:pt idx="1223">
                  <c:v>45833</c:v>
                </c:pt>
                <c:pt idx="1224">
                  <c:v>45834</c:v>
                </c:pt>
                <c:pt idx="1225">
                  <c:v>45835</c:v>
                </c:pt>
                <c:pt idx="1226">
                  <c:v>45838</c:v>
                </c:pt>
                <c:pt idx="1227">
                  <c:v>45839</c:v>
                </c:pt>
                <c:pt idx="1228">
                  <c:v>45840</c:v>
                </c:pt>
                <c:pt idx="1229">
                  <c:v>45841</c:v>
                </c:pt>
                <c:pt idx="1230">
                  <c:v>45842</c:v>
                </c:pt>
                <c:pt idx="1231">
                  <c:v>45845</c:v>
                </c:pt>
                <c:pt idx="1232">
                  <c:v>45846</c:v>
                </c:pt>
                <c:pt idx="1233">
                  <c:v>45847</c:v>
                </c:pt>
                <c:pt idx="1234">
                  <c:v>45848</c:v>
                </c:pt>
                <c:pt idx="1235">
                  <c:v>45849</c:v>
                </c:pt>
                <c:pt idx="1236">
                  <c:v>45852</c:v>
                </c:pt>
                <c:pt idx="1237">
                  <c:v>45853</c:v>
                </c:pt>
                <c:pt idx="1238">
                  <c:v>45854</c:v>
                </c:pt>
                <c:pt idx="1239">
                  <c:v>45855</c:v>
                </c:pt>
                <c:pt idx="1240">
                  <c:v>45856</c:v>
                </c:pt>
                <c:pt idx="1241">
                  <c:v>45859</c:v>
                </c:pt>
                <c:pt idx="1242">
                  <c:v>45860</c:v>
                </c:pt>
                <c:pt idx="1243">
                  <c:v>45861</c:v>
                </c:pt>
                <c:pt idx="1244">
                  <c:v>45862</c:v>
                </c:pt>
                <c:pt idx="1245">
                  <c:v>45863</c:v>
                </c:pt>
                <c:pt idx="1246">
                  <c:v>45866</c:v>
                </c:pt>
                <c:pt idx="1247">
                  <c:v>45867</c:v>
                </c:pt>
                <c:pt idx="1248">
                  <c:v>45868</c:v>
                </c:pt>
                <c:pt idx="1249">
                  <c:v>45869</c:v>
                </c:pt>
                <c:pt idx="1250">
                  <c:v>45870</c:v>
                </c:pt>
                <c:pt idx="1251">
                  <c:v>45873</c:v>
                </c:pt>
                <c:pt idx="1252">
                  <c:v>45874</c:v>
                </c:pt>
                <c:pt idx="1253">
                  <c:v>45875</c:v>
                </c:pt>
                <c:pt idx="1254">
                  <c:v>45876</c:v>
                </c:pt>
                <c:pt idx="1255">
                  <c:v>45877</c:v>
                </c:pt>
                <c:pt idx="1256">
                  <c:v>45880</c:v>
                </c:pt>
                <c:pt idx="1257">
                  <c:v>45881</c:v>
                </c:pt>
                <c:pt idx="1258">
                  <c:v>45882</c:v>
                </c:pt>
                <c:pt idx="1259">
                  <c:v>45883</c:v>
                </c:pt>
                <c:pt idx="1260">
                  <c:v>45884</c:v>
                </c:pt>
                <c:pt idx="1261">
                  <c:v>45887</c:v>
                </c:pt>
                <c:pt idx="1262">
                  <c:v>45888</c:v>
                </c:pt>
                <c:pt idx="1263">
                  <c:v>45889</c:v>
                </c:pt>
                <c:pt idx="1264">
                  <c:v>45890</c:v>
                </c:pt>
                <c:pt idx="1265">
                  <c:v>45891</c:v>
                </c:pt>
                <c:pt idx="1266">
                  <c:v>45894</c:v>
                </c:pt>
                <c:pt idx="1267">
                  <c:v>45895</c:v>
                </c:pt>
                <c:pt idx="1268">
                  <c:v>45896</c:v>
                </c:pt>
                <c:pt idx="1269">
                  <c:v>45897</c:v>
                </c:pt>
                <c:pt idx="1270">
                  <c:v>45898</c:v>
                </c:pt>
                <c:pt idx="1271">
                  <c:v>45901</c:v>
                </c:pt>
                <c:pt idx="1272">
                  <c:v>45902</c:v>
                </c:pt>
                <c:pt idx="1273">
                  <c:v>45903</c:v>
                </c:pt>
                <c:pt idx="1274">
                  <c:v>45904</c:v>
                </c:pt>
                <c:pt idx="1275">
                  <c:v>45905</c:v>
                </c:pt>
                <c:pt idx="1276">
                  <c:v>45908</c:v>
                </c:pt>
                <c:pt idx="1277">
                  <c:v>45909</c:v>
                </c:pt>
                <c:pt idx="1278">
                  <c:v>45910</c:v>
                </c:pt>
                <c:pt idx="1279">
                  <c:v>45911</c:v>
                </c:pt>
                <c:pt idx="1280">
                  <c:v>45912</c:v>
                </c:pt>
                <c:pt idx="1281">
                  <c:v>45915</c:v>
                </c:pt>
                <c:pt idx="1282">
                  <c:v>45916</c:v>
                </c:pt>
                <c:pt idx="1283">
                  <c:v>45917</c:v>
                </c:pt>
                <c:pt idx="1284">
                  <c:v>45918</c:v>
                </c:pt>
                <c:pt idx="1285">
                  <c:v>45919</c:v>
                </c:pt>
                <c:pt idx="1286">
                  <c:v>45922</c:v>
                </c:pt>
                <c:pt idx="1287">
                  <c:v>45923</c:v>
                </c:pt>
                <c:pt idx="1288">
                  <c:v>45924</c:v>
                </c:pt>
                <c:pt idx="1289">
                  <c:v>45925</c:v>
                </c:pt>
                <c:pt idx="1290">
                  <c:v>45926</c:v>
                </c:pt>
                <c:pt idx="1291">
                  <c:v>45929</c:v>
                </c:pt>
                <c:pt idx="1292">
                  <c:v>45930</c:v>
                </c:pt>
                <c:pt idx="1293">
                  <c:v>45931</c:v>
                </c:pt>
                <c:pt idx="1294">
                  <c:v>45932</c:v>
                </c:pt>
                <c:pt idx="1295">
                  <c:v>45933</c:v>
                </c:pt>
                <c:pt idx="1296">
                  <c:v>45936</c:v>
                </c:pt>
                <c:pt idx="1297">
                  <c:v>45937</c:v>
                </c:pt>
                <c:pt idx="1298">
                  <c:v>45938</c:v>
                </c:pt>
                <c:pt idx="1299">
                  <c:v>45939</c:v>
                </c:pt>
                <c:pt idx="1300">
                  <c:v>45940</c:v>
                </c:pt>
                <c:pt idx="1301">
                  <c:v>45943</c:v>
                </c:pt>
                <c:pt idx="1302">
                  <c:v>45944</c:v>
                </c:pt>
              </c:numCache>
            </c:numRef>
          </c:cat>
          <c:val>
            <c:numRef>
              <c:f>'Wykresy PGE '!$C$2:$C$1305</c:f>
              <c:numCache>
                <c:formatCode>0.0000</c:formatCode>
                <c:ptCount val="1304"/>
                <c:pt idx="0">
                  <c:v>7.1254754883055514E-3</c:v>
                </c:pt>
                <c:pt idx="1">
                  <c:v>7.1033637731170565E-2</c:v>
                </c:pt>
                <c:pt idx="2">
                  <c:v>-1.437360416567926E-2</c:v>
                </c:pt>
                <c:pt idx="3">
                  <c:v>-3.0109801471370341E-2</c:v>
                </c:pt>
                <c:pt idx="4">
                  <c:v>-6.9381326339015125E-3</c:v>
                </c:pt>
                <c:pt idx="5">
                  <c:v>-3.4672625085940566E-2</c:v>
                </c:pt>
                <c:pt idx="6">
                  <c:v>2.7316946462697188E-2</c:v>
                </c:pt>
                <c:pt idx="7">
                  <c:v>-5.9310424843611292E-2</c:v>
                </c:pt>
                <c:pt idx="8">
                  <c:v>-7.6068372703151615E-2</c:v>
                </c:pt>
                <c:pt idx="9">
                  <c:v>-5.1159833524750377E-2</c:v>
                </c:pt>
                <c:pt idx="10">
                  <c:v>3.1090409231968393E-3</c:v>
                </c:pt>
                <c:pt idx="11">
                  <c:v>3.4861918166218898E-2</c:v>
                </c:pt>
                <c:pt idx="12">
                  <c:v>8.4545813217166393E-2</c:v>
                </c:pt>
                <c:pt idx="13">
                  <c:v>1.484402256118081E-2</c:v>
                </c:pt>
                <c:pt idx="14">
                  <c:v>1.6535658442300163E-2</c:v>
                </c:pt>
                <c:pt idx="15">
                  <c:v>-2.275893795957391E-2</c:v>
                </c:pt>
                <c:pt idx="16">
                  <c:v>0.1416431553798515</c:v>
                </c:pt>
                <c:pt idx="17">
                  <c:v>-1.016432410057035E-3</c:v>
                </c:pt>
                <c:pt idx="18">
                  <c:v>0</c:v>
                </c:pt>
                <c:pt idx="19">
                  <c:v>2.1794659827420293E-2</c:v>
                </c:pt>
                <c:pt idx="20">
                  <c:v>9.9010709827115368E-3</c:v>
                </c:pt>
                <c:pt idx="21">
                  <c:v>-6.5898096790555525E-3</c:v>
                </c:pt>
                <c:pt idx="22">
                  <c:v>-9.9668599153920363E-3</c:v>
                </c:pt>
                <c:pt idx="23">
                  <c:v>1.7213268436159296E-2</c:v>
                </c:pt>
                <c:pt idx="24">
                  <c:v>-1.3879932016401217E-2</c:v>
                </c:pt>
                <c:pt idx="25">
                  <c:v>9.2746607192731017E-3</c:v>
                </c:pt>
                <c:pt idx="26">
                  <c:v>1.0169023171900929E-2</c:v>
                </c:pt>
                <c:pt idx="27">
                  <c:v>-8.1927379436888461E-3</c:v>
                </c:pt>
                <c:pt idx="28">
                  <c:v>3.6130766846641394E-3</c:v>
                </c:pt>
                <c:pt idx="29">
                  <c:v>0</c:v>
                </c:pt>
                <c:pt idx="30">
                  <c:v>0</c:v>
                </c:pt>
                <c:pt idx="31">
                  <c:v>-5.6657093041989799E-2</c:v>
                </c:pt>
                <c:pt idx="32">
                  <c:v>-1.5384918839479456E-2</c:v>
                </c:pt>
                <c:pt idx="33">
                  <c:v>-1.3480161556692792E-2</c:v>
                </c:pt>
                <c:pt idx="34">
                  <c:v>-1.765493523872071E-2</c:v>
                </c:pt>
                <c:pt idx="35">
                  <c:v>2.6189837688558038E-2</c:v>
                </c:pt>
                <c:pt idx="36">
                  <c:v>2.0677099025269565E-2</c:v>
                </c:pt>
                <c:pt idx="37">
                  <c:v>2.4667232201796375E-2</c:v>
                </c:pt>
                <c:pt idx="38">
                  <c:v>8.0276963716461314E-2</c:v>
                </c:pt>
                <c:pt idx="39">
                  <c:v>3.9496944637019603E-2</c:v>
                </c:pt>
                <c:pt idx="40">
                  <c:v>-6.6265302720674209E-3</c:v>
                </c:pt>
                <c:pt idx="41">
                  <c:v>6.6265302720674287E-3</c:v>
                </c:pt>
                <c:pt idx="42">
                  <c:v>-2.6773731886361743E-2</c:v>
                </c:pt>
                <c:pt idx="43">
                  <c:v>2.0751431239928401E-2</c:v>
                </c:pt>
                <c:pt idx="44">
                  <c:v>-2.7558388216047454E-2</c:v>
                </c:pt>
                <c:pt idx="45">
                  <c:v>-2.1654698353429074E-2</c:v>
                </c:pt>
                <c:pt idx="46">
                  <c:v>-5.1092940428220039E-2</c:v>
                </c:pt>
                <c:pt idx="47">
                  <c:v>2.2450596283225609E-2</c:v>
                </c:pt>
                <c:pt idx="48">
                  <c:v>1.200728364046235E-2</c:v>
                </c:pt>
                <c:pt idx="49">
                  <c:v>0</c:v>
                </c:pt>
                <c:pt idx="50">
                  <c:v>0</c:v>
                </c:pt>
                <c:pt idx="51">
                  <c:v>2.9558802241544429E-2</c:v>
                </c:pt>
                <c:pt idx="52">
                  <c:v>6.5553535826758901E-3</c:v>
                </c:pt>
                <c:pt idx="53">
                  <c:v>1.1138729026325322E-2</c:v>
                </c:pt>
                <c:pt idx="54">
                  <c:v>0</c:v>
                </c:pt>
                <c:pt idx="55">
                  <c:v>0</c:v>
                </c:pt>
                <c:pt idx="56">
                  <c:v>4.4826274372332858E-2</c:v>
                </c:pt>
                <c:pt idx="57">
                  <c:v>-1.9608471388376313E-2</c:v>
                </c:pt>
                <c:pt idx="58">
                  <c:v>0</c:v>
                </c:pt>
                <c:pt idx="59">
                  <c:v>4.4595244886884523E-2</c:v>
                </c:pt>
                <c:pt idx="60">
                  <c:v>1.8479559274837135E-2</c:v>
                </c:pt>
                <c:pt idx="61">
                  <c:v>-5.3664865410750192E-3</c:v>
                </c:pt>
                <c:pt idx="62">
                  <c:v>5.3664865410750417E-3</c:v>
                </c:pt>
                <c:pt idx="63">
                  <c:v>-2.1353124470568946E-2</c:v>
                </c:pt>
                <c:pt idx="64">
                  <c:v>-2.304812313869095E-3</c:v>
                </c:pt>
                <c:pt idx="65">
                  <c:v>-3.4672094832531404E-3</c:v>
                </c:pt>
                <c:pt idx="66">
                  <c:v>7.416999214485219E-2</c:v>
                </c:pt>
                <c:pt idx="67">
                  <c:v>-2.5586589063720203E-2</c:v>
                </c:pt>
                <c:pt idx="68">
                  <c:v>-1.0810916104215506E-2</c:v>
                </c:pt>
                <c:pt idx="69">
                  <c:v>-3.3440350237781802E-2</c:v>
                </c:pt>
                <c:pt idx="70">
                  <c:v>9.750579115377132E-3</c:v>
                </c:pt>
                <c:pt idx="71">
                  <c:v>5.9752631900870205E-3</c:v>
                </c:pt>
                <c:pt idx="72">
                  <c:v>-1.1412392051744786E-2</c:v>
                </c:pt>
                <c:pt idx="73">
                  <c:v>-4.5495740220134709E-2</c:v>
                </c:pt>
                <c:pt idx="74">
                  <c:v>1.2004803362498618E-3</c:v>
                </c:pt>
                <c:pt idx="75">
                  <c:v>-1.8771365588101743E-2</c:v>
                </c:pt>
                <c:pt idx="76">
                  <c:v>3.6902342270158935E-2</c:v>
                </c:pt>
                <c:pt idx="77">
                  <c:v>-1.4738396183005527E-3</c:v>
                </c:pt>
                <c:pt idx="78">
                  <c:v>-1.6057436895858639E-2</c:v>
                </c:pt>
                <c:pt idx="79">
                  <c:v>-5.7117245315848105E-3</c:v>
                </c:pt>
                <c:pt idx="80">
                  <c:v>3.0287350692248843E-2</c:v>
                </c:pt>
                <c:pt idx="81">
                  <c:v>7.2854759083201348E-3</c:v>
                </c:pt>
                <c:pt idx="82">
                  <c:v>-2.0238262240991223E-2</c:v>
                </c:pt>
                <c:pt idx="83">
                  <c:v>-1.1858880725694649E-3</c:v>
                </c:pt>
                <c:pt idx="84">
                  <c:v>2.8656931735688871E-2</c:v>
                </c:pt>
                <c:pt idx="85">
                  <c:v>-2.1562606976953162E-2</c:v>
                </c:pt>
                <c:pt idx="86">
                  <c:v>-2.9459419862487601E-4</c:v>
                </c:pt>
                <c:pt idx="87">
                  <c:v>-1.9036862819682088E-2</c:v>
                </c:pt>
                <c:pt idx="88">
                  <c:v>2.5205189030400962E-2</c:v>
                </c:pt>
                <c:pt idx="89">
                  <c:v>-1.415535284381593E-2</c:v>
                </c:pt>
                <c:pt idx="90">
                  <c:v>-1.5564516541111573E-2</c:v>
                </c:pt>
                <c:pt idx="91">
                  <c:v>-1.9494982316057584E-2</c:v>
                </c:pt>
                <c:pt idx="92">
                  <c:v>-2.1452711406173188E-2</c:v>
                </c:pt>
                <c:pt idx="93">
                  <c:v>2.176026176996896E-2</c:v>
                </c:pt>
                <c:pt idx="94">
                  <c:v>-7.4074412778616936E-3</c:v>
                </c:pt>
                <c:pt idx="95">
                  <c:v>2.9005238964754893E-2</c:v>
                </c:pt>
                <c:pt idx="96">
                  <c:v>2.5844301922968271E-2</c:v>
                </c:pt>
                <c:pt idx="97">
                  <c:v>-3.5252680456851603E-3</c:v>
                </c:pt>
                <c:pt idx="98">
                  <c:v>-3.1995553288537398E-2</c:v>
                </c:pt>
                <c:pt idx="99">
                  <c:v>3.0228247968453654E-2</c:v>
                </c:pt>
                <c:pt idx="100">
                  <c:v>-2.5378283930000904E-2</c:v>
                </c:pt>
                <c:pt idx="101">
                  <c:v>1.9168002252268057E-2</c:v>
                </c:pt>
                <c:pt idx="102">
                  <c:v>2.5191724687563762E-2</c:v>
                </c:pt>
                <c:pt idx="103">
                  <c:v>-2.6068081380407823E-3</c:v>
                </c:pt>
                <c:pt idx="104">
                  <c:v>-1.844044643720838E-2</c:v>
                </c:pt>
                <c:pt idx="105">
                  <c:v>-3.551350284724994E-3</c:v>
                </c:pt>
                <c:pt idx="106">
                  <c:v>5.9276824497991713E-4</c:v>
                </c:pt>
                <c:pt idx="107">
                  <c:v>-2.459632093026588E-2</c:v>
                </c:pt>
                <c:pt idx="108">
                  <c:v>-4.0910570160746597E-2</c:v>
                </c:pt>
                <c:pt idx="109">
                  <c:v>1.5382503908443798E-2</c:v>
                </c:pt>
                <c:pt idx="110">
                  <c:v>-1.8868484304382805E-2</c:v>
                </c:pt>
                <c:pt idx="111">
                  <c:v>3.7387532071620412E-2</c:v>
                </c:pt>
                <c:pt idx="112">
                  <c:v>5.185309772920396E-3</c:v>
                </c:pt>
                <c:pt idx="113">
                  <c:v>-4.0986798688905958E-2</c:v>
                </c:pt>
                <c:pt idx="114">
                  <c:v>3.427126673521802E-2</c:v>
                </c:pt>
                <c:pt idx="115">
                  <c:v>2.5700583108580703E-2</c:v>
                </c:pt>
                <c:pt idx="116">
                  <c:v>2.9993427384206513E-2</c:v>
                </c:pt>
                <c:pt idx="117">
                  <c:v>-7.5603733192532684E-3</c:v>
                </c:pt>
                <c:pt idx="118">
                  <c:v>-7.912129187949285E-3</c:v>
                </c:pt>
                <c:pt idx="119">
                  <c:v>7.036088834069241E-3</c:v>
                </c:pt>
                <c:pt idx="120">
                  <c:v>0</c:v>
                </c:pt>
                <c:pt idx="121">
                  <c:v>0</c:v>
                </c:pt>
                <c:pt idx="122">
                  <c:v>6.2839005912573229E-2</c:v>
                </c:pt>
                <c:pt idx="123">
                  <c:v>1.1727940233725863E-2</c:v>
                </c:pt>
                <c:pt idx="124">
                  <c:v>-1.7505917513614522E-2</c:v>
                </c:pt>
                <c:pt idx="125">
                  <c:v>1.1795500908455877E-2</c:v>
                </c:pt>
                <c:pt idx="126">
                  <c:v>0.12734238652961719</c:v>
                </c:pt>
                <c:pt idx="127">
                  <c:v>-1.0135221894043018E-2</c:v>
                </c:pt>
                <c:pt idx="128">
                  <c:v>2.2068537729055839E-2</c:v>
                </c:pt>
                <c:pt idx="129">
                  <c:v>1.4224753465430005E-3</c:v>
                </c:pt>
                <c:pt idx="130">
                  <c:v>6.8469161359636559E-3</c:v>
                </c:pt>
                <c:pt idx="131">
                  <c:v>1.8879479296164185E-2</c:v>
                </c:pt>
                <c:pt idx="132">
                  <c:v>-3.0713936943167014E-2</c:v>
                </c:pt>
                <c:pt idx="133">
                  <c:v>-4.7732787526577709E-3</c:v>
                </c:pt>
                <c:pt idx="134">
                  <c:v>2.2472855852058791E-2</c:v>
                </c:pt>
                <c:pt idx="135">
                  <c:v>-9.361105293942244E-4</c:v>
                </c:pt>
                <c:pt idx="136">
                  <c:v>3.272560190413683E-3</c:v>
                </c:pt>
                <c:pt idx="137">
                  <c:v>1.8497637241822407E-2</c:v>
                </c:pt>
                <c:pt idx="138">
                  <c:v>8.7679347814599809E-2</c:v>
                </c:pt>
                <c:pt idx="139">
                  <c:v>6.0068946193208801E-2</c:v>
                </c:pt>
                <c:pt idx="140">
                  <c:v>-1.9782400121057075E-3</c:v>
                </c:pt>
                <c:pt idx="141">
                  <c:v>0</c:v>
                </c:pt>
                <c:pt idx="142">
                  <c:v>1.1811160928344619E-2</c:v>
                </c:pt>
                <c:pt idx="143">
                  <c:v>-8.3518048715951147E-3</c:v>
                </c:pt>
                <c:pt idx="144">
                  <c:v>-3.4593560567496209E-3</c:v>
                </c:pt>
                <c:pt idx="145">
                  <c:v>-1.3958352250706801E-2</c:v>
                </c:pt>
                <c:pt idx="146">
                  <c:v>-3.4732806918891954E-2</c:v>
                </c:pt>
                <c:pt idx="147">
                  <c:v>1.1164060546196126E-2</c:v>
                </c:pt>
                <c:pt idx="148">
                  <c:v>-1.0125099413776845E-2</c:v>
                </c:pt>
                <c:pt idx="149">
                  <c:v>1.4527345088904211E-3</c:v>
                </c:pt>
                <c:pt idx="150">
                  <c:v>-3.5317373367235692E-3</c:v>
                </c:pt>
                <c:pt idx="151">
                  <c:v>1.0146064882153982E-2</c:v>
                </c:pt>
                <c:pt idx="152">
                  <c:v>1.2488646294720244E-2</c:v>
                </c:pt>
                <c:pt idx="153">
                  <c:v>3.0472344554689059E-3</c:v>
                </c:pt>
                <c:pt idx="154">
                  <c:v>-6.1037829380176873E-3</c:v>
                </c:pt>
                <c:pt idx="155">
                  <c:v>-6.8628506389096303E-2</c:v>
                </c:pt>
                <c:pt idx="156">
                  <c:v>2.3545747007986315E-2</c:v>
                </c:pt>
                <c:pt idx="157">
                  <c:v>3.3588379955374836E-2</c:v>
                </c:pt>
                <c:pt idx="158">
                  <c:v>5.5413613360570546E-2</c:v>
                </c:pt>
                <c:pt idx="159">
                  <c:v>-2.1219646418728842E-2</c:v>
                </c:pt>
                <c:pt idx="160">
                  <c:v>1.3868473887676916E-2</c:v>
                </c:pt>
                <c:pt idx="161">
                  <c:v>-1.7766335001892303E-2</c:v>
                </c:pt>
                <c:pt idx="162">
                  <c:v>-5.0195868872947155E-3</c:v>
                </c:pt>
                <c:pt idx="163">
                  <c:v>3.0137094420238906E-2</c:v>
                </c:pt>
                <c:pt idx="164">
                  <c:v>0</c:v>
                </c:pt>
                <c:pt idx="165">
                  <c:v>4.1602939503326525E-2</c:v>
                </c:pt>
                <c:pt idx="166">
                  <c:v>7.0011954589835612E-3</c:v>
                </c:pt>
                <c:pt idx="167">
                  <c:v>-5.5970295367180197E-3</c:v>
                </c:pt>
                <c:pt idx="168">
                  <c:v>-4.3495505923701001E-2</c:v>
                </c:pt>
                <c:pt idx="169">
                  <c:v>1.5511702196723393E-2</c:v>
                </c:pt>
                <c:pt idx="170">
                  <c:v>-2.3851215822179798E-2</c:v>
                </c:pt>
                <c:pt idx="171">
                  <c:v>9.3160762030665839E-3</c:v>
                </c:pt>
                <c:pt idx="172">
                  <c:v>-2.5605669612445429E-2</c:v>
                </c:pt>
                <c:pt idx="173">
                  <c:v>-2.6070404819106422E-3</c:v>
                </c:pt>
                <c:pt idx="174">
                  <c:v>2.9188319927836995E-2</c:v>
                </c:pt>
                <c:pt idx="175">
                  <c:v>0</c:v>
                </c:pt>
                <c:pt idx="176">
                  <c:v>-1.8701332432589198E-2</c:v>
                </c:pt>
                <c:pt idx="177">
                  <c:v>2.8888177739582185E-2</c:v>
                </c:pt>
                <c:pt idx="178">
                  <c:v>1.4468292854250197E-3</c:v>
                </c:pt>
                <c:pt idx="179">
                  <c:v>-2.1432871084414044E-2</c:v>
                </c:pt>
                <c:pt idx="180">
                  <c:v>-6.4213606668303853E-3</c:v>
                </c:pt>
                <c:pt idx="181">
                  <c:v>-1.3771298368694002E-2</c:v>
                </c:pt>
                <c:pt idx="182">
                  <c:v>-3.2682647430358418E-2</c:v>
                </c:pt>
                <c:pt idx="183">
                  <c:v>-2.3317934969176935E-2</c:v>
                </c:pt>
                <c:pt idx="184">
                  <c:v>-1.1758553438077971E-2</c:v>
                </c:pt>
                <c:pt idx="185">
                  <c:v>-1.735401469315162E-2</c:v>
                </c:pt>
                <c:pt idx="186">
                  <c:v>-5.0455300632399258E-3</c:v>
                </c:pt>
                <c:pt idx="187">
                  <c:v>-2.0216172217890412E-2</c:v>
                </c:pt>
                <c:pt idx="188">
                  <c:v>8.4916711381542911E-3</c:v>
                </c:pt>
                <c:pt idx="189">
                  <c:v>6.4323167325686052E-3</c:v>
                </c:pt>
                <c:pt idx="190">
                  <c:v>-6.6349665156636203E-4</c:v>
                </c:pt>
                <c:pt idx="191">
                  <c:v>-1.1123585218662316E-2</c:v>
                </c:pt>
                <c:pt idx="192">
                  <c:v>1.1179431013412459E-3</c:v>
                </c:pt>
                <c:pt idx="193">
                  <c:v>-1.1236073266925842E-2</c:v>
                </c:pt>
                <c:pt idx="194">
                  <c:v>6.7773638649759496E-4</c:v>
                </c:pt>
                <c:pt idx="195">
                  <c:v>-1.3559324111359554E-3</c:v>
                </c:pt>
                <c:pt idx="196">
                  <c:v>-5.1507557145931804E-2</c:v>
                </c:pt>
                <c:pt idx="197">
                  <c:v>-1.9065782705815315E-3</c:v>
                </c:pt>
                <c:pt idx="198">
                  <c:v>2.3108785921184458E-2</c:v>
                </c:pt>
                <c:pt idx="199">
                  <c:v>2.3282897595911681E-3</c:v>
                </c:pt>
                <c:pt idx="200">
                  <c:v>5.4752420983849921E-2</c:v>
                </c:pt>
                <c:pt idx="201">
                  <c:v>-4.8724116152499698E-2</c:v>
                </c:pt>
                <c:pt idx="202">
                  <c:v>-1.678361075282157E-2</c:v>
                </c:pt>
                <c:pt idx="203">
                  <c:v>1.7938745454444471E-2</c:v>
                </c:pt>
                <c:pt idx="204">
                  <c:v>3.5831497567305415E-2</c:v>
                </c:pt>
                <c:pt idx="205">
                  <c:v>-3.3755611687481542E-2</c:v>
                </c:pt>
                <c:pt idx="206">
                  <c:v>1.3730192811902037E-2</c:v>
                </c:pt>
                <c:pt idx="207">
                  <c:v>6.8158584940112286E-4</c:v>
                </c:pt>
                <c:pt idx="208">
                  <c:v>5.6618880727736945E-3</c:v>
                </c:pt>
                <c:pt idx="209">
                  <c:v>3.0251417153438851E-2</c:v>
                </c:pt>
                <c:pt idx="210">
                  <c:v>-1.9739012879076306E-3</c:v>
                </c:pt>
                <c:pt idx="211">
                  <c:v>-9.9283771973346143E-3</c:v>
                </c:pt>
                <c:pt idx="212">
                  <c:v>-4.4444517604239064E-3</c:v>
                </c:pt>
                <c:pt idx="213">
                  <c:v>-6.7039357221903295E-3</c:v>
                </c:pt>
                <c:pt idx="214">
                  <c:v>2.3269748014959211E-2</c:v>
                </c:pt>
                <c:pt idx="215">
                  <c:v>-1.9912162320113263E-2</c:v>
                </c:pt>
                <c:pt idx="216">
                  <c:v>0</c:v>
                </c:pt>
                <c:pt idx="217">
                  <c:v>-5.6022555486696752E-3</c:v>
                </c:pt>
                <c:pt idx="218">
                  <c:v>1.5607897665990749E-2</c:v>
                </c:pt>
                <c:pt idx="219">
                  <c:v>-1.9661044399157005E-2</c:v>
                </c:pt>
                <c:pt idx="220">
                  <c:v>4.2625421519405786E-2</c:v>
                </c:pt>
                <c:pt idx="221">
                  <c:v>5.5715932522392007E-2</c:v>
                </c:pt>
                <c:pt idx="222">
                  <c:v>-4.0983663922821365E-3</c:v>
                </c:pt>
                <c:pt idx="223">
                  <c:v>-8.0404515222287747E-3</c:v>
                </c:pt>
                <c:pt idx="224">
                  <c:v>-6.6459226961611273E-3</c:v>
                </c:pt>
                <c:pt idx="225">
                  <c:v>1.8736343567979038E-3</c:v>
                </c:pt>
                <c:pt idx="226">
                  <c:v>2.6679193690081281E-2</c:v>
                </c:pt>
                <c:pt idx="227">
                  <c:v>2.1437262882584483E-2</c:v>
                </c:pt>
                <c:pt idx="228">
                  <c:v>-8.9597413714718691E-3</c:v>
                </c:pt>
                <c:pt idx="229">
                  <c:v>-2.61386576096947E-2</c:v>
                </c:pt>
                <c:pt idx="230">
                  <c:v>-1.1147927176321978E-2</c:v>
                </c:pt>
                <c:pt idx="231">
                  <c:v>1.5040975838696898E-2</c:v>
                </c:pt>
                <c:pt idx="232">
                  <c:v>-4.0908161748638195E-4</c:v>
                </c:pt>
                <c:pt idx="233">
                  <c:v>-7.8045169199024138E-3</c:v>
                </c:pt>
                <c:pt idx="234">
                  <c:v>1.5345569674660321E-2</c:v>
                </c:pt>
                <c:pt idx="235">
                  <c:v>-8.5644895445289825E-3</c:v>
                </c:pt>
                <c:pt idx="236">
                  <c:v>3.4618067392911442E-2</c:v>
                </c:pt>
                <c:pt idx="237">
                  <c:v>8.8626872578453243E-3</c:v>
                </c:pt>
                <c:pt idx="238">
                  <c:v>-1.8803126963096113E-2</c:v>
                </c:pt>
                <c:pt idx="239">
                  <c:v>-6.4141330345824426E-3</c:v>
                </c:pt>
                <c:pt idx="240">
                  <c:v>-1.9287979938872855E-2</c:v>
                </c:pt>
                <c:pt idx="241">
                  <c:v>-4.6578589364591895E-2</c:v>
                </c:pt>
                <c:pt idx="242">
                  <c:v>-1.7987265753218386E-2</c:v>
                </c:pt>
                <c:pt idx="243">
                  <c:v>2.3555924392800933E-2</c:v>
                </c:pt>
                <c:pt idx="244">
                  <c:v>-2.5087820961115351E-2</c:v>
                </c:pt>
                <c:pt idx="245">
                  <c:v>-1.9014501680709867E-2</c:v>
                </c:pt>
                <c:pt idx="246">
                  <c:v>-1.0546490663977422E-2</c:v>
                </c:pt>
                <c:pt idx="247">
                  <c:v>-3.6158231485270776E-3</c:v>
                </c:pt>
                <c:pt idx="248">
                  <c:v>-5.9037410348089609E-3</c:v>
                </c:pt>
                <c:pt idx="249">
                  <c:v>1.6712222748882028E-2</c:v>
                </c:pt>
                <c:pt idx="250">
                  <c:v>1.0471299867295437E-2</c:v>
                </c:pt>
                <c:pt idx="251">
                  <c:v>3.8052204744811406E-2</c:v>
                </c:pt>
                <c:pt idx="252">
                  <c:v>-2.7774828239028916E-3</c:v>
                </c:pt>
                <c:pt idx="253">
                  <c:v>-8.5616443586032057E-4</c:v>
                </c:pt>
                <c:pt idx="254">
                  <c:v>2.7798585205987807E-3</c:v>
                </c:pt>
                <c:pt idx="255">
                  <c:v>4.5296274915176418E-2</c:v>
                </c:pt>
                <c:pt idx="256">
                  <c:v>1.5190165493975019E-2</c:v>
                </c:pt>
                <c:pt idx="257">
                  <c:v>6.0120421566279732E-3</c:v>
                </c:pt>
                <c:pt idx="258">
                  <c:v>-2.000000666666999E-3</c:v>
                </c:pt>
                <c:pt idx="259">
                  <c:v>5.9880418446226933E-3</c:v>
                </c:pt>
                <c:pt idx="260">
                  <c:v>3.4233171642242176E-2</c:v>
                </c:pt>
                <c:pt idx="261">
                  <c:v>7.6628727455690972E-3</c:v>
                </c:pt>
                <c:pt idx="262">
                  <c:v>-3.990797216242517E-2</c:v>
                </c:pt>
                <c:pt idx="263">
                  <c:v>1.9179343740425969E-2</c:v>
                </c:pt>
                <c:pt idx="264">
                  <c:v>-2.1665052203999242E-2</c:v>
                </c:pt>
                <c:pt idx="265">
                  <c:v>-7.4944142931507446E-3</c:v>
                </c:pt>
                <c:pt idx="266">
                  <c:v>-1.2109128789749563E-2</c:v>
                </c:pt>
                <c:pt idx="267">
                  <c:v>0</c:v>
                </c:pt>
                <c:pt idx="268">
                  <c:v>4.457057621519378E-3</c:v>
                </c:pt>
                <c:pt idx="269">
                  <c:v>9.4558596120099016E-3</c:v>
                </c:pt>
                <c:pt idx="270">
                  <c:v>-1.8185993223671149E-2</c:v>
                </c:pt>
                <c:pt idx="271">
                  <c:v>0</c:v>
                </c:pt>
                <c:pt idx="272">
                  <c:v>1.115290887308659E-2</c:v>
                </c:pt>
                <c:pt idx="273">
                  <c:v>-6.8798328829446252E-3</c:v>
                </c:pt>
                <c:pt idx="274">
                  <c:v>4.6612304869419321E-2</c:v>
                </c:pt>
                <c:pt idx="275">
                  <c:v>-9.7371752778583169E-3</c:v>
                </c:pt>
                <c:pt idx="276">
                  <c:v>-1.181116092834472E-2</c:v>
                </c:pt>
                <c:pt idx="277">
                  <c:v>1.0342372414594358E-2</c:v>
                </c:pt>
                <c:pt idx="278">
                  <c:v>-4.0291349774452354E-2</c:v>
                </c:pt>
                <c:pt idx="279">
                  <c:v>0</c:v>
                </c:pt>
                <c:pt idx="280">
                  <c:v>-1.9782223505154638E-2</c:v>
                </c:pt>
                <c:pt idx="281">
                  <c:v>-2.2733035377397733E-2</c:v>
                </c:pt>
                <c:pt idx="282">
                  <c:v>-1.2782276985371715E-3</c:v>
                </c:pt>
                <c:pt idx="283">
                  <c:v>4.0421286820054182E-3</c:v>
                </c:pt>
                <c:pt idx="284">
                  <c:v>-2.1253993123134776E-3</c:v>
                </c:pt>
                <c:pt idx="285">
                  <c:v>-1.0695289116747919E-2</c:v>
                </c:pt>
                <c:pt idx="286">
                  <c:v>-3.8137429149586198E-2</c:v>
                </c:pt>
                <c:pt idx="287">
                  <c:v>6.9019532588324092E-3</c:v>
                </c:pt>
                <c:pt idx="288">
                  <c:v>-1.5543469322370264E-3</c:v>
                </c:pt>
                <c:pt idx="289">
                  <c:v>-6.8992871486951435E-2</c:v>
                </c:pt>
                <c:pt idx="290">
                  <c:v>-5.0040946071084683E-2</c:v>
                </c:pt>
                <c:pt idx="291">
                  <c:v>9.4669366729930645E-3</c:v>
                </c:pt>
                <c:pt idx="292">
                  <c:v>3.1485212080211537E-2</c:v>
                </c:pt>
                <c:pt idx="293">
                  <c:v>4.3030030745912634E-2</c:v>
                </c:pt>
                <c:pt idx="294">
                  <c:v>-2.4934298871247908E-2</c:v>
                </c:pt>
                <c:pt idx="295">
                  <c:v>-4.0448460391603755E-2</c:v>
                </c:pt>
                <c:pt idx="296">
                  <c:v>1.946533478810325E-2</c:v>
                </c:pt>
                <c:pt idx="297">
                  <c:v>-6.0423144559626982E-3</c:v>
                </c:pt>
                <c:pt idx="298">
                  <c:v>-1.2686191120368681E-2</c:v>
                </c:pt>
                <c:pt idx="299">
                  <c:v>-3.930910399801172E-2</c:v>
                </c:pt>
                <c:pt idx="300">
                  <c:v>3.3646156450183755E-2</c:v>
                </c:pt>
                <c:pt idx="301">
                  <c:v>-3.1605339415331099E-2</c:v>
                </c:pt>
                <c:pt idx="302">
                  <c:v>-1.0198879007455228E-3</c:v>
                </c:pt>
                <c:pt idx="303">
                  <c:v>-4.4069182702620877E-2</c:v>
                </c:pt>
                <c:pt idx="304">
                  <c:v>3.1232035941940111E-2</c:v>
                </c:pt>
                <c:pt idx="305">
                  <c:v>-5.7009742382304884E-3</c:v>
                </c:pt>
                <c:pt idx="306">
                  <c:v>3.5485535595758053E-2</c:v>
                </c:pt>
                <c:pt idx="307">
                  <c:v>-2.3602161449210009E-2</c:v>
                </c:pt>
                <c:pt idx="308">
                  <c:v>-1.9186484331524208E-2</c:v>
                </c:pt>
                <c:pt idx="309">
                  <c:v>3.7759718913709335E-2</c:v>
                </c:pt>
                <c:pt idx="310">
                  <c:v>0</c:v>
                </c:pt>
                <c:pt idx="311">
                  <c:v>-2.7342958055453632E-2</c:v>
                </c:pt>
                <c:pt idx="312">
                  <c:v>2.4313417742877787E-2</c:v>
                </c:pt>
                <c:pt idx="313">
                  <c:v>2.2500949290837818E-2</c:v>
                </c:pt>
                <c:pt idx="314">
                  <c:v>-3.4670663754263701E-3</c:v>
                </c:pt>
                <c:pt idx="315">
                  <c:v>0</c:v>
                </c:pt>
                <c:pt idx="316">
                  <c:v>1.3796720447111605E-2</c:v>
                </c:pt>
                <c:pt idx="317">
                  <c:v>2.4464831926312389E-4</c:v>
                </c:pt>
                <c:pt idx="318">
                  <c:v>-7.1192150446426523E-3</c:v>
                </c:pt>
                <c:pt idx="319">
                  <c:v>0</c:v>
                </c:pt>
                <c:pt idx="320">
                  <c:v>-2.4667008067365509E-3</c:v>
                </c:pt>
                <c:pt idx="321">
                  <c:v>-1.8193648255696589E-2</c:v>
                </c:pt>
                <c:pt idx="322">
                  <c:v>1.2248622076199239E-2</c:v>
                </c:pt>
                <c:pt idx="323">
                  <c:v>3.9220713153281114E-2</c:v>
                </c:pt>
                <c:pt idx="324">
                  <c:v>-3.8295882130978901E-3</c:v>
                </c:pt>
                <c:pt idx="325">
                  <c:v>6.9303658913461887E-3</c:v>
                </c:pt>
                <c:pt idx="326">
                  <c:v>-1.632689328742867E-2</c:v>
                </c:pt>
                <c:pt idx="327">
                  <c:v>-1.5859793208472733E-2</c:v>
                </c:pt>
                <c:pt idx="328">
                  <c:v>-5.1992531729415398E-2</c:v>
                </c:pt>
                <c:pt idx="329">
                  <c:v>4.0614719154190126E-2</c:v>
                </c:pt>
                <c:pt idx="330">
                  <c:v>-8.2428342317115572E-3</c:v>
                </c:pt>
                <c:pt idx="331">
                  <c:v>-4.777487839210625E-2</c:v>
                </c:pt>
                <c:pt idx="332">
                  <c:v>1.5920993999210983E-2</c:v>
                </c:pt>
                <c:pt idx="333">
                  <c:v>-1.036269522785335E-3</c:v>
                </c:pt>
                <c:pt idx="334">
                  <c:v>-3.3753115259299816E-3</c:v>
                </c:pt>
                <c:pt idx="335">
                  <c:v>-6.7849947142282234E-3</c:v>
                </c:pt>
                <c:pt idx="336">
                  <c:v>1.5698590351200523E-3</c:v>
                </c:pt>
                <c:pt idx="337">
                  <c:v>-1.1834457647002909E-2</c:v>
                </c:pt>
                <c:pt idx="338">
                  <c:v>-1.0638398205055643E-2</c:v>
                </c:pt>
                <c:pt idx="339">
                  <c:v>5.8420243660370658E-2</c:v>
                </c:pt>
                <c:pt idx="340">
                  <c:v>-5.2555124207972641E-2</c:v>
                </c:pt>
                <c:pt idx="341">
                  <c:v>3.1399753867979885E-2</c:v>
                </c:pt>
                <c:pt idx="342">
                  <c:v>8.7202399214453621E-3</c:v>
                </c:pt>
                <c:pt idx="343">
                  <c:v>3.3646156450183755E-2</c:v>
                </c:pt>
                <c:pt idx="344">
                  <c:v>-1.2422519998557096E-2</c:v>
                </c:pt>
                <c:pt idx="345">
                  <c:v>0</c:v>
                </c:pt>
                <c:pt idx="346">
                  <c:v>-2.8656709249804506E-2</c:v>
                </c:pt>
                <c:pt idx="347">
                  <c:v>2.1128442829012935E-2</c:v>
                </c:pt>
                <c:pt idx="348">
                  <c:v>1.0070494305260034E-3</c:v>
                </c:pt>
                <c:pt idx="349">
                  <c:v>-4.6615881422863242E-2</c:v>
                </c:pt>
                <c:pt idx="350">
                  <c:v>-4.4920144235077331E-3</c:v>
                </c:pt>
                <c:pt idx="351">
                  <c:v>-4.773140282118981E-2</c:v>
                </c:pt>
                <c:pt idx="352">
                  <c:v>3.8953583460227592E-2</c:v>
                </c:pt>
                <c:pt idx="353">
                  <c:v>-3.7011027000889943E-2</c:v>
                </c:pt>
                <c:pt idx="354">
                  <c:v>-9.3205382306325593E-2</c:v>
                </c:pt>
                <c:pt idx="355">
                  <c:v>7.5020519745565381E-2</c:v>
                </c:pt>
                <c:pt idx="356">
                  <c:v>0.14116032097477954</c:v>
                </c:pt>
                <c:pt idx="357">
                  <c:v>1.1941167843840195E-2</c:v>
                </c:pt>
                <c:pt idx="358">
                  <c:v>0.14560094575343205</c:v>
                </c:pt>
                <c:pt idx="359">
                  <c:v>-5.2493558861437901E-3</c:v>
                </c:pt>
                <c:pt idx="360">
                  <c:v>-3.9945186046720586E-2</c:v>
                </c:pt>
                <c:pt idx="361">
                  <c:v>5.3328907361050941E-2</c:v>
                </c:pt>
                <c:pt idx="362">
                  <c:v>-5.1140243760290909E-2</c:v>
                </c:pt>
                <c:pt idx="363">
                  <c:v>2.4020101078387206E-3</c:v>
                </c:pt>
                <c:pt idx="364">
                  <c:v>2.0721656609505347E-2</c:v>
                </c:pt>
                <c:pt idx="365">
                  <c:v>4.531519621204249E-2</c:v>
                </c:pt>
                <c:pt idx="366">
                  <c:v>-4.7667886849170046E-2</c:v>
                </c:pt>
                <c:pt idx="367">
                  <c:v>6.6161803611873527E-3</c:v>
                </c:pt>
                <c:pt idx="368">
                  <c:v>1.7003192194239786E-3</c:v>
                </c:pt>
                <c:pt idx="369">
                  <c:v>4.788975993841376E-2</c:v>
                </c:pt>
                <c:pt idx="370">
                  <c:v>-1.2630031406102705E-2</c:v>
                </c:pt>
                <c:pt idx="371">
                  <c:v>-2.6685841557601191E-3</c:v>
                </c:pt>
                <c:pt idx="372">
                  <c:v>-3.0880106885767277E-3</c:v>
                </c:pt>
                <c:pt idx="373">
                  <c:v>1.0256500167189282E-2</c:v>
                </c:pt>
                <c:pt idx="374">
                  <c:v>6.3066021254080977E-3</c:v>
                </c:pt>
                <c:pt idx="375">
                  <c:v>-4.5005002728049651E-2</c:v>
                </c:pt>
                <c:pt idx="376">
                  <c:v>-1.3669584914674422E-2</c:v>
                </c:pt>
                <c:pt idx="377">
                  <c:v>-2.0641688887343485E-2</c:v>
                </c:pt>
                <c:pt idx="378">
                  <c:v>2.4933540968884383E-2</c:v>
                </c:pt>
                <c:pt idx="379">
                  <c:v>-2.3836448154511299E-2</c:v>
                </c:pt>
                <c:pt idx="380">
                  <c:v>1.6313575491523787E-2</c:v>
                </c:pt>
                <c:pt idx="381">
                  <c:v>-4.0732102839669521E-2</c:v>
                </c:pt>
                <c:pt idx="382">
                  <c:v>1.5165321867662569E-2</c:v>
                </c:pt>
                <c:pt idx="383">
                  <c:v>1.7769470511975222E-2</c:v>
                </c:pt>
                <c:pt idx="384">
                  <c:v>-7.1652261394977823E-2</c:v>
                </c:pt>
                <c:pt idx="385">
                  <c:v>3.488992860010752E-2</c:v>
                </c:pt>
                <c:pt idx="386">
                  <c:v>5.8911394354961288E-2</c:v>
                </c:pt>
                <c:pt idx="387">
                  <c:v>2.9730325572467045E-3</c:v>
                </c:pt>
                <c:pt idx="388">
                  <c:v>-7.0220524737199235E-3</c:v>
                </c:pt>
                <c:pt idx="389">
                  <c:v>-4.9234820638501204E-3</c:v>
                </c:pt>
                <c:pt idx="390">
                  <c:v>0</c:v>
                </c:pt>
                <c:pt idx="391">
                  <c:v>0</c:v>
                </c:pt>
                <c:pt idx="392">
                  <c:v>-7.5390771731659754E-3</c:v>
                </c:pt>
                <c:pt idx="393">
                  <c:v>1.9440550457961046E-3</c:v>
                </c:pt>
                <c:pt idx="394">
                  <c:v>-3.0009918221614168E-2</c:v>
                </c:pt>
                <c:pt idx="395">
                  <c:v>1.17167251742886E-2</c:v>
                </c:pt>
                <c:pt idx="396">
                  <c:v>5.3696996585944359E-2</c:v>
                </c:pt>
                <c:pt idx="397">
                  <c:v>-2.2113147023008043E-2</c:v>
                </c:pt>
                <c:pt idx="398">
                  <c:v>1.0801757043385683E-2</c:v>
                </c:pt>
                <c:pt idx="399">
                  <c:v>4.1874737011417994E-2</c:v>
                </c:pt>
                <c:pt idx="400">
                  <c:v>-1.819836716986094E-3</c:v>
                </c:pt>
                <c:pt idx="401">
                  <c:v>-5.0005231147600006E-2</c:v>
                </c:pt>
                <c:pt idx="402">
                  <c:v>0</c:v>
                </c:pt>
                <c:pt idx="403">
                  <c:v>2.7076898175391939E-2</c:v>
                </c:pt>
                <c:pt idx="404">
                  <c:v>-3.5838574056745162E-2</c:v>
                </c:pt>
                <c:pt idx="405">
                  <c:v>-4.5175940013197653E-3</c:v>
                </c:pt>
                <c:pt idx="406">
                  <c:v>1.5081334324618756E-3</c:v>
                </c:pt>
                <c:pt idx="407">
                  <c:v>-1.3001266557373629E-2</c:v>
                </c:pt>
                <c:pt idx="408">
                  <c:v>-3.8688684585625632E-2</c:v>
                </c:pt>
                <c:pt idx="409">
                  <c:v>-1.2776810818336372E-2</c:v>
                </c:pt>
                <c:pt idx="410">
                  <c:v>8.4923473615514972E-2</c:v>
                </c:pt>
                <c:pt idx="411">
                  <c:v>1.6733291503503864E-2</c:v>
                </c:pt>
                <c:pt idx="412">
                  <c:v>-3.032449667973609E-2</c:v>
                </c:pt>
                <c:pt idx="413">
                  <c:v>5.1667395880303169E-2</c:v>
                </c:pt>
                <c:pt idx="414">
                  <c:v>-3.281689594750184E-2</c:v>
                </c:pt>
                <c:pt idx="415">
                  <c:v>1.4580554075995844E-2</c:v>
                </c:pt>
                <c:pt idx="416">
                  <c:v>7.016395280427043E-2</c:v>
                </c:pt>
                <c:pt idx="417">
                  <c:v>-1.114622637413855E-2</c:v>
                </c:pt>
                <c:pt idx="418">
                  <c:v>-4.2203715388677274E-2</c:v>
                </c:pt>
                <c:pt idx="419">
                  <c:v>4.317789958652065E-2</c:v>
                </c:pt>
                <c:pt idx="420">
                  <c:v>-2.6641930946421189E-2</c:v>
                </c:pt>
                <c:pt idx="421">
                  <c:v>3.6331929247390204E-2</c:v>
                </c:pt>
                <c:pt idx="422">
                  <c:v>-2.5886671385851469E-2</c:v>
                </c:pt>
                <c:pt idx="423">
                  <c:v>5.9200962247255443E-3</c:v>
                </c:pt>
                <c:pt idx="424">
                  <c:v>-1.0383282408716667E-2</c:v>
                </c:pt>
                <c:pt idx="425">
                  <c:v>4.9452635210553153E-2</c:v>
                </c:pt>
                <c:pt idx="426">
                  <c:v>-6.6445427186686131E-3</c:v>
                </c:pt>
                <c:pt idx="427">
                  <c:v>-1.7291497110060994E-2</c:v>
                </c:pt>
                <c:pt idx="428">
                  <c:v>-1.562531790308087E-2</c:v>
                </c:pt>
                <c:pt idx="429">
                  <c:v>1.0281608320561152E-2</c:v>
                </c:pt>
                <c:pt idx="430">
                  <c:v>4.8697346956976087E-4</c:v>
                </c:pt>
                <c:pt idx="431">
                  <c:v>-5.8593917638926031E-3</c:v>
                </c:pt>
                <c:pt idx="432">
                  <c:v>1.3618887534803821E-2</c:v>
                </c:pt>
                <c:pt idx="433">
                  <c:v>1.9139340210697506E-2</c:v>
                </c:pt>
                <c:pt idx="434">
                  <c:v>0</c:v>
                </c:pt>
                <c:pt idx="435">
                  <c:v>2.9880841211042446E-2</c:v>
                </c:pt>
                <c:pt idx="436">
                  <c:v>-4.1484272445644838E-3</c:v>
                </c:pt>
                <c:pt idx="437">
                  <c:v>1.7853529836214962E-2</c:v>
                </c:pt>
                <c:pt idx="438">
                  <c:v>-2.6668247082161294E-2</c:v>
                </c:pt>
                <c:pt idx="439">
                  <c:v>-1.398927717066814E-3</c:v>
                </c:pt>
                <c:pt idx="440">
                  <c:v>1.9866673262906843E-2</c:v>
                </c:pt>
                <c:pt idx="441">
                  <c:v>8.6541191444625565E-3</c:v>
                </c:pt>
                <c:pt idx="442">
                  <c:v>-1.9693789681792744E-2</c:v>
                </c:pt>
                <c:pt idx="443">
                  <c:v>-5.1008689314234841E-3</c:v>
                </c:pt>
                <c:pt idx="444">
                  <c:v>-9.3414971691130853E-3</c:v>
                </c:pt>
                <c:pt idx="445">
                  <c:v>2.0896975877216319E-2</c:v>
                </c:pt>
                <c:pt idx="446">
                  <c:v>-3.2223194171644237E-2</c:v>
                </c:pt>
                <c:pt idx="447">
                  <c:v>-3.327790092674691E-3</c:v>
                </c:pt>
                <c:pt idx="448">
                  <c:v>-6.1065195045044554E-2</c:v>
                </c:pt>
                <c:pt idx="449">
                  <c:v>4.2319152223989256E-2</c:v>
                </c:pt>
                <c:pt idx="450">
                  <c:v>3.8740968550840331E-3</c:v>
                </c:pt>
                <c:pt idx="451">
                  <c:v>-5.4937585427536212E-2</c:v>
                </c:pt>
                <c:pt idx="452">
                  <c:v>1.6609658735375246E-2</c:v>
                </c:pt>
                <c:pt idx="453">
                  <c:v>-1.1922946132197486E-2</c:v>
                </c:pt>
                <c:pt idx="454">
                  <c:v>2.1320196131936944E-2</c:v>
                </c:pt>
                <c:pt idx="455">
                  <c:v>-1.0804426832603941E-2</c:v>
                </c:pt>
                <c:pt idx="456">
                  <c:v>3.099718385186322E-2</c:v>
                </c:pt>
                <c:pt idx="457">
                  <c:v>2.6937655731808386E-2</c:v>
                </c:pt>
                <c:pt idx="458">
                  <c:v>-1.4248399465885636E-3</c:v>
                </c:pt>
                <c:pt idx="459">
                  <c:v>-1.5808712462016188E-2</c:v>
                </c:pt>
                <c:pt idx="460">
                  <c:v>1.7708048265668599E-2</c:v>
                </c:pt>
                <c:pt idx="461">
                  <c:v>-2.012525998166895E-2</c:v>
                </c:pt>
                <c:pt idx="462">
                  <c:v>2.0599530799190736E-2</c:v>
                </c:pt>
                <c:pt idx="463">
                  <c:v>-7.137789048292406E-3</c:v>
                </c:pt>
                <c:pt idx="464">
                  <c:v>-3.0055582732109745E-2</c:v>
                </c:pt>
                <c:pt idx="465">
                  <c:v>1.7561426929947208E-2</c:v>
                </c:pt>
                <c:pt idx="466">
                  <c:v>-1.3632148790057757E-2</c:v>
                </c:pt>
                <c:pt idx="467">
                  <c:v>-3.0055003760531017E-2</c:v>
                </c:pt>
                <c:pt idx="468">
                  <c:v>2.8248606355548407E-3</c:v>
                </c:pt>
                <c:pt idx="469">
                  <c:v>-4.2603417776768272E-2</c:v>
                </c:pt>
                <c:pt idx="470">
                  <c:v>3.7775490881028894E-3</c:v>
                </c:pt>
                <c:pt idx="471">
                  <c:v>2.605067719994255E-2</c:v>
                </c:pt>
                <c:pt idx="472">
                  <c:v>-6.7574742652637566E-3</c:v>
                </c:pt>
                <c:pt idx="473">
                  <c:v>-1.6573820440945301E-2</c:v>
                </c:pt>
                <c:pt idx="474">
                  <c:v>5.8321348397170503E-3</c:v>
                </c:pt>
                <c:pt idx="475">
                  <c:v>1.0330670387879361E-2</c:v>
                </c:pt>
                <c:pt idx="476">
                  <c:v>0</c:v>
                </c:pt>
                <c:pt idx="477">
                  <c:v>-1.0746125316996152E-2</c:v>
                </c:pt>
                <c:pt idx="478">
                  <c:v>-4.5814324199871005E-3</c:v>
                </c:pt>
                <c:pt idx="479">
                  <c:v>-1.4083259565869245E-2</c:v>
                </c:pt>
                <c:pt idx="480">
                  <c:v>-5.2586522956380555E-2</c:v>
                </c:pt>
                <c:pt idx="481">
                  <c:v>-3.0583423372080164E-2</c:v>
                </c:pt>
                <c:pt idx="482">
                  <c:v>-1.150880550555113E-3</c:v>
                </c:pt>
                <c:pt idx="483">
                  <c:v>-4.8364183976825667E-2</c:v>
                </c:pt>
                <c:pt idx="484">
                  <c:v>-1.2404391083843917E-2</c:v>
                </c:pt>
                <c:pt idx="485">
                  <c:v>-6.6269501206275602E-2</c:v>
                </c:pt>
                <c:pt idx="486">
                  <c:v>-2.1676767337256972E-2</c:v>
                </c:pt>
                <c:pt idx="487">
                  <c:v>-3.8686382389833525E-2</c:v>
                </c:pt>
                <c:pt idx="488">
                  <c:v>-3.8964702791232349E-3</c:v>
                </c:pt>
                <c:pt idx="489">
                  <c:v>-1.8008365108926748E-2</c:v>
                </c:pt>
                <c:pt idx="490">
                  <c:v>2.3570114707111151E-2</c:v>
                </c:pt>
                <c:pt idx="491">
                  <c:v>-2.0168750883620856E-2</c:v>
                </c:pt>
                <c:pt idx="492">
                  <c:v>-5.0787063267348928E-2</c:v>
                </c:pt>
                <c:pt idx="493">
                  <c:v>7.2618324924583352E-2</c:v>
                </c:pt>
                <c:pt idx="494">
                  <c:v>-5.2741274233573344E-3</c:v>
                </c:pt>
                <c:pt idx="495">
                  <c:v>5.9690999046845612E-2</c:v>
                </c:pt>
                <c:pt idx="496">
                  <c:v>-5.3586651567499262E-2</c:v>
                </c:pt>
                <c:pt idx="497">
                  <c:v>-4.2090664317313634E-2</c:v>
                </c:pt>
                <c:pt idx="498">
                  <c:v>-3.7577728855591741E-3</c:v>
                </c:pt>
                <c:pt idx="499">
                  <c:v>-1.282442525208927E-2</c:v>
                </c:pt>
                <c:pt idx="500">
                  <c:v>-2.3446689163413473E-2</c:v>
                </c:pt>
                <c:pt idx="501">
                  <c:v>5.6908132271879373E-2</c:v>
                </c:pt>
                <c:pt idx="502">
                  <c:v>-2.3827738474884265E-2</c:v>
                </c:pt>
                <c:pt idx="503">
                  <c:v>6.3712929108408842E-3</c:v>
                </c:pt>
                <c:pt idx="504">
                  <c:v>1.6036998909817104E-2</c:v>
                </c:pt>
                <c:pt idx="505">
                  <c:v>-2.008675856673723E-2</c:v>
                </c:pt>
                <c:pt idx="506">
                  <c:v>-6.9924982786379125E-2</c:v>
                </c:pt>
                <c:pt idx="507">
                  <c:v>1.3277947121726882E-2</c:v>
                </c:pt>
                <c:pt idx="508">
                  <c:v>-3.0721990369701403E-3</c:v>
                </c:pt>
                <c:pt idx="509">
                  <c:v>-4.7252884850545497E-2</c:v>
                </c:pt>
                <c:pt idx="510">
                  <c:v>1.2183542819740241E-2</c:v>
                </c:pt>
                <c:pt idx="511">
                  <c:v>1.6748692985265677E-2</c:v>
                </c:pt>
                <c:pt idx="512">
                  <c:v>1.7089121796293041E-2</c:v>
                </c:pt>
                <c:pt idx="513">
                  <c:v>-2.0227856325392368E-2</c:v>
                </c:pt>
                <c:pt idx="514">
                  <c:v>-9.7931599294654292E-3</c:v>
                </c:pt>
                <c:pt idx="515">
                  <c:v>-2.8007624986903422E-2</c:v>
                </c:pt>
                <c:pt idx="516">
                  <c:v>-5.1241746667237034E-2</c:v>
                </c:pt>
                <c:pt idx="517">
                  <c:v>-1.2448293526567917E-2</c:v>
                </c:pt>
                <c:pt idx="518">
                  <c:v>-1.5074781527070664E-2</c:v>
                </c:pt>
                <c:pt idx="519">
                  <c:v>-4.3312435613234092E-2</c:v>
                </c:pt>
                <c:pt idx="520">
                  <c:v>-1.6363325316651287E-2</c:v>
                </c:pt>
                <c:pt idx="521">
                  <c:v>4.6520015634892907E-2</c:v>
                </c:pt>
                <c:pt idx="522">
                  <c:v>-6.6975274296294712E-2</c:v>
                </c:pt>
                <c:pt idx="523">
                  <c:v>-5.3450836031252995E-2</c:v>
                </c:pt>
                <c:pt idx="524">
                  <c:v>-1.5665054339252207E-2</c:v>
                </c:pt>
                <c:pt idx="525">
                  <c:v>-2.8704133742464246E-2</c:v>
                </c:pt>
                <c:pt idx="526">
                  <c:v>0</c:v>
                </c:pt>
                <c:pt idx="527">
                  <c:v>6.3562100301817234E-2</c:v>
                </c:pt>
                <c:pt idx="528">
                  <c:v>2.9270382300113237E-2</c:v>
                </c:pt>
                <c:pt idx="529">
                  <c:v>-5.3991646777706726E-3</c:v>
                </c:pt>
                <c:pt idx="530">
                  <c:v>3.0091777268142276E-2</c:v>
                </c:pt>
                <c:pt idx="531">
                  <c:v>2.2264370497399506E-2</c:v>
                </c:pt>
                <c:pt idx="532">
                  <c:v>0</c:v>
                </c:pt>
                <c:pt idx="533">
                  <c:v>6.8772663756770283E-2</c:v>
                </c:pt>
                <c:pt idx="534">
                  <c:v>-7.2202479734870201E-3</c:v>
                </c:pt>
                <c:pt idx="535">
                  <c:v>6.5120649804441821E-2</c:v>
                </c:pt>
                <c:pt idx="536">
                  <c:v>-7.0656996125602181E-2</c:v>
                </c:pt>
                <c:pt idx="537">
                  <c:v>2.1624319526219488E-2</c:v>
                </c:pt>
                <c:pt idx="538">
                  <c:v>2.0168750883620846E-2</c:v>
                </c:pt>
                <c:pt idx="539">
                  <c:v>3.883666399026868E-2</c:v>
                </c:pt>
                <c:pt idx="540">
                  <c:v>0</c:v>
                </c:pt>
                <c:pt idx="541">
                  <c:v>3.8338705107218572E-3</c:v>
                </c:pt>
                <c:pt idx="542">
                  <c:v>6.6741070876932176E-3</c:v>
                </c:pt>
                <c:pt idx="543">
                  <c:v>1.8987347476571719E-3</c:v>
                </c:pt>
                <c:pt idx="544">
                  <c:v>4.2704508547544193E-2</c:v>
                </c:pt>
                <c:pt idx="545">
                  <c:v>-6.6869550085448129E-3</c:v>
                </c:pt>
                <c:pt idx="546">
                  <c:v>2.440247611260174E-2</c:v>
                </c:pt>
                <c:pt idx="547">
                  <c:v>1.5357655654319765E-2</c:v>
                </c:pt>
                <c:pt idx="548">
                  <c:v>-3.2467483220780087E-2</c:v>
                </c:pt>
                <c:pt idx="549">
                  <c:v>-1.8332319083471733E-2</c:v>
                </c:pt>
                <c:pt idx="550">
                  <c:v>6.4546097766796928E-3</c:v>
                </c:pt>
                <c:pt idx="551">
                  <c:v>-1.2640834268559789E-2</c:v>
                </c:pt>
                <c:pt idx="552">
                  <c:v>-1.0291686036547525E-2</c:v>
                </c:pt>
                <c:pt idx="553">
                  <c:v>1.4008011156110702E-2</c:v>
                </c:pt>
                <c:pt idx="554">
                  <c:v>4.3846781542063576E-2</c:v>
                </c:pt>
                <c:pt idx="555">
                  <c:v>-2.5469541540456834E-2</c:v>
                </c:pt>
                <c:pt idx="556">
                  <c:v>2.4285408779240156E-2</c:v>
                </c:pt>
                <c:pt idx="557">
                  <c:v>5.31759007832407E-3</c:v>
                </c:pt>
                <c:pt idx="558">
                  <c:v>3.132506705162548E-2</c:v>
                </c:pt>
                <c:pt idx="559">
                  <c:v>1.6707170431980715E-2</c:v>
                </c:pt>
                <c:pt idx="560">
                  <c:v>-3.1957070340936797E-2</c:v>
                </c:pt>
                <c:pt idx="561">
                  <c:v>1.0383710257783379E-2</c:v>
                </c:pt>
                <c:pt idx="562">
                  <c:v>-2.029055118973376E-2</c:v>
                </c:pt>
                <c:pt idx="563">
                  <c:v>-2.130888558479185E-2</c:v>
                </c:pt>
                <c:pt idx="564">
                  <c:v>-1.6285040231041624E-2</c:v>
                </c:pt>
                <c:pt idx="565">
                  <c:v>-9.1254759184366163E-4</c:v>
                </c:pt>
                <c:pt idx="566">
                  <c:v>-3.6585406661331903E-3</c:v>
                </c:pt>
                <c:pt idx="567">
                  <c:v>2.62260697940256E-2</c:v>
                </c:pt>
                <c:pt idx="568">
                  <c:v>-6.2677417543596254E-3</c:v>
                </c:pt>
                <c:pt idx="569">
                  <c:v>-1.1983224921087556E-3</c:v>
                </c:pt>
                <c:pt idx="570">
                  <c:v>2.6942090836915419E-3</c:v>
                </c:pt>
                <c:pt idx="571">
                  <c:v>0</c:v>
                </c:pt>
                <c:pt idx="572">
                  <c:v>-2.9119436893228563E-2</c:v>
                </c:pt>
                <c:pt idx="573">
                  <c:v>2.7623550301645754E-2</c:v>
                </c:pt>
                <c:pt idx="574">
                  <c:v>1.8392686985061125E-2</c:v>
                </c:pt>
                <c:pt idx="575">
                  <c:v>1.1689203815677729E-2</c:v>
                </c:pt>
                <c:pt idx="576">
                  <c:v>5.2158912802852597E-3</c:v>
                </c:pt>
                <c:pt idx="577">
                  <c:v>-1.2798313143309509E-2</c:v>
                </c:pt>
                <c:pt idx="578">
                  <c:v>1.6548497835613584E-2</c:v>
                </c:pt>
                <c:pt idx="579">
                  <c:v>-6.934439807233129E-3</c:v>
                </c:pt>
                <c:pt idx="580">
                  <c:v>0</c:v>
                </c:pt>
                <c:pt idx="581">
                  <c:v>-2.9123988117728695E-2</c:v>
                </c:pt>
                <c:pt idx="582">
                  <c:v>-4.7875615083727893E-3</c:v>
                </c:pt>
                <c:pt idx="583">
                  <c:v>2.1072155272873302E-2</c:v>
                </c:pt>
                <c:pt idx="584">
                  <c:v>2.3796828092038515E-2</c:v>
                </c:pt>
                <c:pt idx="585">
                  <c:v>-7.7731786238812916E-3</c:v>
                </c:pt>
                <c:pt idx="586">
                  <c:v>-5.7820180853404622E-4</c:v>
                </c:pt>
                <c:pt idx="587">
                  <c:v>4.9040917556566555E-3</c:v>
                </c:pt>
                <c:pt idx="588">
                  <c:v>3.7836246643895975E-2</c:v>
                </c:pt>
                <c:pt idx="589">
                  <c:v>1.211802215249389E-2</c:v>
                </c:pt>
                <c:pt idx="590">
                  <c:v>-6.3160995363860687E-3</c:v>
                </c:pt>
                <c:pt idx="591">
                  <c:v>2.8515170308021233E-2</c:v>
                </c:pt>
                <c:pt idx="592">
                  <c:v>1.5145765807994623E-2</c:v>
                </c:pt>
                <c:pt idx="593">
                  <c:v>-1.8901135028289877E-2</c:v>
                </c:pt>
                <c:pt idx="594">
                  <c:v>1.4937594365834297E-2</c:v>
                </c:pt>
                <c:pt idx="595">
                  <c:v>7.9396590117652402E-4</c:v>
                </c:pt>
                <c:pt idx="596">
                  <c:v>3.9604012160969143E-3</c:v>
                </c:pt>
                <c:pt idx="597">
                  <c:v>-1.3529852232247556E-2</c:v>
                </c:pt>
                <c:pt idx="598">
                  <c:v>-6.3115033352717398E-2</c:v>
                </c:pt>
                <c:pt idx="599">
                  <c:v>1.2440081265427316E-2</c:v>
                </c:pt>
                <c:pt idx="600">
                  <c:v>-1.8718640703360736E-2</c:v>
                </c:pt>
                <c:pt idx="601">
                  <c:v>-3.1407059460456604E-2</c:v>
                </c:pt>
                <c:pt idx="602">
                  <c:v>4.4215252578774771E-3</c:v>
                </c:pt>
                <c:pt idx="603">
                  <c:v>1.0532572499893152E-2</c:v>
                </c:pt>
                <c:pt idx="604">
                  <c:v>6.3823831390899515E-3</c:v>
                </c:pt>
                <c:pt idx="605">
                  <c:v>-9.5889155469102774E-3</c:v>
                </c:pt>
                <c:pt idx="606">
                  <c:v>-1.678237533410834E-2</c:v>
                </c:pt>
                <c:pt idx="607">
                  <c:v>4.4437934184912275E-3</c:v>
                </c:pt>
                <c:pt idx="608">
                  <c:v>-2.0713130648608233E-3</c:v>
                </c:pt>
                <c:pt idx="609">
                  <c:v>2.0713130648607014E-3</c:v>
                </c:pt>
                <c:pt idx="610">
                  <c:v>1.9321444156132461E-2</c:v>
                </c:pt>
                <c:pt idx="611">
                  <c:v>3.1842551149291712E-3</c:v>
                </c:pt>
                <c:pt idx="612">
                  <c:v>-2.1619305358689219E-2</c:v>
                </c:pt>
                <c:pt idx="613">
                  <c:v>-1.2780676272982041E-2</c:v>
                </c:pt>
                <c:pt idx="614">
                  <c:v>1.0711200294191401E-2</c:v>
                </c:pt>
                <c:pt idx="615">
                  <c:v>-2.002757120913972E-2</c:v>
                </c:pt>
                <c:pt idx="616">
                  <c:v>5.4200674693393345E-3</c:v>
                </c:pt>
                <c:pt idx="617">
                  <c:v>2.9985029962566329E-3</c:v>
                </c:pt>
                <c:pt idx="618">
                  <c:v>8.941937375661433E-3</c:v>
                </c:pt>
                <c:pt idx="619">
                  <c:v>-4.4910459609487773E-2</c:v>
                </c:pt>
                <c:pt idx="620">
                  <c:v>-1.3121087962697099E-2</c:v>
                </c:pt>
                <c:pt idx="621">
                  <c:v>3.7949949616566968E-2</c:v>
                </c:pt>
                <c:pt idx="622">
                  <c:v>5.7358647824505759E-3</c:v>
                </c:pt>
                <c:pt idx="623">
                  <c:v>-1.945350101124977E-2</c:v>
                </c:pt>
                <c:pt idx="624">
                  <c:v>1.643872634315972E-2</c:v>
                </c:pt>
                <c:pt idx="625">
                  <c:v>-1.7974589031798768E-2</c:v>
                </c:pt>
                <c:pt idx="626">
                  <c:v>-2.647717353903499E-2</c:v>
                </c:pt>
                <c:pt idx="627">
                  <c:v>-2.7197325048166101E-2</c:v>
                </c:pt>
                <c:pt idx="628">
                  <c:v>-1.0106035481802758E-2</c:v>
                </c:pt>
                <c:pt idx="629">
                  <c:v>-9.8782495716628147E-3</c:v>
                </c:pt>
                <c:pt idx="630">
                  <c:v>-3.0916440821571748E-2</c:v>
                </c:pt>
                <c:pt idx="631">
                  <c:v>2.0605356618835096E-2</c:v>
                </c:pt>
                <c:pt idx="632">
                  <c:v>3.7727945078684266E-2</c:v>
                </c:pt>
                <c:pt idx="633">
                  <c:v>-1.165816312738952E-2</c:v>
                </c:pt>
                <c:pt idx="634">
                  <c:v>1.4551590640310906E-2</c:v>
                </c:pt>
                <c:pt idx="635">
                  <c:v>-2.8326816664214136E-2</c:v>
                </c:pt>
                <c:pt idx="636">
                  <c:v>-6.6269294876089612E-3</c:v>
                </c:pt>
                <c:pt idx="637">
                  <c:v>-1.3306721857050613E-3</c:v>
                </c:pt>
                <c:pt idx="638">
                  <c:v>-1.3324452337786009E-3</c:v>
                </c:pt>
                <c:pt idx="639">
                  <c:v>6.3600581409594792E-2</c:v>
                </c:pt>
                <c:pt idx="640">
                  <c:v>-1.8627215766863572E-2</c:v>
                </c:pt>
                <c:pt idx="641">
                  <c:v>-2.5526497587789782E-3</c:v>
                </c:pt>
                <c:pt idx="642">
                  <c:v>-7.0535720466607544E-3</c:v>
                </c:pt>
                <c:pt idx="643">
                  <c:v>6.4329368574172021E-4</c:v>
                </c:pt>
                <c:pt idx="644">
                  <c:v>3.8510959020974724E-3</c:v>
                </c:pt>
                <c:pt idx="645">
                  <c:v>0</c:v>
                </c:pt>
                <c:pt idx="646">
                  <c:v>0</c:v>
                </c:pt>
                <c:pt idx="647">
                  <c:v>3.2149002551141691E-2</c:v>
                </c:pt>
                <c:pt idx="648">
                  <c:v>-2.1735763874925693E-3</c:v>
                </c:pt>
                <c:pt idx="649">
                  <c:v>5.5796796959745459E-3</c:v>
                </c:pt>
                <c:pt idx="650">
                  <c:v>2.2617100986611356E-2</c:v>
                </c:pt>
                <c:pt idx="651">
                  <c:v>6.3262750528773806E-3</c:v>
                </c:pt>
                <c:pt idx="652">
                  <c:v>1.3719272741358157E-2</c:v>
                </c:pt>
                <c:pt idx="653">
                  <c:v>-9.2248831535187738E-3</c:v>
                </c:pt>
                <c:pt idx="654">
                  <c:v>1.513157486890911E-2</c:v>
                </c:pt>
                <c:pt idx="655">
                  <c:v>-1.5729661011139325E-2</c:v>
                </c:pt>
                <c:pt idx="656">
                  <c:v>1.1007102056965921E-2</c:v>
                </c:pt>
                <c:pt idx="657">
                  <c:v>1.3225762219261101E-2</c:v>
                </c:pt>
                <c:pt idx="658">
                  <c:v>-1.8268038956056012E-2</c:v>
                </c:pt>
                <c:pt idx="659">
                  <c:v>1.6514677899031591E-2</c:v>
                </c:pt>
                <c:pt idx="660">
                  <c:v>5.8326207929648337E-3</c:v>
                </c:pt>
                <c:pt idx="661">
                  <c:v>0</c:v>
                </c:pt>
                <c:pt idx="662">
                  <c:v>2.9036025045746576E-3</c:v>
                </c:pt>
                <c:pt idx="663">
                  <c:v>0</c:v>
                </c:pt>
                <c:pt idx="664">
                  <c:v>-3.7818391560094283E-2</c:v>
                </c:pt>
                <c:pt idx="665">
                  <c:v>1.5536613684903588E-2</c:v>
                </c:pt>
                <c:pt idx="666">
                  <c:v>4.4928582065031697E-2</c:v>
                </c:pt>
                <c:pt idx="667">
                  <c:v>-1.6576544185776969E-2</c:v>
                </c:pt>
                <c:pt idx="668">
                  <c:v>4.3423794221964969E-2</c:v>
                </c:pt>
                <c:pt idx="669">
                  <c:v>-1.1377949857916111E-2</c:v>
                </c:pt>
                <c:pt idx="670">
                  <c:v>1.8800664350683026E-2</c:v>
                </c:pt>
                <c:pt idx="671">
                  <c:v>1.3331716976679103E-2</c:v>
                </c:pt>
                <c:pt idx="672">
                  <c:v>1.1020135715830328E-2</c:v>
                </c:pt>
                <c:pt idx="673">
                  <c:v>-5.8055084420803794E-2</c:v>
                </c:pt>
                <c:pt idx="674">
                  <c:v>-1.4840455013113991E-2</c:v>
                </c:pt>
                <c:pt idx="675">
                  <c:v>2.330312893184782E-2</c:v>
                </c:pt>
                <c:pt idx="676">
                  <c:v>3.7761135090555807E-2</c:v>
                </c:pt>
                <c:pt idx="677">
                  <c:v>1.351534196810965E-3</c:v>
                </c:pt>
                <c:pt idx="678">
                  <c:v>-1.5242537894834492E-2</c:v>
                </c:pt>
                <c:pt idx="679">
                  <c:v>-2.2747166647908323E-2</c:v>
                </c:pt>
                <c:pt idx="680">
                  <c:v>3.0816665374081144E-3</c:v>
                </c:pt>
                <c:pt idx="681">
                  <c:v>6.9686693160932152E-3</c:v>
                </c:pt>
                <c:pt idx="682">
                  <c:v>-4.5462374076757399E-2</c:v>
                </c:pt>
                <c:pt idx="683">
                  <c:v>-2.4125912729957906E-2</c:v>
                </c:pt>
                <c:pt idx="684">
                  <c:v>3.6835500334907186E-2</c:v>
                </c:pt>
                <c:pt idx="685">
                  <c:v>1.792111680122848E-2</c:v>
                </c:pt>
                <c:pt idx="686">
                  <c:v>1.8989679819243158E-2</c:v>
                </c:pt>
                <c:pt idx="687">
                  <c:v>1.2371291802546829E-2</c:v>
                </c:pt>
                <c:pt idx="688">
                  <c:v>-2.3497971267303873E-2</c:v>
                </c:pt>
                <c:pt idx="689">
                  <c:v>0</c:v>
                </c:pt>
                <c:pt idx="690">
                  <c:v>-1.3995803544233545E-3</c:v>
                </c:pt>
                <c:pt idx="691">
                  <c:v>1.3995803544232636E-3</c:v>
                </c:pt>
                <c:pt idx="692">
                  <c:v>-9.8384490002879407E-3</c:v>
                </c:pt>
                <c:pt idx="693">
                  <c:v>2.840625415973301E-2</c:v>
                </c:pt>
                <c:pt idx="694">
                  <c:v>2.1190686979639054E-2</c:v>
                </c:pt>
                <c:pt idx="695">
                  <c:v>1.0429296296985765E-2</c:v>
                </c:pt>
                <c:pt idx="696">
                  <c:v>-1.3310264177238392E-3</c:v>
                </c:pt>
                <c:pt idx="697">
                  <c:v>-1.3408621380384079E-2</c:v>
                </c:pt>
                <c:pt idx="698">
                  <c:v>-6.500564603093428E-3</c:v>
                </c:pt>
                <c:pt idx="699">
                  <c:v>-2.8947576034868628E-2</c:v>
                </c:pt>
                <c:pt idx="700">
                  <c:v>3.6297680505787311E-3</c:v>
                </c:pt>
                <c:pt idx="701">
                  <c:v>1.4113974433472912E-2</c:v>
                </c:pt>
                <c:pt idx="702">
                  <c:v>-1.8863250017711324E-2</c:v>
                </c:pt>
                <c:pt idx="703">
                  <c:v>1.3352075969294046E-2</c:v>
                </c:pt>
                <c:pt idx="704">
                  <c:v>2.2135075068573446E-2</c:v>
                </c:pt>
                <c:pt idx="705">
                  <c:v>-1.9100171373419378E-2</c:v>
                </c:pt>
                <c:pt idx="706">
                  <c:v>1.8289031677735556E-2</c:v>
                </c:pt>
                <c:pt idx="707">
                  <c:v>-3.2511543131949778E-3</c:v>
                </c:pt>
                <c:pt idx="708">
                  <c:v>-1.8625572671339082E-2</c:v>
                </c:pt>
                <c:pt idx="709">
                  <c:v>-6.3791646085936422E-3</c:v>
                </c:pt>
                <c:pt idx="710">
                  <c:v>-9.2243840657265843E-3</c:v>
                </c:pt>
                <c:pt idx="711">
                  <c:v>-9.8773203199622323E-3</c:v>
                </c:pt>
                <c:pt idx="712">
                  <c:v>1.7001987660350661E-3</c:v>
                </c:pt>
                <c:pt idx="713">
                  <c:v>1.9347301925024537E-2</c:v>
                </c:pt>
                <c:pt idx="714">
                  <c:v>5.2624411709415279E-3</c:v>
                </c:pt>
                <c:pt idx="715">
                  <c:v>0</c:v>
                </c:pt>
                <c:pt idx="716">
                  <c:v>0.13880063492309483</c:v>
                </c:pt>
                <c:pt idx="717">
                  <c:v>3.2176894675444156E-2</c:v>
                </c:pt>
                <c:pt idx="718">
                  <c:v>-1.6905779484412204E-2</c:v>
                </c:pt>
                <c:pt idx="719">
                  <c:v>-1.1431417648987724E-2</c:v>
                </c:pt>
                <c:pt idx="720">
                  <c:v>-1.1983224921086443E-3</c:v>
                </c:pt>
                <c:pt idx="721">
                  <c:v>2.2760584238448737E-2</c:v>
                </c:pt>
                <c:pt idx="722">
                  <c:v>-4.9348002858481642E-3</c:v>
                </c:pt>
                <c:pt idx="723">
                  <c:v>-1.1133598364869293E-2</c:v>
                </c:pt>
                <c:pt idx="724">
                  <c:v>6.8843001862115474E-3</c:v>
                </c:pt>
                <c:pt idx="725">
                  <c:v>-7.3608310506022541E-3</c:v>
                </c:pt>
                <c:pt idx="726">
                  <c:v>1.5372183983724237E-2</c:v>
                </c:pt>
                <c:pt idx="727">
                  <c:v>3.4597546605027493E-2</c:v>
                </c:pt>
                <c:pt idx="728">
                  <c:v>-1.2776810818336372E-2</c:v>
                </c:pt>
                <c:pt idx="729">
                  <c:v>-1.1315211362294878E-2</c:v>
                </c:pt>
                <c:pt idx="730">
                  <c:v>6.7122112903337632E-3</c:v>
                </c:pt>
                <c:pt idx="731">
                  <c:v>-2.7720045470103782E-3</c:v>
                </c:pt>
                <c:pt idx="732">
                  <c:v>-2.0566277581477083E-2</c:v>
                </c:pt>
                <c:pt idx="733">
                  <c:v>1.8250389561688195E-2</c:v>
                </c:pt>
                <c:pt idx="734">
                  <c:v>3.8658747507596417E-2</c:v>
                </c:pt>
                <c:pt idx="735">
                  <c:v>-3.5754228033207849E-3</c:v>
                </c:pt>
                <c:pt idx="736">
                  <c:v>-1.1482733395187239E-2</c:v>
                </c:pt>
                <c:pt idx="737">
                  <c:v>0</c:v>
                </c:pt>
                <c:pt idx="738">
                  <c:v>-1.8132371241808313E-3</c:v>
                </c:pt>
                <c:pt idx="739">
                  <c:v>-1.3015368112070361E-2</c:v>
                </c:pt>
                <c:pt idx="740">
                  <c:v>2.0699021733692639E-2</c:v>
                </c:pt>
                <c:pt idx="741">
                  <c:v>-3.8344470123429569E-3</c:v>
                </c:pt>
                <c:pt idx="742">
                  <c:v>-3.3955890011381604E-3</c:v>
                </c:pt>
                <c:pt idx="743">
                  <c:v>3.8260894572549081E-2</c:v>
                </c:pt>
                <c:pt idx="744">
                  <c:v>-2.3405793581625003E-2</c:v>
                </c:pt>
                <c:pt idx="745">
                  <c:v>-1.4401689058422809E-2</c:v>
                </c:pt>
                <c:pt idx="746">
                  <c:v>1.0596424254083591E-2</c:v>
                </c:pt>
                <c:pt idx="747">
                  <c:v>-3.2595478249451346E-2</c:v>
                </c:pt>
                <c:pt idx="748">
                  <c:v>-1.8552881017460925E-3</c:v>
                </c:pt>
                <c:pt idx="749">
                  <c:v>-1.5203193073954173E-2</c:v>
                </c:pt>
                <c:pt idx="750">
                  <c:v>-3.3050077298363077E-3</c:v>
                </c:pt>
                <c:pt idx="751">
                  <c:v>-2.9759815585959932E-2</c:v>
                </c:pt>
                <c:pt idx="752">
                  <c:v>-3.9756788606554176E-2</c:v>
                </c:pt>
                <c:pt idx="753">
                  <c:v>-4.5904597583720945E-2</c:v>
                </c:pt>
                <c:pt idx="754">
                  <c:v>-1.0404255517432787E-2</c:v>
                </c:pt>
                <c:pt idx="755">
                  <c:v>1.4377244454208469E-2</c:v>
                </c:pt>
                <c:pt idx="756">
                  <c:v>7.6366401410634544E-3</c:v>
                </c:pt>
                <c:pt idx="757">
                  <c:v>1.380769624742976E-2</c:v>
                </c:pt>
                <c:pt idx="758">
                  <c:v>1.285364740338109E-2</c:v>
                </c:pt>
                <c:pt idx="759">
                  <c:v>-7.9497790136879541E-3</c:v>
                </c:pt>
                <c:pt idx="760">
                  <c:v>8.4605042546157389E-3</c:v>
                </c:pt>
                <c:pt idx="761">
                  <c:v>-1.9853688084058765E-2</c:v>
                </c:pt>
                <c:pt idx="762">
                  <c:v>-2.3716526617316044E-2</c:v>
                </c:pt>
                <c:pt idx="763">
                  <c:v>3.510971044675909E-2</c:v>
                </c:pt>
                <c:pt idx="764">
                  <c:v>9.7361773450760549E-3</c:v>
                </c:pt>
                <c:pt idx="765">
                  <c:v>-1.6712048548063751E-2</c:v>
                </c:pt>
                <c:pt idx="766">
                  <c:v>-2.0165669594594527E-2</c:v>
                </c:pt>
                <c:pt idx="767">
                  <c:v>1.2095861386564915E-2</c:v>
                </c:pt>
                <c:pt idx="768">
                  <c:v>-7.0819968125726091E-3</c:v>
                </c:pt>
                <c:pt idx="769">
                  <c:v>-3.1010236742560322E-2</c:v>
                </c:pt>
                <c:pt idx="770">
                  <c:v>1.7761500290846804E-2</c:v>
                </c:pt>
                <c:pt idx="771">
                  <c:v>-1.0457261134431253E-2</c:v>
                </c:pt>
                <c:pt idx="772">
                  <c:v>-5.7697642755683731E-2</c:v>
                </c:pt>
                <c:pt idx="773">
                  <c:v>-1.5539881062213384E-2</c:v>
                </c:pt>
                <c:pt idx="774">
                  <c:v>-2.2881608437176289E-2</c:v>
                </c:pt>
                <c:pt idx="775">
                  <c:v>-4.6152695794078914E-2</c:v>
                </c:pt>
                <c:pt idx="776">
                  <c:v>1.4499714158202923E-2</c:v>
                </c:pt>
                <c:pt idx="777">
                  <c:v>5.308342162799233E-2</c:v>
                </c:pt>
                <c:pt idx="778">
                  <c:v>3.7686665854223572E-3</c:v>
                </c:pt>
                <c:pt idx="779">
                  <c:v>-4.6403795565022254E-3</c:v>
                </c:pt>
                <c:pt idx="780">
                  <c:v>3.456993291033373E-2</c:v>
                </c:pt>
                <c:pt idx="781">
                  <c:v>-1.9853176172741665E-2</c:v>
                </c:pt>
                <c:pt idx="782">
                  <c:v>5.1364904541900985E-2</c:v>
                </c:pt>
                <c:pt idx="783">
                  <c:v>1.5926912454730918E-2</c:v>
                </c:pt>
                <c:pt idx="784">
                  <c:v>-6.3289524632977517E-2</c:v>
                </c:pt>
                <c:pt idx="785">
                  <c:v>-4.2887842722174815E-3</c:v>
                </c:pt>
                <c:pt idx="786">
                  <c:v>-2.1431460288012502E-2</c:v>
                </c:pt>
                <c:pt idx="787">
                  <c:v>4.6729056993924231E-3</c:v>
                </c:pt>
                <c:pt idx="788">
                  <c:v>3.2112851117118674E-2</c:v>
                </c:pt>
                <c:pt idx="789">
                  <c:v>6.1884866981140041E-3</c:v>
                </c:pt>
                <c:pt idx="790">
                  <c:v>2.5206567050224133E-3</c:v>
                </c:pt>
                <c:pt idx="791">
                  <c:v>2.4590270665912895E-2</c:v>
                </c:pt>
                <c:pt idx="792">
                  <c:v>-4.1022893575732603E-3</c:v>
                </c:pt>
                <c:pt idx="793">
                  <c:v>0</c:v>
                </c:pt>
                <c:pt idx="794">
                  <c:v>2.1150463042810628E-2</c:v>
                </c:pt>
                <c:pt idx="795">
                  <c:v>1.9397446235218736E-2</c:v>
                </c:pt>
                <c:pt idx="796">
                  <c:v>-8.9876364973793775E-3</c:v>
                </c:pt>
                <c:pt idx="797">
                  <c:v>-5.8588716196150414E-3</c:v>
                </c:pt>
                <c:pt idx="798">
                  <c:v>-2.2691411202070765E-2</c:v>
                </c:pt>
                <c:pt idx="799">
                  <c:v>-1.4032421752623415E-2</c:v>
                </c:pt>
                <c:pt idx="800">
                  <c:v>-3.0667757165283475E-2</c:v>
                </c:pt>
                <c:pt idx="801">
                  <c:v>-4.0524419752399371E-2</c:v>
                </c:pt>
                <c:pt idx="802">
                  <c:v>4.0810093229559925E-2</c:v>
                </c:pt>
                <c:pt idx="803">
                  <c:v>1.9974325374079414E-3</c:v>
                </c:pt>
                <c:pt idx="804">
                  <c:v>9.6454648507050302E-3</c:v>
                </c:pt>
                <c:pt idx="805">
                  <c:v>3.3821903718179E-3</c:v>
                </c:pt>
                <c:pt idx="806">
                  <c:v>1.2860115729604753E-2</c:v>
                </c:pt>
                <c:pt idx="807">
                  <c:v>4.4345970678657748E-3</c:v>
                </c:pt>
                <c:pt idx="808">
                  <c:v>2.7651044003089431E-4</c:v>
                </c:pt>
                <c:pt idx="809">
                  <c:v>-8.2976079992417434E-4</c:v>
                </c:pt>
                <c:pt idx="810">
                  <c:v>6.1698298938009238E-2</c:v>
                </c:pt>
                <c:pt idx="811">
                  <c:v>5.8357255584780027E-2</c:v>
                </c:pt>
                <c:pt idx="812">
                  <c:v>3.6621774891826789E-2</c:v>
                </c:pt>
                <c:pt idx="813">
                  <c:v>-1.4536178745872614E-2</c:v>
                </c:pt>
                <c:pt idx="814">
                  <c:v>9.0801101759242532E-3</c:v>
                </c:pt>
                <c:pt idx="815">
                  <c:v>3.8268785427899271E-2</c:v>
                </c:pt>
                <c:pt idx="816">
                  <c:v>-4.1293933420114013E-3</c:v>
                </c:pt>
                <c:pt idx="817">
                  <c:v>1.4605462733951845E-2</c:v>
                </c:pt>
                <c:pt idx="818">
                  <c:v>8.7967185050208188E-3</c:v>
                </c:pt>
                <c:pt idx="819">
                  <c:v>-5.1784422825211897E-3</c:v>
                </c:pt>
                <c:pt idx="820">
                  <c:v>2.2547923870893044E-3</c:v>
                </c:pt>
                <c:pt idx="821">
                  <c:v>6.7340321813438991E-3</c:v>
                </c:pt>
                <c:pt idx="822">
                  <c:v>-1.9198782801331055E-2</c:v>
                </c:pt>
                <c:pt idx="823">
                  <c:v>-1.0084889506689752E-2</c:v>
                </c:pt>
                <c:pt idx="824">
                  <c:v>1.8261178526649564E-2</c:v>
                </c:pt>
                <c:pt idx="825">
                  <c:v>-1.9183049990877107E-2</c:v>
                </c:pt>
                <c:pt idx="826">
                  <c:v>-9.2657600603711469E-3</c:v>
                </c:pt>
                <c:pt idx="827">
                  <c:v>8.8045054396471145E-3</c:v>
                </c:pt>
                <c:pt idx="828">
                  <c:v>7.3546642709187695E-3</c:v>
                </c:pt>
                <c:pt idx="829">
                  <c:v>1.545134125811887E-2</c:v>
                </c:pt>
                <c:pt idx="830">
                  <c:v>-8.1503733949600029E-3</c:v>
                </c:pt>
                <c:pt idx="831">
                  <c:v>0</c:v>
                </c:pt>
                <c:pt idx="832">
                  <c:v>0</c:v>
                </c:pt>
                <c:pt idx="833">
                  <c:v>1.1302109457321994E-2</c:v>
                </c:pt>
                <c:pt idx="834">
                  <c:v>-1.1756861625231551E-2</c:v>
                </c:pt>
                <c:pt idx="835">
                  <c:v>-1.3278583382459404E-2</c:v>
                </c:pt>
                <c:pt idx="836">
                  <c:v>0</c:v>
                </c:pt>
                <c:pt idx="837">
                  <c:v>-1.2290009764828606E-2</c:v>
                </c:pt>
                <c:pt idx="838">
                  <c:v>-2.9838822778213231E-2</c:v>
                </c:pt>
                <c:pt idx="839">
                  <c:v>9.3313274288842219E-3</c:v>
                </c:pt>
                <c:pt idx="840">
                  <c:v>-2.3818030361489603E-4</c:v>
                </c:pt>
                <c:pt idx="841">
                  <c:v>2.2377567843982225E-2</c:v>
                </c:pt>
                <c:pt idx="842">
                  <c:v>1.5944878537013787E-2</c:v>
                </c:pt>
                <c:pt idx="843">
                  <c:v>-2.9847341639359522E-3</c:v>
                </c:pt>
                <c:pt idx="844">
                  <c:v>-2.7034972076714844E-2</c:v>
                </c:pt>
                <c:pt idx="845">
                  <c:v>7.5312194048558004E-3</c:v>
                </c:pt>
                <c:pt idx="846">
                  <c:v>-2.2526145132932263E-2</c:v>
                </c:pt>
                <c:pt idx="847">
                  <c:v>-1.6197622350661103E-2</c:v>
                </c:pt>
                <c:pt idx="848">
                  <c:v>-4.2570211175128901E-2</c:v>
                </c:pt>
                <c:pt idx="849">
                  <c:v>3.3265540714853839E-2</c:v>
                </c:pt>
                <c:pt idx="850">
                  <c:v>3.5286406180016765E-2</c:v>
                </c:pt>
                <c:pt idx="851">
                  <c:v>-2.5981735719741859E-2</c:v>
                </c:pt>
                <c:pt idx="852">
                  <c:v>-1.8945086242449304E-2</c:v>
                </c:pt>
                <c:pt idx="853">
                  <c:v>2.7922460619623283E-2</c:v>
                </c:pt>
                <c:pt idx="854">
                  <c:v>-7.0294799214816652E-3</c:v>
                </c:pt>
                <c:pt idx="855">
                  <c:v>6.3045795635331275E-3</c:v>
                </c:pt>
                <c:pt idx="856">
                  <c:v>-1.5345569674660308E-2</c:v>
                </c:pt>
                <c:pt idx="857">
                  <c:v>1.9205646844002344E-2</c:v>
                </c:pt>
                <c:pt idx="858">
                  <c:v>1.9788463090543492E-2</c:v>
                </c:pt>
                <c:pt idx="859">
                  <c:v>4.8385387802844744E-2</c:v>
                </c:pt>
                <c:pt idx="860">
                  <c:v>1.0515814546018104E-2</c:v>
                </c:pt>
                <c:pt idx="861">
                  <c:v>-3.165536751786259E-2</c:v>
                </c:pt>
                <c:pt idx="862">
                  <c:v>-1.1492933111974179E-3</c:v>
                </c:pt>
                <c:pt idx="863">
                  <c:v>2.7560881019799838E-3</c:v>
                </c:pt>
                <c:pt idx="864">
                  <c:v>-1.3857034661426354E-2</c:v>
                </c:pt>
                <c:pt idx="865">
                  <c:v>-1.5940328143518388E-2</c:v>
                </c:pt>
                <c:pt idx="866">
                  <c:v>1.8031164077702673E-2</c:v>
                </c:pt>
                <c:pt idx="867">
                  <c:v>-4.5824040661897873E-2</c:v>
                </c:pt>
                <c:pt idx="868">
                  <c:v>2.2580829722486977E-2</c:v>
                </c:pt>
                <c:pt idx="869">
                  <c:v>-5.3671416792517912E-2</c:v>
                </c:pt>
                <c:pt idx="870">
                  <c:v>-3.0120504699916095E-3</c:v>
                </c:pt>
                <c:pt idx="871">
                  <c:v>-6.5574005461591636E-3</c:v>
                </c:pt>
                <c:pt idx="872">
                  <c:v>1.207258123426924E-2</c:v>
                </c:pt>
                <c:pt idx="873">
                  <c:v>-8.0321716972642666E-3</c:v>
                </c:pt>
                <c:pt idx="874">
                  <c:v>2.0140993717011856E-3</c:v>
                </c:pt>
                <c:pt idx="875">
                  <c:v>2.2610234478507327E-3</c:v>
                </c:pt>
                <c:pt idx="876">
                  <c:v>-8.8217333291477646E-3</c:v>
                </c:pt>
                <c:pt idx="877">
                  <c:v>1.6072671461115896E-2</c:v>
                </c:pt>
                <c:pt idx="878">
                  <c:v>-2.1148824492976517E-2</c:v>
                </c:pt>
                <c:pt idx="879">
                  <c:v>1.4148795909433015E-2</c:v>
                </c:pt>
                <c:pt idx="880">
                  <c:v>-3.2121038313863516E-2</c:v>
                </c:pt>
                <c:pt idx="881">
                  <c:v>-2.8911343494420035E-2</c:v>
                </c:pt>
                <c:pt idx="882">
                  <c:v>-3.334997968155419E-2</c:v>
                </c:pt>
                <c:pt idx="883">
                  <c:v>6.0472971535453345E-3</c:v>
                </c:pt>
                <c:pt idx="884">
                  <c:v>-5.4824562776752052E-4</c:v>
                </c:pt>
                <c:pt idx="885">
                  <c:v>1.9818756458512096E-2</c:v>
                </c:pt>
                <c:pt idx="886">
                  <c:v>-2.1528533611010897E-3</c:v>
                </c:pt>
                <c:pt idx="887">
                  <c:v>-2.6976007726484358E-3</c:v>
                </c:pt>
                <c:pt idx="888">
                  <c:v>-2.4611578596566718E-2</c:v>
                </c:pt>
                <c:pt idx="889">
                  <c:v>1.0465532039661199E-2</c:v>
                </c:pt>
                <c:pt idx="890">
                  <c:v>-6.8728792877620643E-3</c:v>
                </c:pt>
                <c:pt idx="891">
                  <c:v>-1.3889112160667037E-2</c:v>
                </c:pt>
                <c:pt idx="892">
                  <c:v>9.1884260544061701E-3</c:v>
                </c:pt>
                <c:pt idx="893">
                  <c:v>-3.0390633705009204E-2</c:v>
                </c:pt>
                <c:pt idx="894">
                  <c:v>1.333920729611692E-2</c:v>
                </c:pt>
                <c:pt idx="895">
                  <c:v>-4.5210588452353718E-3</c:v>
                </c:pt>
                <c:pt idx="896">
                  <c:v>1.6977932770940486E-3</c:v>
                </c:pt>
                <c:pt idx="897">
                  <c:v>1.2921528099473199E-2</c:v>
                </c:pt>
                <c:pt idx="898">
                  <c:v>-3.0747753085642237E-3</c:v>
                </c:pt>
                <c:pt idx="899">
                  <c:v>8.0859216524855598E-3</c:v>
                </c:pt>
                <c:pt idx="900">
                  <c:v>0</c:v>
                </c:pt>
                <c:pt idx="901">
                  <c:v>0</c:v>
                </c:pt>
                <c:pt idx="902">
                  <c:v>2.3872721027609362E-2</c:v>
                </c:pt>
                <c:pt idx="903">
                  <c:v>-1.1727940233725939E-2</c:v>
                </c:pt>
                <c:pt idx="904">
                  <c:v>5.4719698779933925E-3</c:v>
                </c:pt>
                <c:pt idx="905">
                  <c:v>-3.1880731851290457E-2</c:v>
                </c:pt>
                <c:pt idx="906">
                  <c:v>-7.067167223092443E-3</c:v>
                </c:pt>
                <c:pt idx="907">
                  <c:v>-9.1194704395370259E-3</c:v>
                </c:pt>
                <c:pt idx="908">
                  <c:v>-8.9486916031874184E-2</c:v>
                </c:pt>
                <c:pt idx="909">
                  <c:v>1.7380946548825393E-2</c:v>
                </c:pt>
                <c:pt idx="910">
                  <c:v>-2.0202707317519466E-2</c:v>
                </c:pt>
                <c:pt idx="911">
                  <c:v>-4.3310698404806475E-2</c:v>
                </c:pt>
                <c:pt idx="912">
                  <c:v>-2.9551819240925801E-3</c:v>
                </c:pt>
                <c:pt idx="913">
                  <c:v>-1.257461969403433E-2</c:v>
                </c:pt>
                <c:pt idx="914">
                  <c:v>1.7822253907504065E-2</c:v>
                </c:pt>
                <c:pt idx="915">
                  <c:v>1.3968068582403074E-2</c:v>
                </c:pt>
                <c:pt idx="916">
                  <c:v>-3.2310205814465318E-3</c:v>
                </c:pt>
                <c:pt idx="917">
                  <c:v>-1.0737048000956569E-2</c:v>
                </c:pt>
                <c:pt idx="918">
                  <c:v>-1.6158636821104019E-2</c:v>
                </c:pt>
                <c:pt idx="919">
                  <c:v>-9.3521055702802877E-3</c:v>
                </c:pt>
                <c:pt idx="920">
                  <c:v>1.7628928189130932E-2</c:v>
                </c:pt>
                <c:pt idx="921">
                  <c:v>1.9912523444430411E-2</c:v>
                </c:pt>
                <c:pt idx="922">
                  <c:v>-1.6292312151434916E-2</c:v>
                </c:pt>
                <c:pt idx="923">
                  <c:v>0</c:v>
                </c:pt>
                <c:pt idx="924">
                  <c:v>1.4998650910214732E-2</c:v>
                </c:pt>
                <c:pt idx="925">
                  <c:v>0</c:v>
                </c:pt>
                <c:pt idx="926">
                  <c:v>1.0622987391287468E-2</c:v>
                </c:pt>
                <c:pt idx="927">
                  <c:v>5.1181216381140815E-2</c:v>
                </c:pt>
                <c:pt idx="928">
                  <c:v>1.8985051154892824E-2</c:v>
                </c:pt>
                <c:pt idx="929">
                  <c:v>1.8924278535273734E-2</c:v>
                </c:pt>
                <c:pt idx="930">
                  <c:v>2.5735119843100871E-2</c:v>
                </c:pt>
                <c:pt idx="931">
                  <c:v>1.3327859271974579E-2</c:v>
                </c:pt>
                <c:pt idx="932">
                  <c:v>6.5418415607010671E-2</c:v>
                </c:pt>
                <c:pt idx="933">
                  <c:v>-4.2582558355288062E-2</c:v>
                </c:pt>
                <c:pt idx="934">
                  <c:v>1.4487064902253108E-2</c:v>
                </c:pt>
                <c:pt idx="935">
                  <c:v>1.2673757343797606E-2</c:v>
                </c:pt>
                <c:pt idx="936">
                  <c:v>3.6051792733278576E-2</c:v>
                </c:pt>
                <c:pt idx="937">
                  <c:v>-5.7024519482179545E-3</c:v>
                </c:pt>
                <c:pt idx="938">
                  <c:v>1.162954055360047E-2</c:v>
                </c:pt>
                <c:pt idx="939">
                  <c:v>-4.5468349380825661E-2</c:v>
                </c:pt>
                <c:pt idx="940">
                  <c:v>8.0634327712614002E-4</c:v>
                </c:pt>
                <c:pt idx="941">
                  <c:v>5.3590696318387603E-3</c:v>
                </c:pt>
                <c:pt idx="942">
                  <c:v>-4.5655051705926819E-2</c:v>
                </c:pt>
                <c:pt idx="943">
                  <c:v>-6.4706367390797659E-2</c:v>
                </c:pt>
                <c:pt idx="944">
                  <c:v>0</c:v>
                </c:pt>
                <c:pt idx="945">
                  <c:v>1.0685765080461316E-2</c:v>
                </c:pt>
                <c:pt idx="946">
                  <c:v>2.7949417548229542E-2</c:v>
                </c:pt>
                <c:pt idx="947">
                  <c:v>-1.0970086918242344E-2</c:v>
                </c:pt>
                <c:pt idx="948">
                  <c:v>1.4981553615616894E-2</c:v>
                </c:pt>
                <c:pt idx="949">
                  <c:v>-8.3273991629433733E-3</c:v>
                </c:pt>
                <c:pt idx="950">
                  <c:v>-2.1863573116202378E-2</c:v>
                </c:pt>
                <c:pt idx="951">
                  <c:v>4.1176528767364199E-3</c:v>
                </c:pt>
                <c:pt idx="952">
                  <c:v>-3.1909670206395076E-2</c:v>
                </c:pt>
                <c:pt idx="953">
                  <c:v>2.5135973271542239E-2</c:v>
                </c:pt>
                <c:pt idx="954">
                  <c:v>-1.6987444707637155E-2</c:v>
                </c:pt>
                <c:pt idx="955">
                  <c:v>6.8893488006355197E-3</c:v>
                </c:pt>
                <c:pt idx="956">
                  <c:v>1.009809590700173E-2</c:v>
                </c:pt>
                <c:pt idx="957">
                  <c:v>-8.9047783429597217E-3</c:v>
                </c:pt>
                <c:pt idx="958">
                  <c:v>4.8591376771898259E-2</c:v>
                </c:pt>
                <c:pt idx="959">
                  <c:v>-2.8405056290973997E-4</c:v>
                </c:pt>
                <c:pt idx="960">
                  <c:v>-1.5171322907119304E-2</c:v>
                </c:pt>
                <c:pt idx="961">
                  <c:v>3.7426270834964551E-3</c:v>
                </c:pt>
                <c:pt idx="962">
                  <c:v>-7.7888753785276734E-3</c:v>
                </c:pt>
                <c:pt idx="963">
                  <c:v>6.0632494110579383E-3</c:v>
                </c:pt>
                <c:pt idx="964">
                  <c:v>4.6677013829736096E-2</c:v>
                </c:pt>
                <c:pt idx="965">
                  <c:v>-1.411006948317914E-2</c:v>
                </c:pt>
                <c:pt idx="966">
                  <c:v>1.8222481036271571E-2</c:v>
                </c:pt>
                <c:pt idx="967">
                  <c:v>-1.7943890701554308E-2</c:v>
                </c:pt>
                <c:pt idx="968">
                  <c:v>3.287967411915621E-2</c:v>
                </c:pt>
                <c:pt idx="969">
                  <c:v>-4.0513222191786895E-3</c:v>
                </c:pt>
                <c:pt idx="970">
                  <c:v>-1.1979451726665284E-2</c:v>
                </c:pt>
                <c:pt idx="971">
                  <c:v>-7.4227144927668607E-3</c:v>
                </c:pt>
                <c:pt idx="972">
                  <c:v>1.043105807158607E-2</c:v>
                </c:pt>
                <c:pt idx="973">
                  <c:v>-2.0135834086848714E-2</c:v>
                </c:pt>
                <c:pt idx="974">
                  <c:v>1.7948845790344829E-2</c:v>
                </c:pt>
                <c:pt idx="975">
                  <c:v>4.6416465588822444E-3</c:v>
                </c:pt>
                <c:pt idx="976">
                  <c:v>-7.382125116985285E-3</c:v>
                </c:pt>
                <c:pt idx="977">
                  <c:v>-3.7465941919937497E-2</c:v>
                </c:pt>
                <c:pt idx="978">
                  <c:v>5.6963829509592992E-4</c:v>
                </c:pt>
                <c:pt idx="979">
                  <c:v>1.4417210850828715E-2</c:v>
                </c:pt>
                <c:pt idx="980">
                  <c:v>4.2010984628283073E-3</c:v>
                </c:pt>
                <c:pt idx="981">
                  <c:v>0</c:v>
                </c:pt>
                <c:pt idx="982">
                  <c:v>-2.0898812012382365E-2</c:v>
                </c:pt>
                <c:pt idx="983">
                  <c:v>-6.0111816902808091E-3</c:v>
                </c:pt>
                <c:pt idx="984">
                  <c:v>-3.1631945857604842E-3</c:v>
                </c:pt>
                <c:pt idx="985">
                  <c:v>1.4390562276205706E-3</c:v>
                </c:pt>
                <c:pt idx="986">
                  <c:v>1.9932322765760509E-2</c:v>
                </c:pt>
                <c:pt idx="987">
                  <c:v>-6.7892764323841748E-3</c:v>
                </c:pt>
                <c:pt idx="988">
                  <c:v>3.5414268235299445E-2</c:v>
                </c:pt>
                <c:pt idx="989">
                  <c:v>-2.7779564107075706E-2</c:v>
                </c:pt>
                <c:pt idx="990">
                  <c:v>7.0175726586465398E-3</c:v>
                </c:pt>
                <c:pt idx="991">
                  <c:v>-6.0537213049279788E-2</c:v>
                </c:pt>
                <c:pt idx="992">
                  <c:v>-5.403420216872256E-2</c:v>
                </c:pt>
                <c:pt idx="993">
                  <c:v>3.1797709033234277E-2</c:v>
                </c:pt>
                <c:pt idx="994">
                  <c:v>2.0451840668952826E-2</c:v>
                </c:pt>
                <c:pt idx="995">
                  <c:v>-8.3707514186131017E-3</c:v>
                </c:pt>
                <c:pt idx="996">
                  <c:v>2.7828912502646019E-2</c:v>
                </c:pt>
                <c:pt idx="997">
                  <c:v>-1.1685657187209758E-3</c:v>
                </c:pt>
                <c:pt idx="998">
                  <c:v>-1.620781022685331E-2</c:v>
                </c:pt>
                <c:pt idx="999">
                  <c:v>0</c:v>
                </c:pt>
                <c:pt idx="1000">
                  <c:v>2.2327602020733452E-2</c:v>
                </c:pt>
                <c:pt idx="1001">
                  <c:v>3.4802819351392148E-3</c:v>
                </c:pt>
                <c:pt idx="1002">
                  <c:v>-1.5463473699428585E-2</c:v>
                </c:pt>
                <c:pt idx="1003">
                  <c:v>2.3494871307075788E-3</c:v>
                </c:pt>
                <c:pt idx="1004">
                  <c:v>-8.543283660838558E-3</c:v>
                </c:pt>
                <c:pt idx="1005">
                  <c:v>0</c:v>
                </c:pt>
                <c:pt idx="1006">
                  <c:v>2.4548281205261389E-2</c:v>
                </c:pt>
                <c:pt idx="1007">
                  <c:v>-1.3075880043024457E-2</c:v>
                </c:pt>
                <c:pt idx="1008">
                  <c:v>-2.9383327728767124E-2</c:v>
                </c:pt>
                <c:pt idx="1009">
                  <c:v>1.5048911794203067E-3</c:v>
                </c:pt>
                <c:pt idx="1010">
                  <c:v>1.9360247284541394E-2</c:v>
                </c:pt>
                <c:pt idx="1011">
                  <c:v>7.9906551365885176E-2</c:v>
                </c:pt>
                <c:pt idx="1012">
                  <c:v>8.4068291732314268E-3</c:v>
                </c:pt>
                <c:pt idx="1013">
                  <c:v>-1.1133855679156628E-2</c:v>
                </c:pt>
                <c:pt idx="1014">
                  <c:v>4.9033059285207153E-3</c:v>
                </c:pt>
                <c:pt idx="1015">
                  <c:v>-1.4506891880074318E-2</c:v>
                </c:pt>
                <c:pt idx="1016">
                  <c:v>-2.3432034417430251E-2</c:v>
                </c:pt>
                <c:pt idx="1017">
                  <c:v>-1.3068367802096179E-2</c:v>
                </c:pt>
                <c:pt idx="1018">
                  <c:v>-8.039090093626142E-3</c:v>
                </c:pt>
                <c:pt idx="1019">
                  <c:v>1.5446531371488041E-2</c:v>
                </c:pt>
                <c:pt idx="1020">
                  <c:v>-2.8425260754107186E-3</c:v>
                </c:pt>
                <c:pt idx="1021">
                  <c:v>2.0567001899251158E-2</c:v>
                </c:pt>
                <c:pt idx="1022">
                  <c:v>1.631899027768046E-2</c:v>
                </c:pt>
                <c:pt idx="1023">
                  <c:v>-1.9670948723385182E-2</c:v>
                </c:pt>
                <c:pt idx="1024">
                  <c:v>-3.3632318697664363E-3</c:v>
                </c:pt>
                <c:pt idx="1025">
                  <c:v>-5.0661521246353793E-3</c:v>
                </c:pt>
                <c:pt idx="1026">
                  <c:v>-5.6593246689014666E-3</c:v>
                </c:pt>
                <c:pt idx="1027">
                  <c:v>4.8736111576245793E-2</c:v>
                </c:pt>
                <c:pt idx="1028">
                  <c:v>-4.8767368392927087E-3</c:v>
                </c:pt>
                <c:pt idx="1029">
                  <c:v>-1.1197713617589714E-2</c:v>
                </c:pt>
                <c:pt idx="1030">
                  <c:v>1.3097049421242117E-2</c:v>
                </c:pt>
                <c:pt idx="1031">
                  <c:v>-2.4421573152474223E-2</c:v>
                </c:pt>
                <c:pt idx="1032">
                  <c:v>-1.3704591501113495E-2</c:v>
                </c:pt>
                <c:pt idx="1033">
                  <c:v>-5.6481370147015292E-3</c:v>
                </c:pt>
                <c:pt idx="1034">
                  <c:v>-1.2252610899516153E-2</c:v>
                </c:pt>
                <c:pt idx="1035">
                  <c:v>-9.2166551049240632E-3</c:v>
                </c:pt>
                <c:pt idx="1036">
                  <c:v>2.8930999767830213E-4</c:v>
                </c:pt>
                <c:pt idx="1037">
                  <c:v>-1.4862578698990814E-2</c:v>
                </c:pt>
                <c:pt idx="1038">
                  <c:v>1.4669211960121392E-3</c:v>
                </c:pt>
                <c:pt idx="1039">
                  <c:v>-1.1733647576792189E-3</c:v>
                </c:pt>
                <c:pt idx="1040">
                  <c:v>1.7169052614584963E-2</c:v>
                </c:pt>
                <c:pt idx="1041">
                  <c:v>-7.5297199081073712E-3</c:v>
                </c:pt>
                <c:pt idx="1042">
                  <c:v>8.3948966023057112E-3</c:v>
                </c:pt>
                <c:pt idx="1043">
                  <c:v>1.728111029142859E-3</c:v>
                </c:pt>
                <c:pt idx="1044">
                  <c:v>-2.2701789838308686E-2</c:v>
                </c:pt>
                <c:pt idx="1045">
                  <c:v>7.3324862915549495E-3</c:v>
                </c:pt>
                <c:pt idx="1046">
                  <c:v>0</c:v>
                </c:pt>
                <c:pt idx="1047">
                  <c:v>-3.2371052152242945E-2</c:v>
                </c:pt>
                <c:pt idx="1048">
                  <c:v>1.5080684504938204E-3</c:v>
                </c:pt>
                <c:pt idx="1049">
                  <c:v>2.7088052680868772E-3</c:v>
                </c:pt>
                <c:pt idx="1050">
                  <c:v>3.4852907429282085E-2</c:v>
                </c:pt>
                <c:pt idx="1051">
                  <c:v>1.2117863227892278E-2</c:v>
                </c:pt>
                <c:pt idx="1052">
                  <c:v>1.5084959452168924E-2</c:v>
                </c:pt>
                <c:pt idx="1053">
                  <c:v>-8.5106896679087302E-3</c:v>
                </c:pt>
                <c:pt idx="1054">
                  <c:v>-1.840189937203646E-2</c:v>
                </c:pt>
                <c:pt idx="1055">
                  <c:v>0</c:v>
                </c:pt>
                <c:pt idx="1056">
                  <c:v>8.3803409110174438E-3</c:v>
                </c:pt>
                <c:pt idx="1057">
                  <c:v>-8.6705745511336425E-3</c:v>
                </c:pt>
                <c:pt idx="1058">
                  <c:v>-1.727462075467829E-2</c:v>
                </c:pt>
                <c:pt idx="1059">
                  <c:v>2.046256723086555E-2</c:v>
                </c:pt>
                <c:pt idx="1060">
                  <c:v>1.7346058122083715E-3</c:v>
                </c:pt>
                <c:pt idx="1061">
                  <c:v>0</c:v>
                </c:pt>
                <c:pt idx="1062">
                  <c:v>-2.7230492329601685E-2</c:v>
                </c:pt>
                <c:pt idx="1063">
                  <c:v>-1.9179491120766182E-2</c:v>
                </c:pt>
                <c:pt idx="1064">
                  <c:v>6.0464423882645529E-2</c:v>
                </c:pt>
                <c:pt idx="1065">
                  <c:v>-2.450749728436696E-2</c:v>
                </c:pt>
                <c:pt idx="1066">
                  <c:v>4.9497844544584297E-3</c:v>
                </c:pt>
                <c:pt idx="1067">
                  <c:v>-2.5295466358488776E-2</c:v>
                </c:pt>
                <c:pt idx="1068">
                  <c:v>1.066676780419501E-2</c:v>
                </c:pt>
                <c:pt idx="1069">
                  <c:v>2.9618889883680583E-2</c:v>
                </c:pt>
                <c:pt idx="1070">
                  <c:v>1.1438376997774038E-3</c:v>
                </c:pt>
                <c:pt idx="1071">
                  <c:v>1.0518931389845991E-2</c:v>
                </c:pt>
                <c:pt idx="1072">
                  <c:v>-3.1157085111650153E-3</c:v>
                </c:pt>
                <c:pt idx="1073">
                  <c:v>-2.0926663043050426E-2</c:v>
                </c:pt>
                <c:pt idx="1074">
                  <c:v>-9.3132221466677174E-3</c:v>
                </c:pt>
                <c:pt idx="1075">
                  <c:v>-1.6509808963812139E-2</c:v>
                </c:pt>
                <c:pt idx="1076">
                  <c:v>5.0407816150473805E-3</c:v>
                </c:pt>
                <c:pt idx="1077">
                  <c:v>-7.0769070888207261E-2</c:v>
                </c:pt>
                <c:pt idx="1078">
                  <c:v>-4.0160837471377532E-2</c:v>
                </c:pt>
                <c:pt idx="1079">
                  <c:v>2.2546290770395449E-2</c:v>
                </c:pt>
                <c:pt idx="1080">
                  <c:v>-9.740336748384754E-3</c:v>
                </c:pt>
                <c:pt idx="1081">
                  <c:v>1.1999495366172418E-2</c:v>
                </c:pt>
                <c:pt idx="1082">
                  <c:v>6.4453756662528883E-4</c:v>
                </c:pt>
                <c:pt idx="1083">
                  <c:v>-1.3949942357696926E-2</c:v>
                </c:pt>
                <c:pt idx="1084">
                  <c:v>-1.9620673397166889E-3</c:v>
                </c:pt>
                <c:pt idx="1085">
                  <c:v>1.5267472130788381E-2</c:v>
                </c:pt>
                <c:pt idx="1086">
                  <c:v>2.1053409197832482E-2</c:v>
                </c:pt>
                <c:pt idx="1087">
                  <c:v>-1.8799342875562751E-2</c:v>
                </c:pt>
                <c:pt idx="1088">
                  <c:v>-4.9111862740647799E-2</c:v>
                </c:pt>
                <c:pt idx="1089">
                  <c:v>-1.2920955007461189E-2</c:v>
                </c:pt>
                <c:pt idx="1090">
                  <c:v>7.5008875381219735E-3</c:v>
                </c:pt>
                <c:pt idx="1091">
                  <c:v>1.1146881167009556E-2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2.6836648109261852E-3</c:v>
                </c:pt>
                <c:pt idx="1096">
                  <c:v>1.6611677666896175E-2</c:v>
                </c:pt>
                <c:pt idx="1097">
                  <c:v>0</c:v>
                </c:pt>
                <c:pt idx="1098">
                  <c:v>0</c:v>
                </c:pt>
                <c:pt idx="1099">
                  <c:v>9.1834033391766292E-3</c:v>
                </c:pt>
                <c:pt idx="1100">
                  <c:v>1.4906303225978579E-2</c:v>
                </c:pt>
                <c:pt idx="1101">
                  <c:v>0</c:v>
                </c:pt>
                <c:pt idx="1102">
                  <c:v>-1.3275247571607028E-2</c:v>
                </c:pt>
                <c:pt idx="1103">
                  <c:v>-2.809637797239831E-2</c:v>
                </c:pt>
                <c:pt idx="1104">
                  <c:v>6.3492276786587445E-3</c:v>
                </c:pt>
                <c:pt idx="1105">
                  <c:v>-9.0346942136769835E-3</c:v>
                </c:pt>
                <c:pt idx="1106">
                  <c:v>5.3637406502179122E-3</c:v>
                </c:pt>
                <c:pt idx="1107">
                  <c:v>-4.6916976141716622E-3</c:v>
                </c:pt>
                <c:pt idx="1108">
                  <c:v>2.1599111803461721E-2</c:v>
                </c:pt>
                <c:pt idx="1109">
                  <c:v>-1.7241806434505878E-2</c:v>
                </c:pt>
                <c:pt idx="1110">
                  <c:v>3.7740327982846898E-2</c:v>
                </c:pt>
                <c:pt idx="1111">
                  <c:v>3.8572853997578733E-3</c:v>
                </c:pt>
                <c:pt idx="1112">
                  <c:v>-5.4688892940994126E-3</c:v>
                </c:pt>
                <c:pt idx="1113">
                  <c:v>-3.2310205814465318E-3</c:v>
                </c:pt>
                <c:pt idx="1114">
                  <c:v>0</c:v>
                </c:pt>
                <c:pt idx="1115">
                  <c:v>9.9823723789882208E-3</c:v>
                </c:pt>
                <c:pt idx="1116">
                  <c:v>-5.139747903200347E-3</c:v>
                </c:pt>
                <c:pt idx="1117">
                  <c:v>1.5340665177481614E-2</c:v>
                </c:pt>
                <c:pt idx="1118">
                  <c:v>5.0617001458598465E-3</c:v>
                </c:pt>
                <c:pt idx="1119">
                  <c:v>4.8053593399033916E-2</c:v>
                </c:pt>
                <c:pt idx="1120">
                  <c:v>-1.6373925551570707E-2</c:v>
                </c:pt>
                <c:pt idx="1121">
                  <c:v>-1.6024996239575748E-2</c:v>
                </c:pt>
                <c:pt idx="1122">
                  <c:v>2.172227386346062E-3</c:v>
                </c:pt>
                <c:pt idx="1123">
                  <c:v>-4.9720425610926215E-3</c:v>
                </c:pt>
                <c:pt idx="1124">
                  <c:v>4.6620131058113714E-3</c:v>
                </c:pt>
                <c:pt idx="1125">
                  <c:v>4.9489739116746036E-3</c:v>
                </c:pt>
                <c:pt idx="1126">
                  <c:v>4.8481569814259655E-2</c:v>
                </c:pt>
                <c:pt idx="1127">
                  <c:v>-5.0095876094317683E-3</c:v>
                </c:pt>
                <c:pt idx="1128">
                  <c:v>-1.0393560527263195E-2</c:v>
                </c:pt>
                <c:pt idx="1129">
                  <c:v>2.7963558628646842E-2</c:v>
                </c:pt>
                <c:pt idx="1130">
                  <c:v>-1.3148472843506211E-2</c:v>
                </c:pt>
                <c:pt idx="1131">
                  <c:v>3.230071814392917E-3</c:v>
                </c:pt>
                <c:pt idx="1132">
                  <c:v>1.5995687856905701E-2</c:v>
                </c:pt>
                <c:pt idx="1133">
                  <c:v>5.7537558044149038E-3</c:v>
                </c:pt>
                <c:pt idx="1134">
                  <c:v>-1.6194685919980606E-2</c:v>
                </c:pt>
                <c:pt idx="1135">
                  <c:v>2.7320175086383257E-2</c:v>
                </c:pt>
                <c:pt idx="1136">
                  <c:v>-2.2720827723866199E-3</c:v>
                </c:pt>
                <c:pt idx="1137">
                  <c:v>2.2720827723865921E-3</c:v>
                </c:pt>
                <c:pt idx="1138">
                  <c:v>5.3574378678701004E-2</c:v>
                </c:pt>
                <c:pt idx="1139">
                  <c:v>-2.504895464216772E-2</c:v>
                </c:pt>
                <c:pt idx="1140">
                  <c:v>-1.8083675433295351E-2</c:v>
                </c:pt>
                <c:pt idx="1141">
                  <c:v>9.777979846017068E-3</c:v>
                </c:pt>
                <c:pt idx="1142">
                  <c:v>-2.5339193555445741E-2</c:v>
                </c:pt>
                <c:pt idx="1143">
                  <c:v>1.1623093289291998E-2</c:v>
                </c:pt>
                <c:pt idx="1144">
                  <c:v>9.8163738754837443E-3</c:v>
                </c:pt>
                <c:pt idx="1145">
                  <c:v>2.7905678986725485E-4</c:v>
                </c:pt>
                <c:pt idx="1146">
                  <c:v>2.5080130186975135E-3</c:v>
                </c:pt>
                <c:pt idx="1147">
                  <c:v>-8.3530563119419917E-4</c:v>
                </c:pt>
                <c:pt idx="1148">
                  <c:v>2.6118323141112464E-2</c:v>
                </c:pt>
                <c:pt idx="1149">
                  <c:v>1.4815085785140682E-2</c:v>
                </c:pt>
                <c:pt idx="1150">
                  <c:v>3.7264873320377839E-2</c:v>
                </c:pt>
                <c:pt idx="1151">
                  <c:v>-4.9064010626743227E-3</c:v>
                </c:pt>
                <c:pt idx="1152">
                  <c:v>9.5324694514563671E-3</c:v>
                </c:pt>
                <c:pt idx="1153">
                  <c:v>6.1349885675159293E-3</c:v>
                </c:pt>
                <c:pt idx="1154">
                  <c:v>-4.8537584114674006E-3</c:v>
                </c:pt>
                <c:pt idx="1155">
                  <c:v>-1.2812301560484619E-3</c:v>
                </c:pt>
                <c:pt idx="1156">
                  <c:v>2.5317807984290001E-2</c:v>
                </c:pt>
                <c:pt idx="1157">
                  <c:v>3.5608427467367573E-2</c:v>
                </c:pt>
                <c:pt idx="1158">
                  <c:v>-9.6970456828665372E-3</c:v>
                </c:pt>
                <c:pt idx="1159">
                  <c:v>1.6189794234134386E-2</c:v>
                </c:pt>
                <c:pt idx="1160">
                  <c:v>2.7191650477314006E-2</c:v>
                </c:pt>
                <c:pt idx="1161">
                  <c:v>-7.7577046083646864E-2</c:v>
                </c:pt>
                <c:pt idx="1162">
                  <c:v>3.8813424622520243E-2</c:v>
                </c:pt>
                <c:pt idx="1163">
                  <c:v>-4.8508368644611537E-4</c:v>
                </c:pt>
                <c:pt idx="1164">
                  <c:v>2.4257125649571412E-4</c:v>
                </c:pt>
                <c:pt idx="1165">
                  <c:v>-3.9327437257021487E-2</c:v>
                </c:pt>
                <c:pt idx="1166">
                  <c:v>-6.1113515271057822E-2</c:v>
                </c:pt>
                <c:pt idx="1167">
                  <c:v>4.1240249758564516E-2</c:v>
                </c:pt>
                <c:pt idx="1168">
                  <c:v>-2.2905738565154186E-2</c:v>
                </c:pt>
                <c:pt idx="1169">
                  <c:v>2.3420274208098422E-2</c:v>
                </c:pt>
                <c:pt idx="1170">
                  <c:v>4.6189458562946794E-3</c:v>
                </c:pt>
                <c:pt idx="1171">
                  <c:v>8.9206657583793623E-3</c:v>
                </c:pt>
                <c:pt idx="1172">
                  <c:v>-8.6342642602138503E-2</c:v>
                </c:pt>
                <c:pt idx="1173">
                  <c:v>1.1004237591013778E-2</c:v>
                </c:pt>
                <c:pt idx="1174">
                  <c:v>1.088446119842338E-2</c:v>
                </c:pt>
                <c:pt idx="1175">
                  <c:v>0</c:v>
                </c:pt>
                <c:pt idx="1176">
                  <c:v>0</c:v>
                </c:pt>
                <c:pt idx="1177">
                  <c:v>3.3531614064597995E-2</c:v>
                </c:pt>
                <c:pt idx="1178">
                  <c:v>9.8959140907187541E-3</c:v>
                </c:pt>
                <c:pt idx="1179">
                  <c:v>2.9616665550813531E-2</c:v>
                </c:pt>
                <c:pt idx="1180">
                  <c:v>5.5193316228911576E-3</c:v>
                </c:pt>
                <c:pt idx="1181">
                  <c:v>9.7100227621760172E-3</c:v>
                </c:pt>
                <c:pt idx="1182">
                  <c:v>2.4958476831988902E-2</c:v>
                </c:pt>
                <c:pt idx="1183">
                  <c:v>-5.3307613515481828E-3</c:v>
                </c:pt>
                <c:pt idx="1184">
                  <c:v>0</c:v>
                </c:pt>
                <c:pt idx="1185">
                  <c:v>9.9118422986973296E-3</c:v>
                </c:pt>
                <c:pt idx="1186">
                  <c:v>7.1908267665058909E-3</c:v>
                </c:pt>
                <c:pt idx="1187">
                  <c:v>-4.3082881383465664E-3</c:v>
                </c:pt>
                <c:pt idx="1188">
                  <c:v>2.4639957763228047E-2</c:v>
                </c:pt>
                <c:pt idx="1189">
                  <c:v>1.9238048408826088E-2</c:v>
                </c:pt>
                <c:pt idx="1190">
                  <c:v>1.4132899927211553E-2</c:v>
                </c:pt>
                <c:pt idx="1191">
                  <c:v>4.7420208539726691E-3</c:v>
                </c:pt>
                <c:pt idx="1192">
                  <c:v>6.6662306209993E-2</c:v>
                </c:pt>
                <c:pt idx="1193">
                  <c:v>-2.9297508668301143E-2</c:v>
                </c:pt>
                <c:pt idx="1194">
                  <c:v>-2.1496769879003074E-2</c:v>
                </c:pt>
                <c:pt idx="1195">
                  <c:v>6.1693569005339961E-2</c:v>
                </c:pt>
                <c:pt idx="1196">
                  <c:v>-1.2375616783333003E-2</c:v>
                </c:pt>
                <c:pt idx="1197">
                  <c:v>3.1608918952785829E-3</c:v>
                </c:pt>
                <c:pt idx="1198">
                  <c:v>-2.9498546464212347E-3</c:v>
                </c:pt>
                <c:pt idx="1199">
                  <c:v>-2.8683473278180976E-2</c:v>
                </c:pt>
                <c:pt idx="1200">
                  <c:v>-2.5735501486874941E-2</c:v>
                </c:pt>
                <c:pt idx="1201">
                  <c:v>2.4649135274653861E-2</c:v>
                </c:pt>
                <c:pt idx="1202">
                  <c:v>4.7712083571396623E-3</c:v>
                </c:pt>
                <c:pt idx="1203">
                  <c:v>2.4365385729515559E-2</c:v>
                </c:pt>
                <c:pt idx="1204">
                  <c:v>2.4404172841374569E-2</c:v>
                </c:pt>
                <c:pt idx="1205">
                  <c:v>-3.8652154434279225E-2</c:v>
                </c:pt>
                <c:pt idx="1206">
                  <c:v>7.4682946075259648E-3</c:v>
                </c:pt>
                <c:pt idx="1207">
                  <c:v>1.3933094303923971E-2</c:v>
                </c:pt>
                <c:pt idx="1208">
                  <c:v>3.6030660174425827E-2</c:v>
                </c:pt>
                <c:pt idx="1209">
                  <c:v>-2.373755818327072E-2</c:v>
                </c:pt>
                <c:pt idx="1210">
                  <c:v>2.0699581163193967E-2</c:v>
                </c:pt>
                <c:pt idx="1211">
                  <c:v>3.0956041445924499E-2</c:v>
                </c:pt>
                <c:pt idx="1212">
                  <c:v>4.2354742565423056E-2</c:v>
                </c:pt>
                <c:pt idx="1213">
                  <c:v>7.0439361452191949E-3</c:v>
                </c:pt>
                <c:pt idx="1214">
                  <c:v>4.6685425596333287E-3</c:v>
                </c:pt>
                <c:pt idx="1215">
                  <c:v>-0.11174633285695382</c:v>
                </c:pt>
                <c:pt idx="1216">
                  <c:v>2.7736754971599619E-2</c:v>
                </c:pt>
                <c:pt idx="1217">
                  <c:v>4.9899212671371783E-2</c:v>
                </c:pt>
                <c:pt idx="1218">
                  <c:v>2.3810648693718607E-2</c:v>
                </c:pt>
                <c:pt idx="1219">
                  <c:v>0</c:v>
                </c:pt>
                <c:pt idx="1220">
                  <c:v>-2.8275230902180971E-3</c:v>
                </c:pt>
                <c:pt idx="1221">
                  <c:v>1.4988570999430944E-2</c:v>
                </c:pt>
                <c:pt idx="1222">
                  <c:v>1.1095814255054447E-2</c:v>
                </c:pt>
                <c:pt idx="1223">
                  <c:v>2.9893530278142458E-2</c:v>
                </c:pt>
                <c:pt idx="1224">
                  <c:v>9.3271828751388813E-3</c:v>
                </c:pt>
                <c:pt idx="1225">
                  <c:v>-6.6533844907366588E-3</c:v>
                </c:pt>
                <c:pt idx="1226">
                  <c:v>1.5017950099058893E-2</c:v>
                </c:pt>
                <c:pt idx="1227">
                  <c:v>1.3499007507880197E-2</c:v>
                </c:pt>
                <c:pt idx="1228">
                  <c:v>-3.1637084943182701E-2</c:v>
                </c:pt>
                <c:pt idx="1229">
                  <c:v>1.5943650397136164E-2</c:v>
                </c:pt>
                <c:pt idx="1230">
                  <c:v>3.5087755296792705E-3</c:v>
                </c:pt>
                <c:pt idx="1231">
                  <c:v>8.7184510398810294E-3</c:v>
                </c:pt>
                <c:pt idx="1232">
                  <c:v>-8.7184510398810467E-3</c:v>
                </c:pt>
                <c:pt idx="1233">
                  <c:v>3.7383515289504607E-2</c:v>
                </c:pt>
                <c:pt idx="1234">
                  <c:v>-2.0452353294996322E-2</c:v>
                </c:pt>
                <c:pt idx="1235">
                  <c:v>1.4530170165721928E-2</c:v>
                </c:pt>
                <c:pt idx="1236">
                  <c:v>1.1809500386310569E-2</c:v>
                </c:pt>
                <c:pt idx="1237">
                  <c:v>-2.9393260717144134E-3</c:v>
                </c:pt>
                <c:pt idx="1238">
                  <c:v>9.2089390853099078E-3</c:v>
                </c:pt>
                <c:pt idx="1239">
                  <c:v>1.5299037289169206E-2</c:v>
                </c:pt>
                <c:pt idx="1240">
                  <c:v>4.5035900070105328E-3</c:v>
                </c:pt>
                <c:pt idx="1241">
                  <c:v>-6.5574005461590517E-3</c:v>
                </c:pt>
                <c:pt idx="1242">
                  <c:v>-8.2270675146350837E-4</c:v>
                </c:pt>
                <c:pt idx="1243">
                  <c:v>4.0328045386971809E-2</c:v>
                </c:pt>
                <c:pt idx="1244">
                  <c:v>-6.3441925713731504E-3</c:v>
                </c:pt>
                <c:pt idx="1245">
                  <c:v>-3.9856569302036699E-3</c:v>
                </c:pt>
                <c:pt idx="1246">
                  <c:v>-3.7847854038818123E-2</c:v>
                </c:pt>
                <c:pt idx="1247">
                  <c:v>-4.1485169647030736E-4</c:v>
                </c:pt>
                <c:pt idx="1248">
                  <c:v>9.9092470627717682E-3</c:v>
                </c:pt>
                <c:pt idx="1249">
                  <c:v>-4.9423494344349216E-3</c:v>
                </c:pt>
                <c:pt idx="1250">
                  <c:v>-1.1628037995118986E-2</c:v>
                </c:pt>
                <c:pt idx="1251">
                  <c:v>-2.110673542101528E-2</c:v>
                </c:pt>
                <c:pt idx="1252">
                  <c:v>2.5564564413013938E-3</c:v>
                </c:pt>
                <c:pt idx="1253">
                  <c:v>1.2685159527315861E-2</c:v>
                </c:pt>
                <c:pt idx="1254">
                  <c:v>1.2597104332217396E-3</c:v>
                </c:pt>
                <c:pt idx="1255">
                  <c:v>-1.0970574162610901E-2</c:v>
                </c:pt>
                <c:pt idx="1256">
                  <c:v>-4.0698257302593834E-2</c:v>
                </c:pt>
                <c:pt idx="1257">
                  <c:v>4.3240631553370538E-2</c:v>
                </c:pt>
                <c:pt idx="1258">
                  <c:v>-1.7072544416498681E-2</c:v>
                </c:pt>
                <c:pt idx="1259">
                  <c:v>-1.3871050316913677E-2</c:v>
                </c:pt>
                <c:pt idx="1260">
                  <c:v>0</c:v>
                </c:pt>
                <c:pt idx="1261">
                  <c:v>-3.9361520314745288E-3</c:v>
                </c:pt>
                <c:pt idx="1262">
                  <c:v>-8.7680847353442573E-4</c:v>
                </c:pt>
                <c:pt idx="1263">
                  <c:v>-9.2532054804832699E-3</c:v>
                </c:pt>
                <c:pt idx="1264">
                  <c:v>1.3629580080281905E-2</c:v>
                </c:pt>
                <c:pt idx="1265">
                  <c:v>1.6887173336055668E-2</c:v>
                </c:pt>
                <c:pt idx="1266">
                  <c:v>-2.149151912539126E-3</c:v>
                </c:pt>
                <c:pt idx="1267">
                  <c:v>1.6642159215106041E-2</c:v>
                </c:pt>
                <c:pt idx="1268">
                  <c:v>-2.8328074497809642E-2</c:v>
                </c:pt>
                <c:pt idx="1269">
                  <c:v>2.6086971315870218E-3</c:v>
                </c:pt>
                <c:pt idx="1270">
                  <c:v>-1.4873415040843496E-2</c:v>
                </c:pt>
                <c:pt idx="1271">
                  <c:v>-3.7723377250151242E-2</c:v>
                </c:pt>
                <c:pt idx="1272">
                  <c:v>-2.8785645826434496E-2</c:v>
                </c:pt>
                <c:pt idx="1273">
                  <c:v>1.7740894803629902E-2</c:v>
                </c:pt>
                <c:pt idx="1274">
                  <c:v>5.5376237495437779E-3</c:v>
                </c:pt>
                <c:pt idx="1275">
                  <c:v>2.3648214343910987E-2</c:v>
                </c:pt>
                <c:pt idx="1276">
                  <c:v>2.4418527348145796E-2</c:v>
                </c:pt>
                <c:pt idx="1277">
                  <c:v>-3.4355375146143265E-2</c:v>
                </c:pt>
                <c:pt idx="1278">
                  <c:v>4.9807664662389521E-3</c:v>
                </c:pt>
                <c:pt idx="1279">
                  <c:v>7.2007511855823681E-3</c:v>
                </c:pt>
                <c:pt idx="1280">
                  <c:v>-1.354422510775726E-2</c:v>
                </c:pt>
                <c:pt idx="1281">
                  <c:v>3.0000011161121828E-2</c:v>
                </c:pt>
                <c:pt idx="1282">
                  <c:v>-3.3643002439622809E-2</c:v>
                </c:pt>
                <c:pt idx="1283">
                  <c:v>-1.2394007631316036E-2</c:v>
                </c:pt>
                <c:pt idx="1284">
                  <c:v>-2.2892847458400121E-2</c:v>
                </c:pt>
                <c:pt idx="1285">
                  <c:v>-2.197890671877523E-2</c:v>
                </c:pt>
                <c:pt idx="1286">
                  <c:v>9.1368752971510252E-3</c:v>
                </c:pt>
                <c:pt idx="1287">
                  <c:v>0</c:v>
                </c:pt>
                <c:pt idx="1288">
                  <c:v>2.6454069805551532E-2</c:v>
                </c:pt>
                <c:pt idx="1289">
                  <c:v>-8.4270161618801159E-3</c:v>
                </c:pt>
                <c:pt idx="1290">
                  <c:v>8.893107990406577E-3</c:v>
                </c:pt>
                <c:pt idx="1291">
                  <c:v>-5.1389975279188538E-3</c:v>
                </c:pt>
                <c:pt idx="1292">
                  <c:v>6.0705299660304291E-3</c:v>
                </c:pt>
                <c:pt idx="1293">
                  <c:v>-1.264950106407286E-2</c:v>
                </c:pt>
                <c:pt idx="1294">
                  <c:v>3.2948958968524846E-3</c:v>
                </c:pt>
                <c:pt idx="1295">
                  <c:v>1.8779348242001143E-3</c:v>
                </c:pt>
                <c:pt idx="1296">
                  <c:v>-8.4786188555522318E-3</c:v>
                </c:pt>
                <c:pt idx="1297">
                  <c:v>5.660392471710355E-3</c:v>
                </c:pt>
                <c:pt idx="1298">
                  <c:v>-1.0877383199193512E-2</c:v>
                </c:pt>
                <c:pt idx="1299">
                  <c:v>2.3747339585531001E-3</c:v>
                </c:pt>
                <c:pt idx="1300">
                  <c:v>1.2258522200445836E-2</c:v>
                </c:pt>
                <c:pt idx="1301">
                  <c:v>4.6849380102641263E-4</c:v>
                </c:pt>
                <c:pt idx="1302">
                  <c:v>-5.6855387708513151E-2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42-4878-BFFF-7B55051B5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002863"/>
        <c:axId val="264009103"/>
      </c:lineChart>
      <c:dateAx>
        <c:axId val="1911576832"/>
        <c:scaling>
          <c:orientation val="minMax"/>
        </c:scaling>
        <c:delete val="0"/>
        <c:axPos val="b"/>
        <c:numFmt formatCode="d/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1577312"/>
        <c:crosses val="autoZero"/>
        <c:auto val="1"/>
        <c:lblOffset val="100"/>
        <c:baseTimeUnit val="days"/>
      </c:dateAx>
      <c:valAx>
        <c:axId val="191157731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1576832"/>
        <c:crosses val="autoZero"/>
        <c:crossBetween val="between"/>
      </c:valAx>
      <c:valAx>
        <c:axId val="264009103"/>
        <c:scaling>
          <c:orientation val="minMax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4002863"/>
        <c:crosses val="max"/>
        <c:crossBetween val="between"/>
      </c:valAx>
      <c:dateAx>
        <c:axId val="264002863"/>
        <c:scaling>
          <c:orientation val="minMax"/>
        </c:scaling>
        <c:delete val="1"/>
        <c:axPos val="b"/>
        <c:numFmt formatCode="d/m/yyyy" sourceLinked="1"/>
        <c:majorTickMark val="out"/>
        <c:minorTickMark val="none"/>
        <c:tickLblPos val="nextTo"/>
        <c:crossAx val="26400910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'Wykresy PGE '!$D$1</c:f>
              <c:strCache>
                <c:ptCount val="1"/>
                <c:pt idx="0">
                  <c:v>|lrPGE|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'Wykresy PGE '!$D$2:$D$1305</c:f>
              <c:numCache>
                <c:formatCode>General</c:formatCode>
                <c:ptCount val="1304"/>
                <c:pt idx="0">
                  <c:v>7.1254754883055514E-3</c:v>
                </c:pt>
                <c:pt idx="1">
                  <c:v>7.1033637731170565E-2</c:v>
                </c:pt>
                <c:pt idx="2">
                  <c:v>1.437360416567926E-2</c:v>
                </c:pt>
                <c:pt idx="3">
                  <c:v>3.0109801471370341E-2</c:v>
                </c:pt>
                <c:pt idx="4">
                  <c:v>6.9381326339015125E-3</c:v>
                </c:pt>
                <c:pt idx="5">
                  <c:v>3.4672625085940566E-2</c:v>
                </c:pt>
                <c:pt idx="6">
                  <c:v>2.7316946462697188E-2</c:v>
                </c:pt>
                <c:pt idx="7">
                  <c:v>5.9310424843611292E-2</c:v>
                </c:pt>
                <c:pt idx="8">
                  <c:v>7.6068372703151615E-2</c:v>
                </c:pt>
                <c:pt idx="9">
                  <c:v>5.1159833524750377E-2</c:v>
                </c:pt>
                <c:pt idx="10">
                  <c:v>3.1090409231968393E-3</c:v>
                </c:pt>
                <c:pt idx="11">
                  <c:v>3.4861918166218898E-2</c:v>
                </c:pt>
                <c:pt idx="12">
                  <c:v>8.4545813217166393E-2</c:v>
                </c:pt>
                <c:pt idx="13">
                  <c:v>1.484402256118081E-2</c:v>
                </c:pt>
                <c:pt idx="14">
                  <c:v>1.6535658442300163E-2</c:v>
                </c:pt>
                <c:pt idx="15">
                  <c:v>2.275893795957391E-2</c:v>
                </c:pt>
                <c:pt idx="16">
                  <c:v>0.1416431553798515</c:v>
                </c:pt>
                <c:pt idx="17">
                  <c:v>1.016432410057035E-3</c:v>
                </c:pt>
                <c:pt idx="18">
                  <c:v>0</c:v>
                </c:pt>
                <c:pt idx="19">
                  <c:v>2.1794659827420293E-2</c:v>
                </c:pt>
                <c:pt idx="20">
                  <c:v>9.9010709827115368E-3</c:v>
                </c:pt>
                <c:pt idx="21">
                  <c:v>6.5898096790555525E-3</c:v>
                </c:pt>
                <c:pt idx="22">
                  <c:v>9.9668599153920363E-3</c:v>
                </c:pt>
                <c:pt idx="23">
                  <c:v>1.7213268436159296E-2</c:v>
                </c:pt>
                <c:pt idx="24">
                  <c:v>1.3879932016401217E-2</c:v>
                </c:pt>
                <c:pt idx="25">
                  <c:v>9.2746607192731017E-3</c:v>
                </c:pt>
                <c:pt idx="26">
                  <c:v>1.0169023171900929E-2</c:v>
                </c:pt>
                <c:pt idx="27">
                  <c:v>8.1927379436888461E-3</c:v>
                </c:pt>
                <c:pt idx="28">
                  <c:v>3.6130766846641394E-3</c:v>
                </c:pt>
                <c:pt idx="29">
                  <c:v>0</c:v>
                </c:pt>
                <c:pt idx="30">
                  <c:v>0</c:v>
                </c:pt>
                <c:pt idx="31">
                  <c:v>5.6657093041989799E-2</c:v>
                </c:pt>
                <c:pt idx="32">
                  <c:v>1.5384918839479456E-2</c:v>
                </c:pt>
                <c:pt idx="33">
                  <c:v>1.3480161556692792E-2</c:v>
                </c:pt>
                <c:pt idx="34">
                  <c:v>1.765493523872071E-2</c:v>
                </c:pt>
                <c:pt idx="35">
                  <c:v>2.6189837688558038E-2</c:v>
                </c:pt>
                <c:pt idx="36">
                  <c:v>2.0677099025269565E-2</c:v>
                </c:pt>
                <c:pt idx="37">
                  <c:v>2.4667232201796375E-2</c:v>
                </c:pt>
                <c:pt idx="38">
                  <c:v>8.0276963716461314E-2</c:v>
                </c:pt>
                <c:pt idx="39">
                  <c:v>3.9496944637019603E-2</c:v>
                </c:pt>
                <c:pt idx="40">
                  <c:v>6.6265302720674209E-3</c:v>
                </c:pt>
                <c:pt idx="41">
                  <c:v>6.6265302720674287E-3</c:v>
                </c:pt>
                <c:pt idx="42">
                  <c:v>2.6773731886361743E-2</c:v>
                </c:pt>
                <c:pt idx="43">
                  <c:v>2.0751431239928401E-2</c:v>
                </c:pt>
                <c:pt idx="44">
                  <c:v>2.7558388216047454E-2</c:v>
                </c:pt>
                <c:pt idx="45">
                  <c:v>2.1654698353429074E-2</c:v>
                </c:pt>
                <c:pt idx="46">
                  <c:v>5.1092940428220039E-2</c:v>
                </c:pt>
                <c:pt idx="47">
                  <c:v>2.2450596283225609E-2</c:v>
                </c:pt>
                <c:pt idx="48">
                  <c:v>1.200728364046235E-2</c:v>
                </c:pt>
                <c:pt idx="49">
                  <c:v>0</c:v>
                </c:pt>
                <c:pt idx="50">
                  <c:v>0</c:v>
                </c:pt>
                <c:pt idx="51">
                  <c:v>2.9558802241544429E-2</c:v>
                </c:pt>
                <c:pt idx="52">
                  <c:v>6.5553535826758901E-3</c:v>
                </c:pt>
                <c:pt idx="53">
                  <c:v>1.1138729026325322E-2</c:v>
                </c:pt>
                <c:pt idx="54">
                  <c:v>0</c:v>
                </c:pt>
                <c:pt idx="55">
                  <c:v>0</c:v>
                </c:pt>
                <c:pt idx="56">
                  <c:v>4.4826274372332858E-2</c:v>
                </c:pt>
                <c:pt idx="57">
                  <c:v>1.9608471388376313E-2</c:v>
                </c:pt>
                <c:pt idx="58">
                  <c:v>0</c:v>
                </c:pt>
                <c:pt idx="59">
                  <c:v>4.4595244886884523E-2</c:v>
                </c:pt>
                <c:pt idx="60">
                  <c:v>1.8479559274837135E-2</c:v>
                </c:pt>
                <c:pt idx="61">
                  <c:v>5.3664865410750192E-3</c:v>
                </c:pt>
                <c:pt idx="62">
                  <c:v>5.3664865410750417E-3</c:v>
                </c:pt>
                <c:pt idx="63">
                  <c:v>2.1353124470568946E-2</c:v>
                </c:pt>
                <c:pt idx="64">
                  <c:v>2.304812313869095E-3</c:v>
                </c:pt>
                <c:pt idx="65">
                  <c:v>3.4672094832531404E-3</c:v>
                </c:pt>
                <c:pt idx="66">
                  <c:v>7.416999214485219E-2</c:v>
                </c:pt>
                <c:pt idx="67">
                  <c:v>2.5586589063720203E-2</c:v>
                </c:pt>
                <c:pt idx="68">
                  <c:v>1.0810916104215506E-2</c:v>
                </c:pt>
                <c:pt idx="69">
                  <c:v>3.3440350237781802E-2</c:v>
                </c:pt>
                <c:pt idx="70">
                  <c:v>9.750579115377132E-3</c:v>
                </c:pt>
                <c:pt idx="71">
                  <c:v>5.9752631900870205E-3</c:v>
                </c:pt>
                <c:pt idx="72">
                  <c:v>1.1412392051744786E-2</c:v>
                </c:pt>
                <c:pt idx="73">
                  <c:v>4.5495740220134709E-2</c:v>
                </c:pt>
                <c:pt idx="74">
                  <c:v>1.2004803362498618E-3</c:v>
                </c:pt>
                <c:pt idx="75">
                  <c:v>1.8771365588101743E-2</c:v>
                </c:pt>
                <c:pt idx="76">
                  <c:v>3.6902342270158935E-2</c:v>
                </c:pt>
                <c:pt idx="77">
                  <c:v>1.4738396183005527E-3</c:v>
                </c:pt>
                <c:pt idx="78">
                  <c:v>1.6057436895858639E-2</c:v>
                </c:pt>
                <c:pt idx="79">
                  <c:v>5.7117245315848105E-3</c:v>
                </c:pt>
                <c:pt idx="80">
                  <c:v>3.0287350692248843E-2</c:v>
                </c:pt>
                <c:pt idx="81">
                  <c:v>7.2854759083201348E-3</c:v>
                </c:pt>
                <c:pt idx="82">
                  <c:v>2.0238262240991223E-2</c:v>
                </c:pt>
                <c:pt idx="83">
                  <c:v>1.1858880725694649E-3</c:v>
                </c:pt>
                <c:pt idx="84">
                  <c:v>2.8656931735688871E-2</c:v>
                </c:pt>
                <c:pt idx="85">
                  <c:v>2.1562606976953162E-2</c:v>
                </c:pt>
                <c:pt idx="86">
                  <c:v>2.9459419862487601E-4</c:v>
                </c:pt>
                <c:pt idx="87">
                  <c:v>1.9036862819682088E-2</c:v>
                </c:pt>
                <c:pt idx="88">
                  <c:v>2.5205189030400962E-2</c:v>
                </c:pt>
                <c:pt idx="89">
                  <c:v>1.415535284381593E-2</c:v>
                </c:pt>
                <c:pt idx="90">
                  <c:v>1.5564516541111573E-2</c:v>
                </c:pt>
                <c:pt idx="91">
                  <c:v>1.9494982316057584E-2</c:v>
                </c:pt>
                <c:pt idx="92">
                  <c:v>2.1452711406173188E-2</c:v>
                </c:pt>
                <c:pt idx="93">
                  <c:v>2.176026176996896E-2</c:v>
                </c:pt>
                <c:pt idx="94">
                  <c:v>7.4074412778616936E-3</c:v>
                </c:pt>
                <c:pt idx="95">
                  <c:v>2.9005238964754893E-2</c:v>
                </c:pt>
                <c:pt idx="96">
                  <c:v>2.5844301922968271E-2</c:v>
                </c:pt>
                <c:pt idx="97">
                  <c:v>3.5252680456851603E-3</c:v>
                </c:pt>
                <c:pt idx="98">
                  <c:v>3.1995553288537398E-2</c:v>
                </c:pt>
                <c:pt idx="99">
                  <c:v>3.0228247968453654E-2</c:v>
                </c:pt>
                <c:pt idx="100">
                  <c:v>2.5378283930000904E-2</c:v>
                </c:pt>
                <c:pt idx="101">
                  <c:v>1.9168002252268057E-2</c:v>
                </c:pt>
                <c:pt idx="102">
                  <c:v>2.5191724687563762E-2</c:v>
                </c:pt>
                <c:pt idx="103">
                  <c:v>2.6068081380407823E-3</c:v>
                </c:pt>
                <c:pt idx="104">
                  <c:v>1.844044643720838E-2</c:v>
                </c:pt>
                <c:pt idx="105">
                  <c:v>3.551350284724994E-3</c:v>
                </c:pt>
                <c:pt idx="106">
                  <c:v>5.9276824497991713E-4</c:v>
                </c:pt>
                <c:pt idx="107">
                  <c:v>2.459632093026588E-2</c:v>
                </c:pt>
                <c:pt idx="108">
                  <c:v>4.0910570160746597E-2</c:v>
                </c:pt>
                <c:pt idx="109">
                  <c:v>1.5382503908443798E-2</c:v>
                </c:pt>
                <c:pt idx="110">
                  <c:v>1.8868484304382805E-2</c:v>
                </c:pt>
                <c:pt idx="111">
                  <c:v>3.7387532071620412E-2</c:v>
                </c:pt>
                <c:pt idx="112">
                  <c:v>5.185309772920396E-3</c:v>
                </c:pt>
                <c:pt idx="113">
                  <c:v>4.0986798688905958E-2</c:v>
                </c:pt>
                <c:pt idx="114">
                  <c:v>3.427126673521802E-2</c:v>
                </c:pt>
                <c:pt idx="115">
                  <c:v>2.5700583108580703E-2</c:v>
                </c:pt>
                <c:pt idx="116">
                  <c:v>2.9993427384206513E-2</c:v>
                </c:pt>
                <c:pt idx="117">
                  <c:v>7.5603733192532684E-3</c:v>
                </c:pt>
                <c:pt idx="118">
                  <c:v>7.912129187949285E-3</c:v>
                </c:pt>
                <c:pt idx="119">
                  <c:v>7.036088834069241E-3</c:v>
                </c:pt>
                <c:pt idx="120">
                  <c:v>0</c:v>
                </c:pt>
                <c:pt idx="121">
                  <c:v>0</c:v>
                </c:pt>
                <c:pt idx="122">
                  <c:v>6.2839005912573229E-2</c:v>
                </c:pt>
                <c:pt idx="123">
                  <c:v>1.1727940233725863E-2</c:v>
                </c:pt>
                <c:pt idx="124">
                  <c:v>1.7505917513614522E-2</c:v>
                </c:pt>
                <c:pt idx="125">
                  <c:v>1.1795500908455877E-2</c:v>
                </c:pt>
                <c:pt idx="126">
                  <c:v>0.12734238652961719</c:v>
                </c:pt>
                <c:pt idx="127">
                  <c:v>1.0135221894043018E-2</c:v>
                </c:pt>
                <c:pt idx="128">
                  <c:v>2.2068537729055839E-2</c:v>
                </c:pt>
                <c:pt idx="129">
                  <c:v>1.4224753465430005E-3</c:v>
                </c:pt>
                <c:pt idx="130">
                  <c:v>6.8469161359636559E-3</c:v>
                </c:pt>
                <c:pt idx="131">
                  <c:v>1.8879479296164185E-2</c:v>
                </c:pt>
                <c:pt idx="132">
                  <c:v>3.0713936943167014E-2</c:v>
                </c:pt>
                <c:pt idx="133">
                  <c:v>4.7732787526577709E-3</c:v>
                </c:pt>
                <c:pt idx="134">
                  <c:v>2.2472855852058791E-2</c:v>
                </c:pt>
                <c:pt idx="135">
                  <c:v>9.361105293942244E-4</c:v>
                </c:pt>
                <c:pt idx="136">
                  <c:v>3.272560190413683E-3</c:v>
                </c:pt>
                <c:pt idx="137">
                  <c:v>1.8497637241822407E-2</c:v>
                </c:pt>
                <c:pt idx="138">
                  <c:v>8.7679347814599809E-2</c:v>
                </c:pt>
                <c:pt idx="139">
                  <c:v>6.0068946193208801E-2</c:v>
                </c:pt>
                <c:pt idx="140">
                  <c:v>1.9782400121057075E-3</c:v>
                </c:pt>
                <c:pt idx="141">
                  <c:v>0</c:v>
                </c:pt>
                <c:pt idx="142">
                  <c:v>1.1811160928344619E-2</c:v>
                </c:pt>
                <c:pt idx="143">
                  <c:v>8.3518048715951147E-3</c:v>
                </c:pt>
                <c:pt idx="144">
                  <c:v>3.4593560567496209E-3</c:v>
                </c:pt>
                <c:pt idx="145">
                  <c:v>1.3958352250706801E-2</c:v>
                </c:pt>
                <c:pt idx="146">
                  <c:v>3.4732806918891954E-2</c:v>
                </c:pt>
                <c:pt idx="147">
                  <c:v>1.1164060546196126E-2</c:v>
                </c:pt>
                <c:pt idx="148">
                  <c:v>1.0125099413776845E-2</c:v>
                </c:pt>
                <c:pt idx="149">
                  <c:v>1.4527345088904211E-3</c:v>
                </c:pt>
                <c:pt idx="150">
                  <c:v>3.5317373367235692E-3</c:v>
                </c:pt>
                <c:pt idx="151">
                  <c:v>1.0146064882153982E-2</c:v>
                </c:pt>
                <c:pt idx="152">
                  <c:v>1.2488646294720244E-2</c:v>
                </c:pt>
                <c:pt idx="153">
                  <c:v>3.0472344554689059E-3</c:v>
                </c:pt>
                <c:pt idx="154">
                  <c:v>6.1037829380176873E-3</c:v>
                </c:pt>
                <c:pt idx="155">
                  <c:v>6.8628506389096303E-2</c:v>
                </c:pt>
                <c:pt idx="156">
                  <c:v>2.3545747007986315E-2</c:v>
                </c:pt>
                <c:pt idx="157">
                  <c:v>3.3588379955374836E-2</c:v>
                </c:pt>
                <c:pt idx="158">
                  <c:v>5.5413613360570546E-2</c:v>
                </c:pt>
                <c:pt idx="159">
                  <c:v>2.1219646418728842E-2</c:v>
                </c:pt>
                <c:pt idx="160">
                  <c:v>1.3868473887676916E-2</c:v>
                </c:pt>
                <c:pt idx="161">
                  <c:v>1.7766335001892303E-2</c:v>
                </c:pt>
                <c:pt idx="162">
                  <c:v>5.0195868872947155E-3</c:v>
                </c:pt>
                <c:pt idx="163">
                  <c:v>3.0137094420238906E-2</c:v>
                </c:pt>
                <c:pt idx="164">
                  <c:v>0</c:v>
                </c:pt>
                <c:pt idx="165">
                  <c:v>4.1602939503326525E-2</c:v>
                </c:pt>
                <c:pt idx="166">
                  <c:v>7.0011954589835612E-3</c:v>
                </c:pt>
                <c:pt idx="167">
                  <c:v>5.5970295367180197E-3</c:v>
                </c:pt>
                <c:pt idx="168">
                  <c:v>4.3495505923701001E-2</c:v>
                </c:pt>
                <c:pt idx="169">
                  <c:v>1.5511702196723393E-2</c:v>
                </c:pt>
                <c:pt idx="170">
                  <c:v>2.3851215822179798E-2</c:v>
                </c:pt>
                <c:pt idx="171">
                  <c:v>9.3160762030665839E-3</c:v>
                </c:pt>
                <c:pt idx="172">
                  <c:v>2.5605669612445429E-2</c:v>
                </c:pt>
                <c:pt idx="173">
                  <c:v>2.6070404819106422E-3</c:v>
                </c:pt>
                <c:pt idx="174">
                  <c:v>2.9188319927836995E-2</c:v>
                </c:pt>
                <c:pt idx="175">
                  <c:v>0</c:v>
                </c:pt>
                <c:pt idx="176">
                  <c:v>1.8701332432589198E-2</c:v>
                </c:pt>
                <c:pt idx="177">
                  <c:v>2.8888177739582185E-2</c:v>
                </c:pt>
                <c:pt idx="178">
                  <c:v>1.4468292854250197E-3</c:v>
                </c:pt>
                <c:pt idx="179">
                  <c:v>2.1432871084414044E-2</c:v>
                </c:pt>
                <c:pt idx="180">
                  <c:v>6.4213606668303853E-3</c:v>
                </c:pt>
                <c:pt idx="181">
                  <c:v>1.3771298368694002E-2</c:v>
                </c:pt>
                <c:pt idx="182">
                  <c:v>3.2682647430358418E-2</c:v>
                </c:pt>
                <c:pt idx="183">
                  <c:v>2.3317934969176935E-2</c:v>
                </c:pt>
                <c:pt idx="184">
                  <c:v>1.1758553438077971E-2</c:v>
                </c:pt>
                <c:pt idx="185">
                  <c:v>1.735401469315162E-2</c:v>
                </c:pt>
                <c:pt idx="186">
                  <c:v>5.0455300632399258E-3</c:v>
                </c:pt>
                <c:pt idx="187">
                  <c:v>2.0216172217890412E-2</c:v>
                </c:pt>
                <c:pt idx="188">
                  <c:v>8.4916711381542911E-3</c:v>
                </c:pt>
                <c:pt idx="189">
                  <c:v>6.4323167325686052E-3</c:v>
                </c:pt>
                <c:pt idx="190">
                  <c:v>6.6349665156636203E-4</c:v>
                </c:pt>
                <c:pt idx="191">
                  <c:v>1.1123585218662316E-2</c:v>
                </c:pt>
                <c:pt idx="192">
                  <c:v>1.1179431013412459E-3</c:v>
                </c:pt>
                <c:pt idx="193">
                  <c:v>1.1236073266925842E-2</c:v>
                </c:pt>
                <c:pt idx="194">
                  <c:v>6.7773638649759496E-4</c:v>
                </c:pt>
                <c:pt idx="195">
                  <c:v>1.3559324111359554E-3</c:v>
                </c:pt>
                <c:pt idx="196">
                  <c:v>5.1507557145931804E-2</c:v>
                </c:pt>
                <c:pt idx="197">
                  <c:v>1.9065782705815315E-3</c:v>
                </c:pt>
                <c:pt idx="198">
                  <c:v>2.3108785921184458E-2</c:v>
                </c:pt>
                <c:pt idx="199">
                  <c:v>2.3282897595911681E-3</c:v>
                </c:pt>
                <c:pt idx="200">
                  <c:v>5.4752420983849921E-2</c:v>
                </c:pt>
                <c:pt idx="201">
                  <c:v>4.8724116152499698E-2</c:v>
                </c:pt>
                <c:pt idx="202">
                  <c:v>1.678361075282157E-2</c:v>
                </c:pt>
                <c:pt idx="203">
                  <c:v>1.7938745454444471E-2</c:v>
                </c:pt>
                <c:pt idx="204">
                  <c:v>3.5831497567305415E-2</c:v>
                </c:pt>
                <c:pt idx="205">
                  <c:v>3.3755611687481542E-2</c:v>
                </c:pt>
                <c:pt idx="206">
                  <c:v>1.3730192811902037E-2</c:v>
                </c:pt>
                <c:pt idx="207">
                  <c:v>6.8158584940112286E-4</c:v>
                </c:pt>
                <c:pt idx="208">
                  <c:v>5.6618880727736945E-3</c:v>
                </c:pt>
                <c:pt idx="209">
                  <c:v>3.0251417153438851E-2</c:v>
                </c:pt>
                <c:pt idx="210">
                  <c:v>1.9739012879076306E-3</c:v>
                </c:pt>
                <c:pt idx="211">
                  <c:v>9.9283771973346143E-3</c:v>
                </c:pt>
                <c:pt idx="212">
                  <c:v>4.4444517604239064E-3</c:v>
                </c:pt>
                <c:pt idx="213">
                  <c:v>6.7039357221903295E-3</c:v>
                </c:pt>
                <c:pt idx="214">
                  <c:v>2.3269748014959211E-2</c:v>
                </c:pt>
                <c:pt idx="215">
                  <c:v>1.9912162320113263E-2</c:v>
                </c:pt>
                <c:pt idx="216">
                  <c:v>0</c:v>
                </c:pt>
                <c:pt idx="217">
                  <c:v>5.6022555486696752E-3</c:v>
                </c:pt>
                <c:pt idx="218">
                  <c:v>1.5607897665990749E-2</c:v>
                </c:pt>
                <c:pt idx="219">
                  <c:v>1.9661044399157005E-2</c:v>
                </c:pt>
                <c:pt idx="220">
                  <c:v>4.2625421519405786E-2</c:v>
                </c:pt>
                <c:pt idx="221">
                  <c:v>5.5715932522392007E-2</c:v>
                </c:pt>
                <c:pt idx="222">
                  <c:v>4.0983663922821365E-3</c:v>
                </c:pt>
                <c:pt idx="223">
                  <c:v>8.0404515222287747E-3</c:v>
                </c:pt>
                <c:pt idx="224">
                  <c:v>6.6459226961611273E-3</c:v>
                </c:pt>
                <c:pt idx="225">
                  <c:v>1.8736343567979038E-3</c:v>
                </c:pt>
                <c:pt idx="226">
                  <c:v>2.6679193690081281E-2</c:v>
                </c:pt>
                <c:pt idx="227">
                  <c:v>2.1437262882584483E-2</c:v>
                </c:pt>
                <c:pt idx="228">
                  <c:v>8.9597413714718691E-3</c:v>
                </c:pt>
                <c:pt idx="229">
                  <c:v>2.61386576096947E-2</c:v>
                </c:pt>
                <c:pt idx="230">
                  <c:v>1.1147927176321978E-2</c:v>
                </c:pt>
                <c:pt idx="231">
                  <c:v>1.5040975838696898E-2</c:v>
                </c:pt>
                <c:pt idx="232">
                  <c:v>4.0908161748638195E-4</c:v>
                </c:pt>
                <c:pt idx="233">
                  <c:v>7.8045169199024138E-3</c:v>
                </c:pt>
                <c:pt idx="234">
                  <c:v>1.5345569674660321E-2</c:v>
                </c:pt>
                <c:pt idx="235">
                  <c:v>8.5644895445289825E-3</c:v>
                </c:pt>
                <c:pt idx="236">
                  <c:v>3.4618067392911442E-2</c:v>
                </c:pt>
                <c:pt idx="237">
                  <c:v>8.8626872578453243E-3</c:v>
                </c:pt>
                <c:pt idx="238">
                  <c:v>1.8803126963096113E-2</c:v>
                </c:pt>
                <c:pt idx="239">
                  <c:v>6.4141330345824426E-3</c:v>
                </c:pt>
                <c:pt idx="240">
                  <c:v>1.9287979938872855E-2</c:v>
                </c:pt>
                <c:pt idx="241">
                  <c:v>4.6578589364591895E-2</c:v>
                </c:pt>
                <c:pt idx="242">
                  <c:v>1.7987265753218386E-2</c:v>
                </c:pt>
                <c:pt idx="243">
                  <c:v>2.3555924392800933E-2</c:v>
                </c:pt>
                <c:pt idx="244">
                  <c:v>2.5087820961115351E-2</c:v>
                </c:pt>
                <c:pt idx="245">
                  <c:v>1.9014501680709867E-2</c:v>
                </c:pt>
                <c:pt idx="246">
                  <c:v>1.0546490663977422E-2</c:v>
                </c:pt>
                <c:pt idx="247">
                  <c:v>3.6158231485270776E-3</c:v>
                </c:pt>
                <c:pt idx="248">
                  <c:v>5.9037410348089609E-3</c:v>
                </c:pt>
                <c:pt idx="249">
                  <c:v>1.6712222748882028E-2</c:v>
                </c:pt>
                <c:pt idx="250">
                  <c:v>1.0471299867295437E-2</c:v>
                </c:pt>
                <c:pt idx="251">
                  <c:v>3.8052204744811406E-2</c:v>
                </c:pt>
                <c:pt idx="252">
                  <c:v>2.7774828239028916E-3</c:v>
                </c:pt>
                <c:pt idx="253">
                  <c:v>8.5616443586032057E-4</c:v>
                </c:pt>
                <c:pt idx="254">
                  <c:v>2.7798585205987807E-3</c:v>
                </c:pt>
                <c:pt idx="255">
                  <c:v>4.5296274915176418E-2</c:v>
                </c:pt>
                <c:pt idx="256">
                  <c:v>1.5190165493975019E-2</c:v>
                </c:pt>
                <c:pt idx="257">
                  <c:v>6.0120421566279732E-3</c:v>
                </c:pt>
                <c:pt idx="258">
                  <c:v>2.000000666666999E-3</c:v>
                </c:pt>
                <c:pt idx="259">
                  <c:v>5.9880418446226933E-3</c:v>
                </c:pt>
                <c:pt idx="260">
                  <c:v>3.4233171642242176E-2</c:v>
                </c:pt>
                <c:pt idx="261">
                  <c:v>7.6628727455690972E-3</c:v>
                </c:pt>
                <c:pt idx="262">
                  <c:v>3.990797216242517E-2</c:v>
                </c:pt>
                <c:pt idx="263">
                  <c:v>1.9179343740425969E-2</c:v>
                </c:pt>
                <c:pt idx="264">
                  <c:v>2.1665052203999242E-2</c:v>
                </c:pt>
                <c:pt idx="265">
                  <c:v>7.4944142931507446E-3</c:v>
                </c:pt>
                <c:pt idx="266">
                  <c:v>1.2109128789749563E-2</c:v>
                </c:pt>
                <c:pt idx="267">
                  <c:v>0</c:v>
                </c:pt>
                <c:pt idx="268">
                  <c:v>4.457057621519378E-3</c:v>
                </c:pt>
                <c:pt idx="269">
                  <c:v>9.4558596120099016E-3</c:v>
                </c:pt>
                <c:pt idx="270">
                  <c:v>1.8185993223671149E-2</c:v>
                </c:pt>
                <c:pt idx="271">
                  <c:v>0</c:v>
                </c:pt>
                <c:pt idx="272">
                  <c:v>1.115290887308659E-2</c:v>
                </c:pt>
                <c:pt idx="273">
                  <c:v>6.8798328829446252E-3</c:v>
                </c:pt>
                <c:pt idx="274">
                  <c:v>4.6612304869419321E-2</c:v>
                </c:pt>
                <c:pt idx="275">
                  <c:v>9.7371752778583169E-3</c:v>
                </c:pt>
                <c:pt idx="276">
                  <c:v>1.181116092834472E-2</c:v>
                </c:pt>
                <c:pt idx="277">
                  <c:v>1.0342372414594358E-2</c:v>
                </c:pt>
                <c:pt idx="278">
                  <c:v>4.0291349774452354E-2</c:v>
                </c:pt>
                <c:pt idx="279">
                  <c:v>0</c:v>
                </c:pt>
                <c:pt idx="280">
                  <c:v>1.9782223505154638E-2</c:v>
                </c:pt>
                <c:pt idx="281">
                  <c:v>2.2733035377397733E-2</c:v>
                </c:pt>
                <c:pt idx="282">
                  <c:v>1.2782276985371715E-3</c:v>
                </c:pt>
                <c:pt idx="283">
                  <c:v>4.0421286820054182E-3</c:v>
                </c:pt>
                <c:pt idx="284">
                  <c:v>2.1253993123134776E-3</c:v>
                </c:pt>
                <c:pt idx="285">
                  <c:v>1.0695289116747919E-2</c:v>
                </c:pt>
                <c:pt idx="286">
                  <c:v>3.8137429149586198E-2</c:v>
                </c:pt>
                <c:pt idx="287">
                  <c:v>6.9019532588324092E-3</c:v>
                </c:pt>
                <c:pt idx="288">
                  <c:v>1.5543469322370264E-3</c:v>
                </c:pt>
                <c:pt idx="289">
                  <c:v>6.8992871486951435E-2</c:v>
                </c:pt>
                <c:pt idx="290">
                  <c:v>5.0040946071084683E-2</c:v>
                </c:pt>
                <c:pt idx="291">
                  <c:v>9.4669366729930645E-3</c:v>
                </c:pt>
                <c:pt idx="292">
                  <c:v>3.1485212080211537E-2</c:v>
                </c:pt>
                <c:pt idx="293">
                  <c:v>4.3030030745912634E-2</c:v>
                </c:pt>
                <c:pt idx="294">
                  <c:v>2.4934298871247908E-2</c:v>
                </c:pt>
                <c:pt idx="295">
                  <c:v>4.0448460391603755E-2</c:v>
                </c:pt>
                <c:pt idx="296">
                  <c:v>1.946533478810325E-2</c:v>
                </c:pt>
                <c:pt idx="297">
                  <c:v>6.0423144559626982E-3</c:v>
                </c:pt>
                <c:pt idx="298">
                  <c:v>1.2686191120368681E-2</c:v>
                </c:pt>
                <c:pt idx="299">
                  <c:v>3.930910399801172E-2</c:v>
                </c:pt>
                <c:pt idx="300">
                  <c:v>3.3646156450183755E-2</c:v>
                </c:pt>
                <c:pt idx="301">
                  <c:v>3.1605339415331099E-2</c:v>
                </c:pt>
                <c:pt idx="302">
                  <c:v>1.0198879007455228E-3</c:v>
                </c:pt>
                <c:pt idx="303">
                  <c:v>4.4069182702620877E-2</c:v>
                </c:pt>
                <c:pt idx="304">
                  <c:v>3.1232035941940111E-2</c:v>
                </c:pt>
                <c:pt idx="305">
                  <c:v>5.7009742382304884E-3</c:v>
                </c:pt>
                <c:pt idx="306">
                  <c:v>3.5485535595758053E-2</c:v>
                </c:pt>
                <c:pt idx="307">
                  <c:v>2.3602161449210009E-2</c:v>
                </c:pt>
                <c:pt idx="308">
                  <c:v>1.9186484331524208E-2</c:v>
                </c:pt>
                <c:pt idx="309">
                  <c:v>3.7759718913709335E-2</c:v>
                </c:pt>
                <c:pt idx="310">
                  <c:v>0</c:v>
                </c:pt>
                <c:pt idx="311">
                  <c:v>2.7342958055453632E-2</c:v>
                </c:pt>
                <c:pt idx="312">
                  <c:v>2.4313417742877787E-2</c:v>
                </c:pt>
                <c:pt idx="313">
                  <c:v>2.2500949290837818E-2</c:v>
                </c:pt>
                <c:pt idx="314">
                  <c:v>3.4670663754263701E-3</c:v>
                </c:pt>
                <c:pt idx="315">
                  <c:v>0</c:v>
                </c:pt>
                <c:pt idx="316">
                  <c:v>1.3796720447111605E-2</c:v>
                </c:pt>
                <c:pt idx="317">
                  <c:v>2.4464831926312389E-4</c:v>
                </c:pt>
                <c:pt idx="318">
                  <c:v>7.1192150446426523E-3</c:v>
                </c:pt>
                <c:pt idx="319">
                  <c:v>0</c:v>
                </c:pt>
                <c:pt idx="320">
                  <c:v>2.4667008067365509E-3</c:v>
                </c:pt>
                <c:pt idx="321">
                  <c:v>1.8193648255696589E-2</c:v>
                </c:pt>
                <c:pt idx="322">
                  <c:v>1.2248622076199239E-2</c:v>
                </c:pt>
                <c:pt idx="323">
                  <c:v>3.9220713153281114E-2</c:v>
                </c:pt>
                <c:pt idx="324">
                  <c:v>3.8295882130978901E-3</c:v>
                </c:pt>
                <c:pt idx="325">
                  <c:v>6.9303658913461887E-3</c:v>
                </c:pt>
                <c:pt idx="326">
                  <c:v>1.632689328742867E-2</c:v>
                </c:pt>
                <c:pt idx="327">
                  <c:v>1.5859793208472733E-2</c:v>
                </c:pt>
                <c:pt idx="328">
                  <c:v>5.1992531729415398E-2</c:v>
                </c:pt>
                <c:pt idx="329">
                  <c:v>4.0614719154190126E-2</c:v>
                </c:pt>
                <c:pt idx="330">
                  <c:v>8.2428342317115572E-3</c:v>
                </c:pt>
                <c:pt idx="331">
                  <c:v>4.777487839210625E-2</c:v>
                </c:pt>
                <c:pt idx="332">
                  <c:v>1.5920993999210983E-2</c:v>
                </c:pt>
                <c:pt idx="333">
                  <c:v>1.036269522785335E-3</c:v>
                </c:pt>
                <c:pt idx="334">
                  <c:v>3.3753115259299816E-3</c:v>
                </c:pt>
                <c:pt idx="335">
                  <c:v>6.7849947142282234E-3</c:v>
                </c:pt>
                <c:pt idx="336">
                  <c:v>1.5698590351200523E-3</c:v>
                </c:pt>
                <c:pt idx="337">
                  <c:v>1.1834457647002909E-2</c:v>
                </c:pt>
                <c:pt idx="338">
                  <c:v>1.0638398205055643E-2</c:v>
                </c:pt>
                <c:pt idx="339">
                  <c:v>5.8420243660370658E-2</c:v>
                </c:pt>
                <c:pt idx="340">
                  <c:v>5.2555124207972641E-2</c:v>
                </c:pt>
                <c:pt idx="341">
                  <c:v>3.1399753867979885E-2</c:v>
                </c:pt>
                <c:pt idx="342">
                  <c:v>8.7202399214453621E-3</c:v>
                </c:pt>
                <c:pt idx="343">
                  <c:v>3.3646156450183755E-2</c:v>
                </c:pt>
                <c:pt idx="344">
                  <c:v>1.2422519998557096E-2</c:v>
                </c:pt>
                <c:pt idx="345">
                  <c:v>0</c:v>
                </c:pt>
                <c:pt idx="346">
                  <c:v>2.8656709249804506E-2</c:v>
                </c:pt>
                <c:pt idx="347">
                  <c:v>2.1128442829012935E-2</c:v>
                </c:pt>
                <c:pt idx="348">
                  <c:v>1.0070494305260034E-3</c:v>
                </c:pt>
                <c:pt idx="349">
                  <c:v>4.6615881422863242E-2</c:v>
                </c:pt>
                <c:pt idx="350">
                  <c:v>4.4920144235077331E-3</c:v>
                </c:pt>
                <c:pt idx="351">
                  <c:v>4.773140282118981E-2</c:v>
                </c:pt>
                <c:pt idx="352">
                  <c:v>3.8953583460227592E-2</c:v>
                </c:pt>
                <c:pt idx="353">
                  <c:v>3.7011027000889943E-2</c:v>
                </c:pt>
                <c:pt idx="354">
                  <c:v>9.3205382306325593E-2</c:v>
                </c:pt>
                <c:pt idx="355">
                  <c:v>7.5020519745565381E-2</c:v>
                </c:pt>
                <c:pt idx="356">
                  <c:v>0.14116032097477954</c:v>
                </c:pt>
                <c:pt idx="357">
                  <c:v>1.1941167843840195E-2</c:v>
                </c:pt>
                <c:pt idx="358">
                  <c:v>0.14560094575343205</c:v>
                </c:pt>
                <c:pt idx="359">
                  <c:v>5.2493558861437901E-3</c:v>
                </c:pt>
                <c:pt idx="360">
                  <c:v>3.9945186046720586E-2</c:v>
                </c:pt>
                <c:pt idx="361">
                  <c:v>5.3328907361050941E-2</c:v>
                </c:pt>
                <c:pt idx="362">
                  <c:v>5.1140243760290909E-2</c:v>
                </c:pt>
                <c:pt idx="363">
                  <c:v>2.4020101078387206E-3</c:v>
                </c:pt>
                <c:pt idx="364">
                  <c:v>2.0721656609505347E-2</c:v>
                </c:pt>
                <c:pt idx="365">
                  <c:v>4.531519621204249E-2</c:v>
                </c:pt>
                <c:pt idx="366">
                  <c:v>4.7667886849170046E-2</c:v>
                </c:pt>
                <c:pt idx="367">
                  <c:v>6.6161803611873527E-3</c:v>
                </c:pt>
                <c:pt idx="368">
                  <c:v>1.7003192194239786E-3</c:v>
                </c:pt>
                <c:pt idx="369">
                  <c:v>4.788975993841376E-2</c:v>
                </c:pt>
                <c:pt idx="370">
                  <c:v>1.2630031406102705E-2</c:v>
                </c:pt>
                <c:pt idx="371">
                  <c:v>2.6685841557601191E-3</c:v>
                </c:pt>
                <c:pt idx="372">
                  <c:v>3.0880106885767277E-3</c:v>
                </c:pt>
                <c:pt idx="373">
                  <c:v>1.0256500167189282E-2</c:v>
                </c:pt>
                <c:pt idx="374">
                  <c:v>6.3066021254080977E-3</c:v>
                </c:pt>
                <c:pt idx="375">
                  <c:v>4.5005002728049651E-2</c:v>
                </c:pt>
                <c:pt idx="376">
                  <c:v>1.3669584914674422E-2</c:v>
                </c:pt>
                <c:pt idx="377">
                  <c:v>2.0641688887343485E-2</c:v>
                </c:pt>
                <c:pt idx="378">
                  <c:v>2.4933540968884383E-2</c:v>
                </c:pt>
                <c:pt idx="379">
                  <c:v>2.3836448154511299E-2</c:v>
                </c:pt>
                <c:pt idx="380">
                  <c:v>1.6313575491523787E-2</c:v>
                </c:pt>
                <c:pt idx="381">
                  <c:v>4.0732102839669521E-2</c:v>
                </c:pt>
                <c:pt idx="382">
                  <c:v>1.5165321867662569E-2</c:v>
                </c:pt>
                <c:pt idx="383">
                  <c:v>1.7769470511975222E-2</c:v>
                </c:pt>
                <c:pt idx="384">
                  <c:v>7.1652261394977823E-2</c:v>
                </c:pt>
                <c:pt idx="385">
                  <c:v>3.488992860010752E-2</c:v>
                </c:pt>
                <c:pt idx="386">
                  <c:v>5.8911394354961288E-2</c:v>
                </c:pt>
                <c:pt idx="387">
                  <c:v>2.9730325572467045E-3</c:v>
                </c:pt>
                <c:pt idx="388">
                  <c:v>7.0220524737199235E-3</c:v>
                </c:pt>
                <c:pt idx="389">
                  <c:v>4.9234820638501204E-3</c:v>
                </c:pt>
                <c:pt idx="390">
                  <c:v>0</c:v>
                </c:pt>
                <c:pt idx="391">
                  <c:v>0</c:v>
                </c:pt>
                <c:pt idx="392">
                  <c:v>7.5390771731659754E-3</c:v>
                </c:pt>
                <c:pt idx="393">
                  <c:v>1.9440550457961046E-3</c:v>
                </c:pt>
                <c:pt idx="394">
                  <c:v>3.0009918221614168E-2</c:v>
                </c:pt>
                <c:pt idx="395">
                  <c:v>1.17167251742886E-2</c:v>
                </c:pt>
                <c:pt idx="396">
                  <c:v>5.3696996585944359E-2</c:v>
                </c:pt>
                <c:pt idx="397">
                  <c:v>2.2113147023008043E-2</c:v>
                </c:pt>
                <c:pt idx="398">
                  <c:v>1.0801757043385683E-2</c:v>
                </c:pt>
                <c:pt idx="399">
                  <c:v>4.1874737011417994E-2</c:v>
                </c:pt>
                <c:pt idx="400">
                  <c:v>1.819836716986094E-3</c:v>
                </c:pt>
                <c:pt idx="401">
                  <c:v>5.0005231147600006E-2</c:v>
                </c:pt>
                <c:pt idx="402">
                  <c:v>0</c:v>
                </c:pt>
                <c:pt idx="403">
                  <c:v>2.7076898175391939E-2</c:v>
                </c:pt>
                <c:pt idx="404">
                  <c:v>3.5838574056745162E-2</c:v>
                </c:pt>
                <c:pt idx="405">
                  <c:v>4.5175940013197653E-3</c:v>
                </c:pt>
                <c:pt idx="406">
                  <c:v>1.5081334324618756E-3</c:v>
                </c:pt>
                <c:pt idx="407">
                  <c:v>1.3001266557373629E-2</c:v>
                </c:pt>
                <c:pt idx="408">
                  <c:v>3.8688684585625632E-2</c:v>
                </c:pt>
                <c:pt idx="409">
                  <c:v>1.2776810818336372E-2</c:v>
                </c:pt>
                <c:pt idx="410">
                  <c:v>8.4923473615514972E-2</c:v>
                </c:pt>
                <c:pt idx="411">
                  <c:v>1.6733291503503864E-2</c:v>
                </c:pt>
                <c:pt idx="412">
                  <c:v>3.032449667973609E-2</c:v>
                </c:pt>
                <c:pt idx="413">
                  <c:v>5.1667395880303169E-2</c:v>
                </c:pt>
                <c:pt idx="414">
                  <c:v>3.281689594750184E-2</c:v>
                </c:pt>
                <c:pt idx="415">
                  <c:v>1.4580554075995844E-2</c:v>
                </c:pt>
                <c:pt idx="416">
                  <c:v>7.016395280427043E-2</c:v>
                </c:pt>
                <c:pt idx="417">
                  <c:v>1.114622637413855E-2</c:v>
                </c:pt>
                <c:pt idx="418">
                  <c:v>4.2203715388677274E-2</c:v>
                </c:pt>
                <c:pt idx="419">
                  <c:v>4.317789958652065E-2</c:v>
                </c:pt>
                <c:pt idx="420">
                  <c:v>2.6641930946421189E-2</c:v>
                </c:pt>
                <c:pt idx="421">
                  <c:v>3.6331929247390204E-2</c:v>
                </c:pt>
                <c:pt idx="422">
                  <c:v>2.5886671385851469E-2</c:v>
                </c:pt>
                <c:pt idx="423">
                  <c:v>5.9200962247255443E-3</c:v>
                </c:pt>
                <c:pt idx="424">
                  <c:v>1.0383282408716667E-2</c:v>
                </c:pt>
                <c:pt idx="425">
                  <c:v>4.9452635210553153E-2</c:v>
                </c:pt>
                <c:pt idx="426">
                  <c:v>6.6445427186686131E-3</c:v>
                </c:pt>
                <c:pt idx="427">
                  <c:v>1.7291497110060994E-2</c:v>
                </c:pt>
                <c:pt idx="428">
                  <c:v>1.562531790308087E-2</c:v>
                </c:pt>
                <c:pt idx="429">
                  <c:v>1.0281608320561152E-2</c:v>
                </c:pt>
                <c:pt idx="430">
                  <c:v>4.8697346956976087E-4</c:v>
                </c:pt>
                <c:pt idx="431">
                  <c:v>5.8593917638926031E-3</c:v>
                </c:pt>
                <c:pt idx="432">
                  <c:v>1.3618887534803821E-2</c:v>
                </c:pt>
                <c:pt idx="433">
                  <c:v>1.9139340210697506E-2</c:v>
                </c:pt>
                <c:pt idx="434">
                  <c:v>0</c:v>
                </c:pt>
                <c:pt idx="435">
                  <c:v>2.9880841211042446E-2</c:v>
                </c:pt>
                <c:pt idx="436">
                  <c:v>4.1484272445644838E-3</c:v>
                </c:pt>
                <c:pt idx="437">
                  <c:v>1.7853529836214962E-2</c:v>
                </c:pt>
                <c:pt idx="438">
                  <c:v>2.6668247082161294E-2</c:v>
                </c:pt>
                <c:pt idx="439">
                  <c:v>1.398927717066814E-3</c:v>
                </c:pt>
                <c:pt idx="440">
                  <c:v>1.9866673262906843E-2</c:v>
                </c:pt>
                <c:pt idx="441">
                  <c:v>8.6541191444625565E-3</c:v>
                </c:pt>
                <c:pt idx="442">
                  <c:v>1.9693789681792744E-2</c:v>
                </c:pt>
                <c:pt idx="443">
                  <c:v>5.1008689314234841E-3</c:v>
                </c:pt>
                <c:pt idx="444">
                  <c:v>9.3414971691130853E-3</c:v>
                </c:pt>
                <c:pt idx="445">
                  <c:v>2.0896975877216319E-2</c:v>
                </c:pt>
                <c:pt idx="446">
                  <c:v>3.2223194171644237E-2</c:v>
                </c:pt>
                <c:pt idx="447">
                  <c:v>3.327790092674691E-3</c:v>
                </c:pt>
                <c:pt idx="448">
                  <c:v>6.1065195045044554E-2</c:v>
                </c:pt>
                <c:pt idx="449">
                  <c:v>4.2319152223989256E-2</c:v>
                </c:pt>
                <c:pt idx="450">
                  <c:v>3.8740968550840331E-3</c:v>
                </c:pt>
                <c:pt idx="451">
                  <c:v>5.4937585427536212E-2</c:v>
                </c:pt>
                <c:pt idx="452">
                  <c:v>1.6609658735375246E-2</c:v>
                </c:pt>
                <c:pt idx="453">
                  <c:v>1.1922946132197486E-2</c:v>
                </c:pt>
                <c:pt idx="454">
                  <c:v>2.1320196131936944E-2</c:v>
                </c:pt>
                <c:pt idx="455">
                  <c:v>1.0804426832603941E-2</c:v>
                </c:pt>
                <c:pt idx="456">
                  <c:v>3.099718385186322E-2</c:v>
                </c:pt>
                <c:pt idx="457">
                  <c:v>2.6937655731808386E-2</c:v>
                </c:pt>
                <c:pt idx="458">
                  <c:v>1.4248399465885636E-3</c:v>
                </c:pt>
                <c:pt idx="459">
                  <c:v>1.5808712462016188E-2</c:v>
                </c:pt>
                <c:pt idx="460">
                  <c:v>1.7708048265668599E-2</c:v>
                </c:pt>
                <c:pt idx="461">
                  <c:v>2.012525998166895E-2</c:v>
                </c:pt>
                <c:pt idx="462">
                  <c:v>2.0599530799190736E-2</c:v>
                </c:pt>
                <c:pt idx="463">
                  <c:v>7.137789048292406E-3</c:v>
                </c:pt>
                <c:pt idx="464">
                  <c:v>3.0055582732109745E-2</c:v>
                </c:pt>
                <c:pt idx="465">
                  <c:v>1.7561426929947208E-2</c:v>
                </c:pt>
                <c:pt idx="466">
                  <c:v>1.3632148790057757E-2</c:v>
                </c:pt>
                <c:pt idx="467">
                  <c:v>3.0055003760531017E-2</c:v>
                </c:pt>
                <c:pt idx="468">
                  <c:v>2.8248606355548407E-3</c:v>
                </c:pt>
                <c:pt idx="469">
                  <c:v>4.2603417776768272E-2</c:v>
                </c:pt>
                <c:pt idx="470">
                  <c:v>3.7775490881028894E-3</c:v>
                </c:pt>
                <c:pt idx="471">
                  <c:v>2.605067719994255E-2</c:v>
                </c:pt>
                <c:pt idx="472">
                  <c:v>6.7574742652637566E-3</c:v>
                </c:pt>
                <c:pt idx="473">
                  <c:v>1.6573820440945301E-2</c:v>
                </c:pt>
                <c:pt idx="474">
                  <c:v>5.8321348397170503E-3</c:v>
                </c:pt>
                <c:pt idx="475">
                  <c:v>1.0330670387879361E-2</c:v>
                </c:pt>
                <c:pt idx="476">
                  <c:v>0</c:v>
                </c:pt>
                <c:pt idx="477">
                  <c:v>1.0746125316996152E-2</c:v>
                </c:pt>
                <c:pt idx="478">
                  <c:v>4.5814324199871005E-3</c:v>
                </c:pt>
                <c:pt idx="479">
                  <c:v>1.4083259565869245E-2</c:v>
                </c:pt>
                <c:pt idx="480">
                  <c:v>5.2586522956380555E-2</c:v>
                </c:pt>
                <c:pt idx="481">
                  <c:v>3.0583423372080164E-2</c:v>
                </c:pt>
                <c:pt idx="482">
                  <c:v>1.150880550555113E-3</c:v>
                </c:pt>
                <c:pt idx="483">
                  <c:v>4.8364183976825667E-2</c:v>
                </c:pt>
                <c:pt idx="484">
                  <c:v>1.2404391083843917E-2</c:v>
                </c:pt>
                <c:pt idx="485">
                  <c:v>6.6269501206275602E-2</c:v>
                </c:pt>
                <c:pt idx="486">
                  <c:v>2.1676767337256972E-2</c:v>
                </c:pt>
                <c:pt idx="487">
                  <c:v>3.8686382389833525E-2</c:v>
                </c:pt>
                <c:pt idx="488">
                  <c:v>3.8964702791232349E-3</c:v>
                </c:pt>
                <c:pt idx="489">
                  <c:v>1.8008365108926748E-2</c:v>
                </c:pt>
                <c:pt idx="490">
                  <c:v>2.3570114707111151E-2</c:v>
                </c:pt>
                <c:pt idx="491">
                  <c:v>2.0168750883620856E-2</c:v>
                </c:pt>
                <c:pt idx="492">
                  <c:v>5.0787063267348928E-2</c:v>
                </c:pt>
                <c:pt idx="493">
                  <c:v>7.2618324924583352E-2</c:v>
                </c:pt>
                <c:pt idx="494">
                  <c:v>5.2741274233573344E-3</c:v>
                </c:pt>
                <c:pt idx="495">
                  <c:v>5.9690999046845612E-2</c:v>
                </c:pt>
                <c:pt idx="496">
                  <c:v>5.3586651567499262E-2</c:v>
                </c:pt>
                <c:pt idx="497">
                  <c:v>4.2090664317313634E-2</c:v>
                </c:pt>
                <c:pt idx="498">
                  <c:v>3.7577728855591741E-3</c:v>
                </c:pt>
                <c:pt idx="499">
                  <c:v>1.282442525208927E-2</c:v>
                </c:pt>
                <c:pt idx="500">
                  <c:v>2.3446689163413473E-2</c:v>
                </c:pt>
                <c:pt idx="501">
                  <c:v>5.6908132271879373E-2</c:v>
                </c:pt>
                <c:pt idx="502">
                  <c:v>2.3827738474884265E-2</c:v>
                </c:pt>
                <c:pt idx="503">
                  <c:v>6.3712929108408842E-3</c:v>
                </c:pt>
                <c:pt idx="504">
                  <c:v>1.6036998909817104E-2</c:v>
                </c:pt>
                <c:pt idx="505">
                  <c:v>2.008675856673723E-2</c:v>
                </c:pt>
                <c:pt idx="506">
                  <c:v>6.9924982786379125E-2</c:v>
                </c:pt>
                <c:pt idx="507">
                  <c:v>1.3277947121726882E-2</c:v>
                </c:pt>
                <c:pt idx="508">
                  <c:v>3.0721990369701403E-3</c:v>
                </c:pt>
                <c:pt idx="509">
                  <c:v>4.7252884850545497E-2</c:v>
                </c:pt>
                <c:pt idx="510">
                  <c:v>1.2183542819740241E-2</c:v>
                </c:pt>
                <c:pt idx="511">
                  <c:v>1.6748692985265677E-2</c:v>
                </c:pt>
                <c:pt idx="512">
                  <c:v>1.7089121796293041E-2</c:v>
                </c:pt>
                <c:pt idx="513">
                  <c:v>2.0227856325392368E-2</c:v>
                </c:pt>
                <c:pt idx="514">
                  <c:v>9.7931599294654292E-3</c:v>
                </c:pt>
                <c:pt idx="515">
                  <c:v>2.8007624986903422E-2</c:v>
                </c:pt>
                <c:pt idx="516">
                  <c:v>5.1241746667237034E-2</c:v>
                </c:pt>
                <c:pt idx="517">
                  <c:v>1.2448293526567917E-2</c:v>
                </c:pt>
                <c:pt idx="518">
                  <c:v>1.5074781527070664E-2</c:v>
                </c:pt>
                <c:pt idx="519">
                  <c:v>4.3312435613234092E-2</c:v>
                </c:pt>
                <c:pt idx="520">
                  <c:v>1.6363325316651287E-2</c:v>
                </c:pt>
                <c:pt idx="521">
                  <c:v>4.6520015634892907E-2</c:v>
                </c:pt>
                <c:pt idx="522">
                  <c:v>6.6975274296294712E-2</c:v>
                </c:pt>
                <c:pt idx="523">
                  <c:v>5.3450836031252995E-2</c:v>
                </c:pt>
                <c:pt idx="524">
                  <c:v>1.5665054339252207E-2</c:v>
                </c:pt>
                <c:pt idx="525">
                  <c:v>2.8704133742464246E-2</c:v>
                </c:pt>
                <c:pt idx="526">
                  <c:v>0</c:v>
                </c:pt>
                <c:pt idx="527">
                  <c:v>6.3562100301817234E-2</c:v>
                </c:pt>
                <c:pt idx="528">
                  <c:v>2.9270382300113237E-2</c:v>
                </c:pt>
                <c:pt idx="529">
                  <c:v>5.3991646777706726E-3</c:v>
                </c:pt>
                <c:pt idx="530">
                  <c:v>3.0091777268142276E-2</c:v>
                </c:pt>
                <c:pt idx="531">
                  <c:v>2.2264370497399506E-2</c:v>
                </c:pt>
                <c:pt idx="532">
                  <c:v>0</c:v>
                </c:pt>
                <c:pt idx="533">
                  <c:v>6.8772663756770283E-2</c:v>
                </c:pt>
                <c:pt idx="534">
                  <c:v>7.2202479734870201E-3</c:v>
                </c:pt>
                <c:pt idx="535">
                  <c:v>6.5120649804441821E-2</c:v>
                </c:pt>
                <c:pt idx="536">
                  <c:v>7.0656996125602181E-2</c:v>
                </c:pt>
                <c:pt idx="537">
                  <c:v>2.1624319526219488E-2</c:v>
                </c:pt>
                <c:pt idx="538">
                  <c:v>2.0168750883620846E-2</c:v>
                </c:pt>
                <c:pt idx="539">
                  <c:v>3.883666399026868E-2</c:v>
                </c:pt>
                <c:pt idx="540">
                  <c:v>0</c:v>
                </c:pt>
                <c:pt idx="541">
                  <c:v>3.8338705107218572E-3</c:v>
                </c:pt>
                <c:pt idx="542">
                  <c:v>6.6741070876932176E-3</c:v>
                </c:pt>
                <c:pt idx="543">
                  <c:v>1.8987347476571719E-3</c:v>
                </c:pt>
                <c:pt idx="544">
                  <c:v>4.2704508547544193E-2</c:v>
                </c:pt>
                <c:pt idx="545">
                  <c:v>6.6869550085448129E-3</c:v>
                </c:pt>
                <c:pt idx="546">
                  <c:v>2.440247611260174E-2</c:v>
                </c:pt>
                <c:pt idx="547">
                  <c:v>1.5357655654319765E-2</c:v>
                </c:pt>
                <c:pt idx="548">
                  <c:v>3.2467483220780087E-2</c:v>
                </c:pt>
                <c:pt idx="549">
                  <c:v>1.8332319083471733E-2</c:v>
                </c:pt>
                <c:pt idx="550">
                  <c:v>6.4546097766796928E-3</c:v>
                </c:pt>
                <c:pt idx="551">
                  <c:v>1.2640834268559789E-2</c:v>
                </c:pt>
                <c:pt idx="552">
                  <c:v>1.0291686036547525E-2</c:v>
                </c:pt>
                <c:pt idx="553">
                  <c:v>1.4008011156110702E-2</c:v>
                </c:pt>
                <c:pt idx="554">
                  <c:v>4.3846781542063576E-2</c:v>
                </c:pt>
                <c:pt idx="555">
                  <c:v>2.5469541540456834E-2</c:v>
                </c:pt>
                <c:pt idx="556">
                  <c:v>2.4285408779240156E-2</c:v>
                </c:pt>
                <c:pt idx="557">
                  <c:v>5.31759007832407E-3</c:v>
                </c:pt>
                <c:pt idx="558">
                  <c:v>3.132506705162548E-2</c:v>
                </c:pt>
                <c:pt idx="559">
                  <c:v>1.6707170431980715E-2</c:v>
                </c:pt>
                <c:pt idx="560">
                  <c:v>3.1957070340936797E-2</c:v>
                </c:pt>
                <c:pt idx="561">
                  <c:v>1.0383710257783379E-2</c:v>
                </c:pt>
                <c:pt idx="562">
                  <c:v>2.029055118973376E-2</c:v>
                </c:pt>
                <c:pt idx="563">
                  <c:v>2.130888558479185E-2</c:v>
                </c:pt>
                <c:pt idx="564">
                  <c:v>1.6285040231041624E-2</c:v>
                </c:pt>
                <c:pt idx="565">
                  <c:v>9.1254759184366163E-4</c:v>
                </c:pt>
                <c:pt idx="566">
                  <c:v>3.6585406661331903E-3</c:v>
                </c:pt>
                <c:pt idx="567">
                  <c:v>2.62260697940256E-2</c:v>
                </c:pt>
                <c:pt idx="568">
                  <c:v>6.2677417543596254E-3</c:v>
                </c:pt>
                <c:pt idx="569">
                  <c:v>1.1983224921087556E-3</c:v>
                </c:pt>
                <c:pt idx="570">
                  <c:v>2.6942090836915419E-3</c:v>
                </c:pt>
                <c:pt idx="571">
                  <c:v>0</c:v>
                </c:pt>
                <c:pt idx="572">
                  <c:v>2.9119436893228563E-2</c:v>
                </c:pt>
                <c:pt idx="573">
                  <c:v>2.7623550301645754E-2</c:v>
                </c:pt>
                <c:pt idx="574">
                  <c:v>1.8392686985061125E-2</c:v>
                </c:pt>
                <c:pt idx="575">
                  <c:v>1.1689203815677729E-2</c:v>
                </c:pt>
                <c:pt idx="576">
                  <c:v>5.2158912802852597E-3</c:v>
                </c:pt>
                <c:pt idx="577">
                  <c:v>1.2798313143309509E-2</c:v>
                </c:pt>
                <c:pt idx="578">
                  <c:v>1.6548497835613584E-2</c:v>
                </c:pt>
                <c:pt idx="579">
                  <c:v>6.934439807233129E-3</c:v>
                </c:pt>
                <c:pt idx="580">
                  <c:v>0</c:v>
                </c:pt>
                <c:pt idx="581">
                  <c:v>2.9123988117728695E-2</c:v>
                </c:pt>
                <c:pt idx="582">
                  <c:v>4.7875615083727893E-3</c:v>
                </c:pt>
                <c:pt idx="583">
                  <c:v>2.1072155272873302E-2</c:v>
                </c:pt>
                <c:pt idx="584">
                  <c:v>2.3796828092038515E-2</c:v>
                </c:pt>
                <c:pt idx="585">
                  <c:v>7.7731786238812916E-3</c:v>
                </c:pt>
                <c:pt idx="586">
                  <c:v>5.7820180853404622E-4</c:v>
                </c:pt>
                <c:pt idx="587">
                  <c:v>4.9040917556566555E-3</c:v>
                </c:pt>
                <c:pt idx="588">
                  <c:v>3.7836246643895975E-2</c:v>
                </c:pt>
                <c:pt idx="589">
                  <c:v>1.211802215249389E-2</c:v>
                </c:pt>
                <c:pt idx="590">
                  <c:v>6.3160995363860687E-3</c:v>
                </c:pt>
                <c:pt idx="591">
                  <c:v>2.8515170308021233E-2</c:v>
                </c:pt>
                <c:pt idx="592">
                  <c:v>1.5145765807994623E-2</c:v>
                </c:pt>
                <c:pt idx="593">
                  <c:v>1.8901135028289877E-2</c:v>
                </c:pt>
                <c:pt idx="594">
                  <c:v>1.4937594365834297E-2</c:v>
                </c:pt>
                <c:pt idx="595">
                  <c:v>7.9396590117652402E-4</c:v>
                </c:pt>
                <c:pt idx="596">
                  <c:v>3.9604012160969143E-3</c:v>
                </c:pt>
                <c:pt idx="597">
                  <c:v>1.3529852232247556E-2</c:v>
                </c:pt>
                <c:pt idx="598">
                  <c:v>6.3115033352717398E-2</c:v>
                </c:pt>
                <c:pt idx="599">
                  <c:v>1.2440081265427316E-2</c:v>
                </c:pt>
                <c:pt idx="600">
                  <c:v>1.8718640703360736E-2</c:v>
                </c:pt>
                <c:pt idx="601">
                  <c:v>3.1407059460456604E-2</c:v>
                </c:pt>
                <c:pt idx="602">
                  <c:v>4.4215252578774771E-3</c:v>
                </c:pt>
                <c:pt idx="603">
                  <c:v>1.0532572499893152E-2</c:v>
                </c:pt>
                <c:pt idx="604">
                  <c:v>6.3823831390899515E-3</c:v>
                </c:pt>
                <c:pt idx="605">
                  <c:v>9.5889155469102774E-3</c:v>
                </c:pt>
                <c:pt idx="606">
                  <c:v>1.678237533410834E-2</c:v>
                </c:pt>
                <c:pt idx="607">
                  <c:v>4.4437934184912275E-3</c:v>
                </c:pt>
                <c:pt idx="608">
                  <c:v>2.0713130648608233E-3</c:v>
                </c:pt>
                <c:pt idx="609">
                  <c:v>2.0713130648607014E-3</c:v>
                </c:pt>
                <c:pt idx="610">
                  <c:v>1.9321444156132461E-2</c:v>
                </c:pt>
                <c:pt idx="611">
                  <c:v>3.1842551149291712E-3</c:v>
                </c:pt>
                <c:pt idx="612">
                  <c:v>2.1619305358689219E-2</c:v>
                </c:pt>
                <c:pt idx="613">
                  <c:v>1.2780676272982041E-2</c:v>
                </c:pt>
                <c:pt idx="614">
                  <c:v>1.0711200294191401E-2</c:v>
                </c:pt>
                <c:pt idx="615">
                  <c:v>2.002757120913972E-2</c:v>
                </c:pt>
                <c:pt idx="616">
                  <c:v>5.4200674693393345E-3</c:v>
                </c:pt>
                <c:pt idx="617">
                  <c:v>2.9985029962566329E-3</c:v>
                </c:pt>
                <c:pt idx="618">
                  <c:v>8.941937375661433E-3</c:v>
                </c:pt>
                <c:pt idx="619">
                  <c:v>4.4910459609487773E-2</c:v>
                </c:pt>
                <c:pt idx="620">
                  <c:v>1.3121087962697099E-2</c:v>
                </c:pt>
                <c:pt idx="621">
                  <c:v>3.7949949616566968E-2</c:v>
                </c:pt>
                <c:pt idx="622">
                  <c:v>5.7358647824505759E-3</c:v>
                </c:pt>
                <c:pt idx="623">
                  <c:v>1.945350101124977E-2</c:v>
                </c:pt>
                <c:pt idx="624">
                  <c:v>1.643872634315972E-2</c:v>
                </c:pt>
                <c:pt idx="625">
                  <c:v>1.7974589031798768E-2</c:v>
                </c:pt>
                <c:pt idx="626">
                  <c:v>2.647717353903499E-2</c:v>
                </c:pt>
                <c:pt idx="627">
                  <c:v>2.7197325048166101E-2</c:v>
                </c:pt>
                <c:pt idx="628">
                  <c:v>1.0106035481802758E-2</c:v>
                </c:pt>
                <c:pt idx="629">
                  <c:v>9.8782495716628147E-3</c:v>
                </c:pt>
                <c:pt idx="630">
                  <c:v>3.0916440821571748E-2</c:v>
                </c:pt>
                <c:pt idx="631">
                  <c:v>2.0605356618835096E-2</c:v>
                </c:pt>
                <c:pt idx="632">
                  <c:v>3.7727945078684266E-2</c:v>
                </c:pt>
                <c:pt idx="633">
                  <c:v>1.165816312738952E-2</c:v>
                </c:pt>
                <c:pt idx="634">
                  <c:v>1.4551590640310906E-2</c:v>
                </c:pt>
                <c:pt idx="635">
                  <c:v>2.8326816664214136E-2</c:v>
                </c:pt>
                <c:pt idx="636">
                  <c:v>6.6269294876089612E-3</c:v>
                </c:pt>
                <c:pt idx="637">
                  <c:v>1.3306721857050613E-3</c:v>
                </c:pt>
                <c:pt idx="638">
                  <c:v>1.3324452337786009E-3</c:v>
                </c:pt>
                <c:pt idx="639">
                  <c:v>6.3600581409594792E-2</c:v>
                </c:pt>
                <c:pt idx="640">
                  <c:v>1.8627215766863572E-2</c:v>
                </c:pt>
                <c:pt idx="641">
                  <c:v>2.5526497587789782E-3</c:v>
                </c:pt>
                <c:pt idx="642">
                  <c:v>7.0535720466607544E-3</c:v>
                </c:pt>
                <c:pt idx="643">
                  <c:v>6.4329368574172021E-4</c:v>
                </c:pt>
                <c:pt idx="644">
                  <c:v>3.8510959020974724E-3</c:v>
                </c:pt>
                <c:pt idx="645">
                  <c:v>0</c:v>
                </c:pt>
                <c:pt idx="646">
                  <c:v>0</c:v>
                </c:pt>
                <c:pt idx="647">
                  <c:v>3.2149002551141691E-2</c:v>
                </c:pt>
                <c:pt idx="648">
                  <c:v>2.1735763874925693E-3</c:v>
                </c:pt>
                <c:pt idx="649">
                  <c:v>5.5796796959745459E-3</c:v>
                </c:pt>
                <c:pt idx="650">
                  <c:v>2.2617100986611356E-2</c:v>
                </c:pt>
                <c:pt idx="651">
                  <c:v>6.3262750528773806E-3</c:v>
                </c:pt>
                <c:pt idx="652">
                  <c:v>1.3719272741358157E-2</c:v>
                </c:pt>
                <c:pt idx="653">
                  <c:v>9.2248831535187738E-3</c:v>
                </c:pt>
                <c:pt idx="654">
                  <c:v>1.513157486890911E-2</c:v>
                </c:pt>
                <c:pt idx="655">
                  <c:v>1.5729661011139325E-2</c:v>
                </c:pt>
                <c:pt idx="656">
                  <c:v>1.1007102056965921E-2</c:v>
                </c:pt>
                <c:pt idx="657">
                  <c:v>1.3225762219261101E-2</c:v>
                </c:pt>
                <c:pt idx="658">
                  <c:v>1.8268038956056012E-2</c:v>
                </c:pt>
                <c:pt idx="659">
                  <c:v>1.6514677899031591E-2</c:v>
                </c:pt>
                <c:pt idx="660">
                  <c:v>5.8326207929648337E-3</c:v>
                </c:pt>
                <c:pt idx="661">
                  <c:v>0</c:v>
                </c:pt>
                <c:pt idx="662">
                  <c:v>2.9036025045746576E-3</c:v>
                </c:pt>
                <c:pt idx="663">
                  <c:v>0</c:v>
                </c:pt>
                <c:pt idx="664">
                  <c:v>3.7818391560094283E-2</c:v>
                </c:pt>
                <c:pt idx="665">
                  <c:v>1.5536613684903588E-2</c:v>
                </c:pt>
                <c:pt idx="666">
                  <c:v>4.4928582065031697E-2</c:v>
                </c:pt>
                <c:pt idx="667">
                  <c:v>1.6576544185776969E-2</c:v>
                </c:pt>
                <c:pt idx="668">
                  <c:v>4.3423794221964969E-2</c:v>
                </c:pt>
                <c:pt idx="669">
                  <c:v>1.1377949857916111E-2</c:v>
                </c:pt>
                <c:pt idx="670">
                  <c:v>1.8800664350683026E-2</c:v>
                </c:pt>
                <c:pt idx="671">
                  <c:v>1.3331716976679103E-2</c:v>
                </c:pt>
                <c:pt idx="672">
                  <c:v>1.1020135715830328E-2</c:v>
                </c:pt>
                <c:pt idx="673">
                  <c:v>5.8055084420803794E-2</c:v>
                </c:pt>
                <c:pt idx="674">
                  <c:v>1.4840455013113991E-2</c:v>
                </c:pt>
                <c:pt idx="675">
                  <c:v>2.330312893184782E-2</c:v>
                </c:pt>
                <c:pt idx="676">
                  <c:v>3.7761135090555807E-2</c:v>
                </c:pt>
                <c:pt idx="677">
                  <c:v>1.351534196810965E-3</c:v>
                </c:pt>
                <c:pt idx="678">
                  <c:v>1.5242537894834492E-2</c:v>
                </c:pt>
                <c:pt idx="679">
                  <c:v>2.2747166647908323E-2</c:v>
                </c:pt>
                <c:pt idx="680">
                  <c:v>3.0816665374081144E-3</c:v>
                </c:pt>
                <c:pt idx="681">
                  <c:v>6.9686693160932152E-3</c:v>
                </c:pt>
                <c:pt idx="682">
                  <c:v>4.5462374076757399E-2</c:v>
                </c:pt>
                <c:pt idx="683">
                  <c:v>2.4125912729957906E-2</c:v>
                </c:pt>
                <c:pt idx="684">
                  <c:v>3.6835500334907186E-2</c:v>
                </c:pt>
                <c:pt idx="685">
                  <c:v>1.792111680122848E-2</c:v>
                </c:pt>
                <c:pt idx="686">
                  <c:v>1.8989679819243158E-2</c:v>
                </c:pt>
                <c:pt idx="687">
                  <c:v>1.2371291802546829E-2</c:v>
                </c:pt>
                <c:pt idx="688">
                  <c:v>2.3497971267303873E-2</c:v>
                </c:pt>
                <c:pt idx="689">
                  <c:v>0</c:v>
                </c:pt>
                <c:pt idx="690">
                  <c:v>1.3995803544233545E-3</c:v>
                </c:pt>
                <c:pt idx="691">
                  <c:v>1.3995803544232636E-3</c:v>
                </c:pt>
                <c:pt idx="692">
                  <c:v>9.8384490002879407E-3</c:v>
                </c:pt>
                <c:pt idx="693">
                  <c:v>2.840625415973301E-2</c:v>
                </c:pt>
                <c:pt idx="694">
                  <c:v>2.1190686979639054E-2</c:v>
                </c:pt>
                <c:pt idx="695">
                  <c:v>1.0429296296985765E-2</c:v>
                </c:pt>
                <c:pt idx="696">
                  <c:v>1.3310264177238392E-3</c:v>
                </c:pt>
                <c:pt idx="697">
                  <c:v>1.3408621380384079E-2</c:v>
                </c:pt>
                <c:pt idx="698">
                  <c:v>6.500564603093428E-3</c:v>
                </c:pt>
                <c:pt idx="699">
                  <c:v>2.8947576034868628E-2</c:v>
                </c:pt>
                <c:pt idx="700">
                  <c:v>3.6297680505787311E-3</c:v>
                </c:pt>
                <c:pt idx="701">
                  <c:v>1.4113974433472912E-2</c:v>
                </c:pt>
                <c:pt idx="702">
                  <c:v>1.8863250017711324E-2</c:v>
                </c:pt>
                <c:pt idx="703">
                  <c:v>1.3352075969294046E-2</c:v>
                </c:pt>
                <c:pt idx="704">
                  <c:v>2.2135075068573446E-2</c:v>
                </c:pt>
                <c:pt idx="705">
                  <c:v>1.9100171373419378E-2</c:v>
                </c:pt>
                <c:pt idx="706">
                  <c:v>1.8289031677735556E-2</c:v>
                </c:pt>
                <c:pt idx="707">
                  <c:v>3.2511543131949778E-3</c:v>
                </c:pt>
                <c:pt idx="708">
                  <c:v>1.8625572671339082E-2</c:v>
                </c:pt>
                <c:pt idx="709">
                  <c:v>6.3791646085936422E-3</c:v>
                </c:pt>
                <c:pt idx="710">
                  <c:v>9.2243840657265843E-3</c:v>
                </c:pt>
                <c:pt idx="711">
                  <c:v>9.8773203199622323E-3</c:v>
                </c:pt>
                <c:pt idx="712">
                  <c:v>1.7001987660350661E-3</c:v>
                </c:pt>
                <c:pt idx="713">
                  <c:v>1.9347301925024537E-2</c:v>
                </c:pt>
                <c:pt idx="714">
                  <c:v>5.2624411709415279E-3</c:v>
                </c:pt>
                <c:pt idx="715">
                  <c:v>0</c:v>
                </c:pt>
                <c:pt idx="716">
                  <c:v>0.13880063492309483</c:v>
                </c:pt>
                <c:pt idx="717">
                  <c:v>3.2176894675444156E-2</c:v>
                </c:pt>
                <c:pt idx="718">
                  <c:v>1.6905779484412204E-2</c:v>
                </c:pt>
                <c:pt idx="719">
                  <c:v>1.1431417648987724E-2</c:v>
                </c:pt>
                <c:pt idx="720">
                  <c:v>1.1983224921086443E-3</c:v>
                </c:pt>
                <c:pt idx="721">
                  <c:v>2.2760584238448737E-2</c:v>
                </c:pt>
                <c:pt idx="722">
                  <c:v>4.9348002858481642E-3</c:v>
                </c:pt>
                <c:pt idx="723">
                  <c:v>1.1133598364869293E-2</c:v>
                </c:pt>
                <c:pt idx="724">
                  <c:v>6.8843001862115474E-3</c:v>
                </c:pt>
                <c:pt idx="725">
                  <c:v>7.3608310506022541E-3</c:v>
                </c:pt>
                <c:pt idx="726">
                  <c:v>1.5372183983724237E-2</c:v>
                </c:pt>
                <c:pt idx="727">
                  <c:v>3.4597546605027493E-2</c:v>
                </c:pt>
                <c:pt idx="728">
                  <c:v>1.2776810818336372E-2</c:v>
                </c:pt>
                <c:pt idx="729">
                  <c:v>1.1315211362294878E-2</c:v>
                </c:pt>
                <c:pt idx="730">
                  <c:v>6.7122112903337632E-3</c:v>
                </c:pt>
                <c:pt idx="731">
                  <c:v>2.7720045470103782E-3</c:v>
                </c:pt>
                <c:pt idx="732">
                  <c:v>2.0566277581477083E-2</c:v>
                </c:pt>
                <c:pt idx="733">
                  <c:v>1.8250389561688195E-2</c:v>
                </c:pt>
                <c:pt idx="734">
                  <c:v>3.8658747507596417E-2</c:v>
                </c:pt>
                <c:pt idx="735">
                  <c:v>3.5754228033207849E-3</c:v>
                </c:pt>
                <c:pt idx="736">
                  <c:v>1.1482733395187239E-2</c:v>
                </c:pt>
                <c:pt idx="737">
                  <c:v>0</c:v>
                </c:pt>
                <c:pt idx="738">
                  <c:v>1.8132371241808313E-3</c:v>
                </c:pt>
                <c:pt idx="739">
                  <c:v>1.3015368112070361E-2</c:v>
                </c:pt>
                <c:pt idx="740">
                  <c:v>2.0699021733692639E-2</c:v>
                </c:pt>
                <c:pt idx="741">
                  <c:v>3.8344470123429569E-3</c:v>
                </c:pt>
                <c:pt idx="742">
                  <c:v>3.3955890011381604E-3</c:v>
                </c:pt>
                <c:pt idx="743">
                  <c:v>3.8260894572549081E-2</c:v>
                </c:pt>
                <c:pt idx="744">
                  <c:v>2.3405793581625003E-2</c:v>
                </c:pt>
                <c:pt idx="745">
                  <c:v>1.4401689058422809E-2</c:v>
                </c:pt>
                <c:pt idx="746">
                  <c:v>1.0596424254083591E-2</c:v>
                </c:pt>
                <c:pt idx="747">
                  <c:v>3.2595478249451346E-2</c:v>
                </c:pt>
                <c:pt idx="748">
                  <c:v>1.8552881017460925E-3</c:v>
                </c:pt>
                <c:pt idx="749">
                  <c:v>1.5203193073954173E-2</c:v>
                </c:pt>
                <c:pt idx="750">
                  <c:v>3.3050077298363077E-3</c:v>
                </c:pt>
                <c:pt idx="751">
                  <c:v>2.9759815585959932E-2</c:v>
                </c:pt>
                <c:pt idx="752">
                  <c:v>3.9756788606554176E-2</c:v>
                </c:pt>
                <c:pt idx="753">
                  <c:v>4.5904597583720945E-2</c:v>
                </c:pt>
                <c:pt idx="754">
                  <c:v>1.0404255517432787E-2</c:v>
                </c:pt>
                <c:pt idx="755">
                  <c:v>1.4377244454208469E-2</c:v>
                </c:pt>
                <c:pt idx="756">
                  <c:v>7.6366401410634544E-3</c:v>
                </c:pt>
                <c:pt idx="757">
                  <c:v>1.380769624742976E-2</c:v>
                </c:pt>
                <c:pt idx="758">
                  <c:v>1.285364740338109E-2</c:v>
                </c:pt>
                <c:pt idx="759">
                  <c:v>7.9497790136879541E-3</c:v>
                </c:pt>
                <c:pt idx="760">
                  <c:v>8.4605042546157389E-3</c:v>
                </c:pt>
                <c:pt idx="761">
                  <c:v>1.9853688084058765E-2</c:v>
                </c:pt>
                <c:pt idx="762">
                  <c:v>2.3716526617316044E-2</c:v>
                </c:pt>
                <c:pt idx="763">
                  <c:v>3.510971044675909E-2</c:v>
                </c:pt>
                <c:pt idx="764">
                  <c:v>9.7361773450760549E-3</c:v>
                </c:pt>
                <c:pt idx="765">
                  <c:v>1.6712048548063751E-2</c:v>
                </c:pt>
                <c:pt idx="766">
                  <c:v>2.0165669594594527E-2</c:v>
                </c:pt>
                <c:pt idx="767">
                  <c:v>1.2095861386564915E-2</c:v>
                </c:pt>
                <c:pt idx="768">
                  <c:v>7.0819968125726091E-3</c:v>
                </c:pt>
                <c:pt idx="769">
                  <c:v>3.1010236742560322E-2</c:v>
                </c:pt>
                <c:pt idx="770">
                  <c:v>1.7761500290846804E-2</c:v>
                </c:pt>
                <c:pt idx="771">
                  <c:v>1.0457261134431253E-2</c:v>
                </c:pt>
                <c:pt idx="772">
                  <c:v>5.7697642755683731E-2</c:v>
                </c:pt>
                <c:pt idx="773">
                  <c:v>1.5539881062213384E-2</c:v>
                </c:pt>
                <c:pt idx="774">
                  <c:v>2.2881608437176289E-2</c:v>
                </c:pt>
                <c:pt idx="775">
                  <c:v>4.6152695794078914E-2</c:v>
                </c:pt>
                <c:pt idx="776">
                  <c:v>1.4499714158202923E-2</c:v>
                </c:pt>
                <c:pt idx="777">
                  <c:v>5.308342162799233E-2</c:v>
                </c:pt>
                <c:pt idx="778">
                  <c:v>3.7686665854223572E-3</c:v>
                </c:pt>
                <c:pt idx="779">
                  <c:v>4.6403795565022254E-3</c:v>
                </c:pt>
                <c:pt idx="780">
                  <c:v>3.456993291033373E-2</c:v>
                </c:pt>
                <c:pt idx="781">
                  <c:v>1.9853176172741665E-2</c:v>
                </c:pt>
                <c:pt idx="782">
                  <c:v>5.1364904541900985E-2</c:v>
                </c:pt>
                <c:pt idx="783">
                  <c:v>1.5926912454730918E-2</c:v>
                </c:pt>
                <c:pt idx="784">
                  <c:v>6.3289524632977517E-2</c:v>
                </c:pt>
                <c:pt idx="785">
                  <c:v>4.2887842722174815E-3</c:v>
                </c:pt>
                <c:pt idx="786">
                  <c:v>2.1431460288012502E-2</c:v>
                </c:pt>
                <c:pt idx="787">
                  <c:v>4.6729056993924231E-3</c:v>
                </c:pt>
                <c:pt idx="788">
                  <c:v>3.2112851117118674E-2</c:v>
                </c:pt>
                <c:pt idx="789">
                  <c:v>6.1884866981140041E-3</c:v>
                </c:pt>
                <c:pt idx="790">
                  <c:v>2.5206567050224133E-3</c:v>
                </c:pt>
                <c:pt idx="791">
                  <c:v>2.4590270665912895E-2</c:v>
                </c:pt>
                <c:pt idx="792">
                  <c:v>4.1022893575732603E-3</c:v>
                </c:pt>
                <c:pt idx="793">
                  <c:v>0</c:v>
                </c:pt>
                <c:pt idx="794">
                  <c:v>2.1150463042810628E-2</c:v>
                </c:pt>
                <c:pt idx="795">
                  <c:v>1.9397446235218736E-2</c:v>
                </c:pt>
                <c:pt idx="796">
                  <c:v>8.9876364973793775E-3</c:v>
                </c:pt>
                <c:pt idx="797">
                  <c:v>5.8588716196150414E-3</c:v>
                </c:pt>
                <c:pt idx="798">
                  <c:v>2.2691411202070765E-2</c:v>
                </c:pt>
                <c:pt idx="799">
                  <c:v>1.4032421752623415E-2</c:v>
                </c:pt>
                <c:pt idx="800">
                  <c:v>3.0667757165283475E-2</c:v>
                </c:pt>
                <c:pt idx="801">
                  <c:v>4.0524419752399371E-2</c:v>
                </c:pt>
                <c:pt idx="802">
                  <c:v>4.0810093229559925E-2</c:v>
                </c:pt>
                <c:pt idx="803">
                  <c:v>1.9974325374079414E-3</c:v>
                </c:pt>
                <c:pt idx="804">
                  <c:v>9.6454648507050302E-3</c:v>
                </c:pt>
                <c:pt idx="805">
                  <c:v>3.3821903718179E-3</c:v>
                </c:pt>
                <c:pt idx="806">
                  <c:v>1.2860115729604753E-2</c:v>
                </c:pt>
                <c:pt idx="807">
                  <c:v>4.4345970678657748E-3</c:v>
                </c:pt>
                <c:pt idx="808">
                  <c:v>2.7651044003089431E-4</c:v>
                </c:pt>
                <c:pt idx="809">
                  <c:v>8.2976079992417434E-4</c:v>
                </c:pt>
                <c:pt idx="810">
                  <c:v>6.1698298938009238E-2</c:v>
                </c:pt>
                <c:pt idx="811">
                  <c:v>5.8357255584780027E-2</c:v>
                </c:pt>
                <c:pt idx="812">
                  <c:v>3.6621774891826789E-2</c:v>
                </c:pt>
                <c:pt idx="813">
                  <c:v>1.4536178745872614E-2</c:v>
                </c:pt>
                <c:pt idx="814">
                  <c:v>9.0801101759242532E-3</c:v>
                </c:pt>
                <c:pt idx="815">
                  <c:v>3.8268785427899271E-2</c:v>
                </c:pt>
                <c:pt idx="816">
                  <c:v>4.1293933420114013E-3</c:v>
                </c:pt>
                <c:pt idx="817">
                  <c:v>1.4605462733951845E-2</c:v>
                </c:pt>
                <c:pt idx="818">
                  <c:v>8.7967185050208188E-3</c:v>
                </c:pt>
                <c:pt idx="819">
                  <c:v>5.1784422825211897E-3</c:v>
                </c:pt>
                <c:pt idx="820">
                  <c:v>2.2547923870893044E-3</c:v>
                </c:pt>
                <c:pt idx="821">
                  <c:v>6.7340321813438991E-3</c:v>
                </c:pt>
                <c:pt idx="822">
                  <c:v>1.9198782801331055E-2</c:v>
                </c:pt>
                <c:pt idx="823">
                  <c:v>1.0084889506689752E-2</c:v>
                </c:pt>
                <c:pt idx="824">
                  <c:v>1.8261178526649564E-2</c:v>
                </c:pt>
                <c:pt idx="825">
                  <c:v>1.9183049990877107E-2</c:v>
                </c:pt>
                <c:pt idx="826">
                  <c:v>9.2657600603711469E-3</c:v>
                </c:pt>
                <c:pt idx="827">
                  <c:v>8.8045054396471145E-3</c:v>
                </c:pt>
                <c:pt idx="828">
                  <c:v>7.3546642709187695E-3</c:v>
                </c:pt>
                <c:pt idx="829">
                  <c:v>1.545134125811887E-2</c:v>
                </c:pt>
                <c:pt idx="830">
                  <c:v>8.1503733949600029E-3</c:v>
                </c:pt>
                <c:pt idx="831">
                  <c:v>0</c:v>
                </c:pt>
                <c:pt idx="832">
                  <c:v>0</c:v>
                </c:pt>
                <c:pt idx="833">
                  <c:v>1.1302109457321994E-2</c:v>
                </c:pt>
                <c:pt idx="834">
                  <c:v>1.1756861625231551E-2</c:v>
                </c:pt>
                <c:pt idx="835">
                  <c:v>1.3278583382459404E-2</c:v>
                </c:pt>
                <c:pt idx="836">
                  <c:v>0</c:v>
                </c:pt>
                <c:pt idx="837">
                  <c:v>1.2290009764828606E-2</c:v>
                </c:pt>
                <c:pt idx="838">
                  <c:v>2.9838822778213231E-2</c:v>
                </c:pt>
                <c:pt idx="839">
                  <c:v>9.3313274288842219E-3</c:v>
                </c:pt>
                <c:pt idx="840">
                  <c:v>2.3818030361489603E-4</c:v>
                </c:pt>
                <c:pt idx="841">
                  <c:v>2.2377567843982225E-2</c:v>
                </c:pt>
                <c:pt idx="842">
                  <c:v>1.5944878537013787E-2</c:v>
                </c:pt>
                <c:pt idx="843">
                  <c:v>2.9847341639359522E-3</c:v>
                </c:pt>
                <c:pt idx="844">
                  <c:v>2.7034972076714844E-2</c:v>
                </c:pt>
                <c:pt idx="845">
                  <c:v>7.5312194048558004E-3</c:v>
                </c:pt>
                <c:pt idx="846">
                  <c:v>2.2526145132932263E-2</c:v>
                </c:pt>
                <c:pt idx="847">
                  <c:v>1.6197622350661103E-2</c:v>
                </c:pt>
                <c:pt idx="848">
                  <c:v>4.2570211175128901E-2</c:v>
                </c:pt>
                <c:pt idx="849">
                  <c:v>3.3265540714853839E-2</c:v>
                </c:pt>
                <c:pt idx="850">
                  <c:v>3.5286406180016765E-2</c:v>
                </c:pt>
                <c:pt idx="851">
                  <c:v>2.5981735719741859E-2</c:v>
                </c:pt>
                <c:pt idx="852">
                  <c:v>1.8945086242449304E-2</c:v>
                </c:pt>
                <c:pt idx="853">
                  <c:v>2.7922460619623283E-2</c:v>
                </c:pt>
                <c:pt idx="854">
                  <c:v>7.0294799214816652E-3</c:v>
                </c:pt>
                <c:pt idx="855">
                  <c:v>6.3045795635331275E-3</c:v>
                </c:pt>
                <c:pt idx="856">
                  <c:v>1.5345569674660308E-2</c:v>
                </c:pt>
                <c:pt idx="857">
                  <c:v>1.9205646844002344E-2</c:v>
                </c:pt>
                <c:pt idx="858">
                  <c:v>1.9788463090543492E-2</c:v>
                </c:pt>
                <c:pt idx="859">
                  <c:v>4.8385387802844744E-2</c:v>
                </c:pt>
                <c:pt idx="860">
                  <c:v>1.0515814546018104E-2</c:v>
                </c:pt>
                <c:pt idx="861">
                  <c:v>3.165536751786259E-2</c:v>
                </c:pt>
                <c:pt idx="862">
                  <c:v>1.1492933111974179E-3</c:v>
                </c:pt>
                <c:pt idx="863">
                  <c:v>2.7560881019799838E-3</c:v>
                </c:pt>
                <c:pt idx="864">
                  <c:v>1.3857034661426354E-2</c:v>
                </c:pt>
                <c:pt idx="865">
                  <c:v>1.5940328143518388E-2</c:v>
                </c:pt>
                <c:pt idx="866">
                  <c:v>1.8031164077702673E-2</c:v>
                </c:pt>
                <c:pt idx="867">
                  <c:v>4.5824040661897873E-2</c:v>
                </c:pt>
                <c:pt idx="868">
                  <c:v>2.2580829722486977E-2</c:v>
                </c:pt>
                <c:pt idx="869">
                  <c:v>5.3671416792517912E-2</c:v>
                </c:pt>
                <c:pt idx="870">
                  <c:v>3.0120504699916095E-3</c:v>
                </c:pt>
                <c:pt idx="871">
                  <c:v>6.5574005461591636E-3</c:v>
                </c:pt>
                <c:pt idx="872">
                  <c:v>1.207258123426924E-2</c:v>
                </c:pt>
                <c:pt idx="873">
                  <c:v>8.0321716972642666E-3</c:v>
                </c:pt>
                <c:pt idx="874">
                  <c:v>2.0140993717011856E-3</c:v>
                </c:pt>
                <c:pt idx="875">
                  <c:v>2.2610234478507327E-3</c:v>
                </c:pt>
                <c:pt idx="876">
                  <c:v>8.8217333291477646E-3</c:v>
                </c:pt>
                <c:pt idx="877">
                  <c:v>1.6072671461115896E-2</c:v>
                </c:pt>
                <c:pt idx="878">
                  <c:v>2.1148824492976517E-2</c:v>
                </c:pt>
                <c:pt idx="879">
                  <c:v>1.4148795909433015E-2</c:v>
                </c:pt>
                <c:pt idx="880">
                  <c:v>3.2121038313863516E-2</c:v>
                </c:pt>
                <c:pt idx="881">
                  <c:v>2.8911343494420035E-2</c:v>
                </c:pt>
                <c:pt idx="882">
                  <c:v>3.334997968155419E-2</c:v>
                </c:pt>
                <c:pt idx="883">
                  <c:v>6.0472971535453345E-3</c:v>
                </c:pt>
                <c:pt idx="884">
                  <c:v>5.4824562776752052E-4</c:v>
                </c:pt>
                <c:pt idx="885">
                  <c:v>1.9818756458512096E-2</c:v>
                </c:pt>
                <c:pt idx="886">
                  <c:v>2.1528533611010897E-3</c:v>
                </c:pt>
                <c:pt idx="887">
                  <c:v>2.6976007726484358E-3</c:v>
                </c:pt>
                <c:pt idx="888">
                  <c:v>2.4611578596566718E-2</c:v>
                </c:pt>
                <c:pt idx="889">
                  <c:v>1.0465532039661199E-2</c:v>
                </c:pt>
                <c:pt idx="890">
                  <c:v>6.8728792877620643E-3</c:v>
                </c:pt>
                <c:pt idx="891">
                  <c:v>1.3889112160667037E-2</c:v>
                </c:pt>
                <c:pt idx="892">
                  <c:v>9.1884260544061701E-3</c:v>
                </c:pt>
                <c:pt idx="893">
                  <c:v>3.0390633705009204E-2</c:v>
                </c:pt>
                <c:pt idx="894">
                  <c:v>1.333920729611692E-2</c:v>
                </c:pt>
                <c:pt idx="895">
                  <c:v>4.5210588452353718E-3</c:v>
                </c:pt>
                <c:pt idx="896">
                  <c:v>1.6977932770940486E-3</c:v>
                </c:pt>
                <c:pt idx="897">
                  <c:v>1.2921528099473199E-2</c:v>
                </c:pt>
                <c:pt idx="898">
                  <c:v>3.0747753085642237E-3</c:v>
                </c:pt>
                <c:pt idx="899">
                  <c:v>8.0859216524855598E-3</c:v>
                </c:pt>
                <c:pt idx="900">
                  <c:v>0</c:v>
                </c:pt>
                <c:pt idx="901">
                  <c:v>0</c:v>
                </c:pt>
                <c:pt idx="902">
                  <c:v>2.3872721027609362E-2</c:v>
                </c:pt>
                <c:pt idx="903">
                  <c:v>1.1727940233725939E-2</c:v>
                </c:pt>
                <c:pt idx="904">
                  <c:v>5.4719698779933925E-3</c:v>
                </c:pt>
                <c:pt idx="905">
                  <c:v>3.1880731851290457E-2</c:v>
                </c:pt>
                <c:pt idx="906">
                  <c:v>7.067167223092443E-3</c:v>
                </c:pt>
                <c:pt idx="907">
                  <c:v>9.1194704395370259E-3</c:v>
                </c:pt>
                <c:pt idx="908">
                  <c:v>8.9486916031874184E-2</c:v>
                </c:pt>
                <c:pt idx="909">
                  <c:v>1.7380946548825393E-2</c:v>
                </c:pt>
                <c:pt idx="910">
                  <c:v>2.0202707317519466E-2</c:v>
                </c:pt>
                <c:pt idx="911">
                  <c:v>4.3310698404806475E-2</c:v>
                </c:pt>
                <c:pt idx="912">
                  <c:v>2.9551819240925801E-3</c:v>
                </c:pt>
                <c:pt idx="913">
                  <c:v>1.257461969403433E-2</c:v>
                </c:pt>
                <c:pt idx="914">
                  <c:v>1.7822253907504065E-2</c:v>
                </c:pt>
                <c:pt idx="915">
                  <c:v>1.3968068582403074E-2</c:v>
                </c:pt>
                <c:pt idx="916">
                  <c:v>3.2310205814465318E-3</c:v>
                </c:pt>
                <c:pt idx="917">
                  <c:v>1.0737048000956569E-2</c:v>
                </c:pt>
                <c:pt idx="918">
                  <c:v>1.6158636821104019E-2</c:v>
                </c:pt>
                <c:pt idx="919">
                  <c:v>9.3521055702802877E-3</c:v>
                </c:pt>
                <c:pt idx="920">
                  <c:v>1.7628928189130932E-2</c:v>
                </c:pt>
                <c:pt idx="921">
                  <c:v>1.9912523444430411E-2</c:v>
                </c:pt>
                <c:pt idx="922">
                  <c:v>1.6292312151434916E-2</c:v>
                </c:pt>
                <c:pt idx="923">
                  <c:v>0</c:v>
                </c:pt>
                <c:pt idx="924">
                  <c:v>1.4998650910214732E-2</c:v>
                </c:pt>
                <c:pt idx="925">
                  <c:v>0</c:v>
                </c:pt>
                <c:pt idx="926">
                  <c:v>1.0622987391287468E-2</c:v>
                </c:pt>
                <c:pt idx="927">
                  <c:v>5.1181216381140815E-2</c:v>
                </c:pt>
                <c:pt idx="928">
                  <c:v>1.8985051154892824E-2</c:v>
                </c:pt>
                <c:pt idx="929">
                  <c:v>1.8924278535273734E-2</c:v>
                </c:pt>
                <c:pt idx="930">
                  <c:v>2.5735119843100871E-2</c:v>
                </c:pt>
                <c:pt idx="931">
                  <c:v>1.3327859271974579E-2</c:v>
                </c:pt>
                <c:pt idx="932">
                  <c:v>6.5418415607010671E-2</c:v>
                </c:pt>
                <c:pt idx="933">
                  <c:v>4.2582558355288062E-2</c:v>
                </c:pt>
                <c:pt idx="934">
                  <c:v>1.4487064902253108E-2</c:v>
                </c:pt>
                <c:pt idx="935">
                  <c:v>1.2673757343797606E-2</c:v>
                </c:pt>
                <c:pt idx="936">
                  <c:v>3.6051792733278576E-2</c:v>
                </c:pt>
                <c:pt idx="937">
                  <c:v>5.7024519482179545E-3</c:v>
                </c:pt>
                <c:pt idx="938">
                  <c:v>1.162954055360047E-2</c:v>
                </c:pt>
                <c:pt idx="939">
                  <c:v>4.5468349380825661E-2</c:v>
                </c:pt>
                <c:pt idx="940">
                  <c:v>8.0634327712614002E-4</c:v>
                </c:pt>
                <c:pt idx="941">
                  <c:v>5.3590696318387603E-3</c:v>
                </c:pt>
                <c:pt idx="942">
                  <c:v>4.5655051705926819E-2</c:v>
                </c:pt>
                <c:pt idx="943">
                  <c:v>6.4706367390797659E-2</c:v>
                </c:pt>
                <c:pt idx="944">
                  <c:v>0</c:v>
                </c:pt>
                <c:pt idx="945">
                  <c:v>1.0685765080461316E-2</c:v>
                </c:pt>
                <c:pt idx="946">
                  <c:v>2.7949417548229542E-2</c:v>
                </c:pt>
                <c:pt idx="947">
                  <c:v>1.0970086918242344E-2</c:v>
                </c:pt>
                <c:pt idx="948">
                  <c:v>1.4981553615616894E-2</c:v>
                </c:pt>
                <c:pt idx="949">
                  <c:v>8.3273991629433733E-3</c:v>
                </c:pt>
                <c:pt idx="950">
                  <c:v>2.1863573116202378E-2</c:v>
                </c:pt>
                <c:pt idx="951">
                  <c:v>4.1176528767364199E-3</c:v>
                </c:pt>
                <c:pt idx="952">
                  <c:v>3.1909670206395076E-2</c:v>
                </c:pt>
                <c:pt idx="953">
                  <c:v>2.5135973271542239E-2</c:v>
                </c:pt>
                <c:pt idx="954">
                  <c:v>1.6987444707637155E-2</c:v>
                </c:pt>
                <c:pt idx="955">
                  <c:v>6.8893488006355197E-3</c:v>
                </c:pt>
                <c:pt idx="956">
                  <c:v>1.009809590700173E-2</c:v>
                </c:pt>
                <c:pt idx="957">
                  <c:v>8.9047783429597217E-3</c:v>
                </c:pt>
                <c:pt idx="958">
                  <c:v>4.8591376771898259E-2</c:v>
                </c:pt>
                <c:pt idx="959">
                  <c:v>2.8405056290973997E-4</c:v>
                </c:pt>
                <c:pt idx="960">
                  <c:v>1.5171322907119304E-2</c:v>
                </c:pt>
                <c:pt idx="961">
                  <c:v>3.7426270834964551E-3</c:v>
                </c:pt>
                <c:pt idx="962">
                  <c:v>7.7888753785276734E-3</c:v>
                </c:pt>
                <c:pt idx="963">
                  <c:v>6.0632494110579383E-3</c:v>
                </c:pt>
                <c:pt idx="964">
                  <c:v>4.6677013829736096E-2</c:v>
                </c:pt>
                <c:pt idx="965">
                  <c:v>1.411006948317914E-2</c:v>
                </c:pt>
                <c:pt idx="966">
                  <c:v>1.8222481036271571E-2</c:v>
                </c:pt>
                <c:pt idx="967">
                  <c:v>1.7943890701554308E-2</c:v>
                </c:pt>
                <c:pt idx="968">
                  <c:v>3.287967411915621E-2</c:v>
                </c:pt>
                <c:pt idx="969">
                  <c:v>4.0513222191786895E-3</c:v>
                </c:pt>
                <c:pt idx="970">
                  <c:v>1.1979451726665284E-2</c:v>
                </c:pt>
                <c:pt idx="971">
                  <c:v>7.4227144927668607E-3</c:v>
                </c:pt>
                <c:pt idx="972">
                  <c:v>1.043105807158607E-2</c:v>
                </c:pt>
                <c:pt idx="973">
                  <c:v>2.0135834086848714E-2</c:v>
                </c:pt>
                <c:pt idx="974">
                  <c:v>1.7948845790344829E-2</c:v>
                </c:pt>
                <c:pt idx="975">
                  <c:v>4.6416465588822444E-3</c:v>
                </c:pt>
                <c:pt idx="976">
                  <c:v>7.382125116985285E-3</c:v>
                </c:pt>
                <c:pt idx="977">
                  <c:v>3.7465941919937497E-2</c:v>
                </c:pt>
                <c:pt idx="978">
                  <c:v>5.6963829509592992E-4</c:v>
                </c:pt>
                <c:pt idx="979">
                  <c:v>1.4417210850828715E-2</c:v>
                </c:pt>
                <c:pt idx="980">
                  <c:v>4.2010984628283073E-3</c:v>
                </c:pt>
                <c:pt idx="981">
                  <c:v>0</c:v>
                </c:pt>
                <c:pt idx="982">
                  <c:v>2.0898812012382365E-2</c:v>
                </c:pt>
                <c:pt idx="983">
                  <c:v>6.0111816902808091E-3</c:v>
                </c:pt>
                <c:pt idx="984">
                  <c:v>3.1631945857604842E-3</c:v>
                </c:pt>
                <c:pt idx="985">
                  <c:v>1.4390562276205706E-3</c:v>
                </c:pt>
                <c:pt idx="986">
                  <c:v>1.9932322765760509E-2</c:v>
                </c:pt>
                <c:pt idx="987">
                  <c:v>6.7892764323841748E-3</c:v>
                </c:pt>
                <c:pt idx="988">
                  <c:v>3.5414268235299445E-2</c:v>
                </c:pt>
                <c:pt idx="989">
                  <c:v>2.7779564107075706E-2</c:v>
                </c:pt>
                <c:pt idx="990">
                  <c:v>7.0175726586465398E-3</c:v>
                </c:pt>
                <c:pt idx="991">
                  <c:v>6.0537213049279788E-2</c:v>
                </c:pt>
                <c:pt idx="992">
                  <c:v>5.403420216872256E-2</c:v>
                </c:pt>
                <c:pt idx="993">
                  <c:v>3.1797709033234277E-2</c:v>
                </c:pt>
                <c:pt idx="994">
                  <c:v>2.0451840668952826E-2</c:v>
                </c:pt>
                <c:pt idx="995">
                  <c:v>8.3707514186131017E-3</c:v>
                </c:pt>
                <c:pt idx="996">
                  <c:v>2.7828912502646019E-2</c:v>
                </c:pt>
                <c:pt idx="997">
                  <c:v>1.1685657187209758E-3</c:v>
                </c:pt>
                <c:pt idx="998">
                  <c:v>1.620781022685331E-2</c:v>
                </c:pt>
                <c:pt idx="999">
                  <c:v>0</c:v>
                </c:pt>
                <c:pt idx="1000">
                  <c:v>2.2327602020733452E-2</c:v>
                </c:pt>
                <c:pt idx="1001">
                  <c:v>3.4802819351392148E-3</c:v>
                </c:pt>
                <c:pt idx="1002">
                  <c:v>1.5463473699428585E-2</c:v>
                </c:pt>
                <c:pt idx="1003">
                  <c:v>2.3494871307075788E-3</c:v>
                </c:pt>
                <c:pt idx="1004">
                  <c:v>8.543283660838558E-3</c:v>
                </c:pt>
                <c:pt idx="1005">
                  <c:v>0</c:v>
                </c:pt>
                <c:pt idx="1006">
                  <c:v>2.4548281205261389E-2</c:v>
                </c:pt>
                <c:pt idx="1007">
                  <c:v>1.3075880043024457E-2</c:v>
                </c:pt>
                <c:pt idx="1008">
                  <c:v>2.9383327728767124E-2</c:v>
                </c:pt>
                <c:pt idx="1009">
                  <c:v>1.5048911794203067E-3</c:v>
                </c:pt>
                <c:pt idx="1010">
                  <c:v>1.9360247284541394E-2</c:v>
                </c:pt>
                <c:pt idx="1011">
                  <c:v>7.9906551365885176E-2</c:v>
                </c:pt>
                <c:pt idx="1012">
                  <c:v>8.4068291732314268E-3</c:v>
                </c:pt>
                <c:pt idx="1013">
                  <c:v>1.1133855679156628E-2</c:v>
                </c:pt>
                <c:pt idx="1014">
                  <c:v>4.9033059285207153E-3</c:v>
                </c:pt>
                <c:pt idx="1015">
                  <c:v>1.4506891880074318E-2</c:v>
                </c:pt>
                <c:pt idx="1016">
                  <c:v>2.3432034417430251E-2</c:v>
                </c:pt>
                <c:pt idx="1017">
                  <c:v>1.3068367802096179E-2</c:v>
                </c:pt>
                <c:pt idx="1018">
                  <c:v>8.039090093626142E-3</c:v>
                </c:pt>
                <c:pt idx="1019">
                  <c:v>1.5446531371488041E-2</c:v>
                </c:pt>
                <c:pt idx="1020">
                  <c:v>2.8425260754107186E-3</c:v>
                </c:pt>
                <c:pt idx="1021">
                  <c:v>2.0567001899251158E-2</c:v>
                </c:pt>
                <c:pt idx="1022">
                  <c:v>1.631899027768046E-2</c:v>
                </c:pt>
                <c:pt idx="1023">
                  <c:v>1.9670948723385182E-2</c:v>
                </c:pt>
                <c:pt idx="1024">
                  <c:v>3.3632318697664363E-3</c:v>
                </c:pt>
                <c:pt idx="1025">
                  <c:v>5.0661521246353793E-3</c:v>
                </c:pt>
                <c:pt idx="1026">
                  <c:v>5.6593246689014666E-3</c:v>
                </c:pt>
                <c:pt idx="1027">
                  <c:v>4.8736111576245793E-2</c:v>
                </c:pt>
                <c:pt idx="1028">
                  <c:v>4.8767368392927087E-3</c:v>
                </c:pt>
                <c:pt idx="1029">
                  <c:v>1.1197713617589714E-2</c:v>
                </c:pt>
                <c:pt idx="1030">
                  <c:v>1.3097049421242117E-2</c:v>
                </c:pt>
                <c:pt idx="1031">
                  <c:v>2.4421573152474223E-2</c:v>
                </c:pt>
                <c:pt idx="1032">
                  <c:v>1.3704591501113495E-2</c:v>
                </c:pt>
                <c:pt idx="1033">
                  <c:v>5.6481370147015292E-3</c:v>
                </c:pt>
                <c:pt idx="1034">
                  <c:v>1.2252610899516153E-2</c:v>
                </c:pt>
                <c:pt idx="1035">
                  <c:v>9.2166551049240632E-3</c:v>
                </c:pt>
                <c:pt idx="1036">
                  <c:v>2.8930999767830213E-4</c:v>
                </c:pt>
                <c:pt idx="1037">
                  <c:v>1.4862578698990814E-2</c:v>
                </c:pt>
                <c:pt idx="1038">
                  <c:v>1.4669211960121392E-3</c:v>
                </c:pt>
                <c:pt idx="1039">
                  <c:v>1.1733647576792189E-3</c:v>
                </c:pt>
                <c:pt idx="1040">
                  <c:v>1.7169052614584963E-2</c:v>
                </c:pt>
                <c:pt idx="1041">
                  <c:v>7.5297199081073712E-3</c:v>
                </c:pt>
                <c:pt idx="1042">
                  <c:v>8.3948966023057112E-3</c:v>
                </c:pt>
                <c:pt idx="1043">
                  <c:v>1.728111029142859E-3</c:v>
                </c:pt>
                <c:pt idx="1044">
                  <c:v>2.2701789838308686E-2</c:v>
                </c:pt>
                <c:pt idx="1045">
                  <c:v>7.3324862915549495E-3</c:v>
                </c:pt>
                <c:pt idx="1046">
                  <c:v>0</c:v>
                </c:pt>
                <c:pt idx="1047">
                  <c:v>3.2371052152242945E-2</c:v>
                </c:pt>
                <c:pt idx="1048">
                  <c:v>1.5080684504938204E-3</c:v>
                </c:pt>
                <c:pt idx="1049">
                  <c:v>2.7088052680868772E-3</c:v>
                </c:pt>
                <c:pt idx="1050">
                  <c:v>3.4852907429282085E-2</c:v>
                </c:pt>
                <c:pt idx="1051">
                  <c:v>1.2117863227892278E-2</c:v>
                </c:pt>
                <c:pt idx="1052">
                  <c:v>1.5084959452168924E-2</c:v>
                </c:pt>
                <c:pt idx="1053">
                  <c:v>8.5106896679087302E-3</c:v>
                </c:pt>
                <c:pt idx="1054">
                  <c:v>1.840189937203646E-2</c:v>
                </c:pt>
                <c:pt idx="1055">
                  <c:v>0</c:v>
                </c:pt>
                <c:pt idx="1056">
                  <c:v>8.3803409110174438E-3</c:v>
                </c:pt>
                <c:pt idx="1057">
                  <c:v>8.6705745511336425E-3</c:v>
                </c:pt>
                <c:pt idx="1058">
                  <c:v>1.727462075467829E-2</c:v>
                </c:pt>
                <c:pt idx="1059">
                  <c:v>2.046256723086555E-2</c:v>
                </c:pt>
                <c:pt idx="1060">
                  <c:v>1.7346058122083715E-3</c:v>
                </c:pt>
                <c:pt idx="1061">
                  <c:v>0</c:v>
                </c:pt>
                <c:pt idx="1062">
                  <c:v>2.7230492329601685E-2</c:v>
                </c:pt>
                <c:pt idx="1063">
                  <c:v>1.9179491120766182E-2</c:v>
                </c:pt>
                <c:pt idx="1064">
                  <c:v>6.0464423882645529E-2</c:v>
                </c:pt>
                <c:pt idx="1065">
                  <c:v>2.450749728436696E-2</c:v>
                </c:pt>
                <c:pt idx="1066">
                  <c:v>4.9497844544584297E-3</c:v>
                </c:pt>
                <c:pt idx="1067">
                  <c:v>2.5295466358488776E-2</c:v>
                </c:pt>
                <c:pt idx="1068">
                  <c:v>1.066676780419501E-2</c:v>
                </c:pt>
                <c:pt idx="1069">
                  <c:v>2.9618889883680583E-2</c:v>
                </c:pt>
                <c:pt idx="1070">
                  <c:v>1.1438376997774038E-3</c:v>
                </c:pt>
                <c:pt idx="1071">
                  <c:v>1.0518931389845991E-2</c:v>
                </c:pt>
                <c:pt idx="1072">
                  <c:v>3.1157085111650153E-3</c:v>
                </c:pt>
                <c:pt idx="1073">
                  <c:v>2.0926663043050426E-2</c:v>
                </c:pt>
                <c:pt idx="1074">
                  <c:v>9.3132221466677174E-3</c:v>
                </c:pt>
                <c:pt idx="1075">
                  <c:v>1.6509808963812139E-2</c:v>
                </c:pt>
                <c:pt idx="1076">
                  <c:v>5.0407816150473805E-3</c:v>
                </c:pt>
                <c:pt idx="1077">
                  <c:v>7.0769070888207261E-2</c:v>
                </c:pt>
                <c:pt idx="1078">
                  <c:v>4.0160837471377532E-2</c:v>
                </c:pt>
                <c:pt idx="1079">
                  <c:v>2.2546290770395449E-2</c:v>
                </c:pt>
                <c:pt idx="1080">
                  <c:v>9.740336748384754E-3</c:v>
                </c:pt>
                <c:pt idx="1081">
                  <c:v>1.1999495366172418E-2</c:v>
                </c:pt>
                <c:pt idx="1082">
                  <c:v>6.4453756662528883E-4</c:v>
                </c:pt>
                <c:pt idx="1083">
                  <c:v>1.3949942357696926E-2</c:v>
                </c:pt>
                <c:pt idx="1084">
                  <c:v>1.9620673397166889E-3</c:v>
                </c:pt>
                <c:pt idx="1085">
                  <c:v>1.5267472130788381E-2</c:v>
                </c:pt>
                <c:pt idx="1086">
                  <c:v>2.1053409197832482E-2</c:v>
                </c:pt>
                <c:pt idx="1087">
                  <c:v>1.8799342875562751E-2</c:v>
                </c:pt>
                <c:pt idx="1088">
                  <c:v>4.9111862740647799E-2</c:v>
                </c:pt>
                <c:pt idx="1089">
                  <c:v>1.2920955007461189E-2</c:v>
                </c:pt>
                <c:pt idx="1090">
                  <c:v>7.5008875381219735E-3</c:v>
                </c:pt>
                <c:pt idx="1091">
                  <c:v>1.1146881167009556E-2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2.6836648109261852E-3</c:v>
                </c:pt>
                <c:pt idx="1096">
                  <c:v>1.6611677666896175E-2</c:v>
                </c:pt>
                <c:pt idx="1097">
                  <c:v>0</c:v>
                </c:pt>
                <c:pt idx="1098">
                  <c:v>0</c:v>
                </c:pt>
                <c:pt idx="1099">
                  <c:v>9.1834033391766292E-3</c:v>
                </c:pt>
                <c:pt idx="1100">
                  <c:v>1.4906303225978579E-2</c:v>
                </c:pt>
                <c:pt idx="1101">
                  <c:v>0</c:v>
                </c:pt>
                <c:pt idx="1102">
                  <c:v>1.3275247571607028E-2</c:v>
                </c:pt>
                <c:pt idx="1103">
                  <c:v>2.809637797239831E-2</c:v>
                </c:pt>
                <c:pt idx="1104">
                  <c:v>6.3492276786587445E-3</c:v>
                </c:pt>
                <c:pt idx="1105">
                  <c:v>9.0346942136769835E-3</c:v>
                </c:pt>
                <c:pt idx="1106">
                  <c:v>5.3637406502179122E-3</c:v>
                </c:pt>
                <c:pt idx="1107">
                  <c:v>4.6916976141716622E-3</c:v>
                </c:pt>
                <c:pt idx="1108">
                  <c:v>2.1599111803461721E-2</c:v>
                </c:pt>
                <c:pt idx="1109">
                  <c:v>1.7241806434505878E-2</c:v>
                </c:pt>
                <c:pt idx="1110">
                  <c:v>3.7740327982846898E-2</c:v>
                </c:pt>
                <c:pt idx="1111">
                  <c:v>3.8572853997578733E-3</c:v>
                </c:pt>
                <c:pt idx="1112">
                  <c:v>5.4688892940994126E-3</c:v>
                </c:pt>
                <c:pt idx="1113">
                  <c:v>3.2310205814465318E-3</c:v>
                </c:pt>
                <c:pt idx="1114">
                  <c:v>0</c:v>
                </c:pt>
                <c:pt idx="1115">
                  <c:v>9.9823723789882208E-3</c:v>
                </c:pt>
                <c:pt idx="1116">
                  <c:v>5.139747903200347E-3</c:v>
                </c:pt>
                <c:pt idx="1117">
                  <c:v>1.5340665177481614E-2</c:v>
                </c:pt>
                <c:pt idx="1118">
                  <c:v>5.0617001458598465E-3</c:v>
                </c:pt>
                <c:pt idx="1119">
                  <c:v>4.8053593399033916E-2</c:v>
                </c:pt>
                <c:pt idx="1120">
                  <c:v>1.6373925551570707E-2</c:v>
                </c:pt>
                <c:pt idx="1121">
                  <c:v>1.6024996239575748E-2</c:v>
                </c:pt>
                <c:pt idx="1122">
                  <c:v>2.172227386346062E-3</c:v>
                </c:pt>
                <c:pt idx="1123">
                  <c:v>4.9720425610926215E-3</c:v>
                </c:pt>
                <c:pt idx="1124">
                  <c:v>4.6620131058113714E-3</c:v>
                </c:pt>
                <c:pt idx="1125">
                  <c:v>4.9489739116746036E-3</c:v>
                </c:pt>
                <c:pt idx="1126">
                  <c:v>4.8481569814259655E-2</c:v>
                </c:pt>
                <c:pt idx="1127">
                  <c:v>5.0095876094317683E-3</c:v>
                </c:pt>
                <c:pt idx="1128">
                  <c:v>1.0393560527263195E-2</c:v>
                </c:pt>
                <c:pt idx="1129">
                  <c:v>2.7963558628646842E-2</c:v>
                </c:pt>
                <c:pt idx="1130">
                  <c:v>1.3148472843506211E-2</c:v>
                </c:pt>
                <c:pt idx="1131">
                  <c:v>3.230071814392917E-3</c:v>
                </c:pt>
                <c:pt idx="1132">
                  <c:v>1.5995687856905701E-2</c:v>
                </c:pt>
                <c:pt idx="1133">
                  <c:v>5.7537558044149038E-3</c:v>
                </c:pt>
                <c:pt idx="1134">
                  <c:v>1.6194685919980606E-2</c:v>
                </c:pt>
                <c:pt idx="1135">
                  <c:v>2.7320175086383257E-2</c:v>
                </c:pt>
                <c:pt idx="1136">
                  <c:v>2.2720827723866199E-3</c:v>
                </c:pt>
                <c:pt idx="1137">
                  <c:v>2.2720827723865921E-3</c:v>
                </c:pt>
                <c:pt idx="1138">
                  <c:v>5.3574378678701004E-2</c:v>
                </c:pt>
                <c:pt idx="1139">
                  <c:v>2.504895464216772E-2</c:v>
                </c:pt>
                <c:pt idx="1140">
                  <c:v>1.8083675433295351E-2</c:v>
                </c:pt>
                <c:pt idx="1141">
                  <c:v>9.777979846017068E-3</c:v>
                </c:pt>
                <c:pt idx="1142">
                  <c:v>2.5339193555445741E-2</c:v>
                </c:pt>
                <c:pt idx="1143">
                  <c:v>1.1623093289291998E-2</c:v>
                </c:pt>
                <c:pt idx="1144">
                  <c:v>9.8163738754837443E-3</c:v>
                </c:pt>
                <c:pt idx="1145">
                  <c:v>2.7905678986725485E-4</c:v>
                </c:pt>
                <c:pt idx="1146">
                  <c:v>2.5080130186975135E-3</c:v>
                </c:pt>
                <c:pt idx="1147">
                  <c:v>8.3530563119419917E-4</c:v>
                </c:pt>
                <c:pt idx="1148">
                  <c:v>2.6118323141112464E-2</c:v>
                </c:pt>
                <c:pt idx="1149">
                  <c:v>1.4815085785140682E-2</c:v>
                </c:pt>
                <c:pt idx="1150">
                  <c:v>3.7264873320377839E-2</c:v>
                </c:pt>
                <c:pt idx="1151">
                  <c:v>4.9064010626743227E-3</c:v>
                </c:pt>
                <c:pt idx="1152">
                  <c:v>9.5324694514563671E-3</c:v>
                </c:pt>
                <c:pt idx="1153">
                  <c:v>6.1349885675159293E-3</c:v>
                </c:pt>
                <c:pt idx="1154">
                  <c:v>4.8537584114674006E-3</c:v>
                </c:pt>
                <c:pt idx="1155">
                  <c:v>1.2812301560484619E-3</c:v>
                </c:pt>
                <c:pt idx="1156">
                  <c:v>2.5317807984290001E-2</c:v>
                </c:pt>
                <c:pt idx="1157">
                  <c:v>3.5608427467367573E-2</c:v>
                </c:pt>
                <c:pt idx="1158">
                  <c:v>9.6970456828665372E-3</c:v>
                </c:pt>
                <c:pt idx="1159">
                  <c:v>1.6189794234134386E-2</c:v>
                </c:pt>
                <c:pt idx="1160">
                  <c:v>2.7191650477314006E-2</c:v>
                </c:pt>
                <c:pt idx="1161">
                  <c:v>7.7577046083646864E-2</c:v>
                </c:pt>
                <c:pt idx="1162">
                  <c:v>3.8813424622520243E-2</c:v>
                </c:pt>
                <c:pt idx="1163">
                  <c:v>4.8508368644611537E-4</c:v>
                </c:pt>
                <c:pt idx="1164">
                  <c:v>2.4257125649571412E-4</c:v>
                </c:pt>
                <c:pt idx="1165">
                  <c:v>3.9327437257021487E-2</c:v>
                </c:pt>
                <c:pt idx="1166">
                  <c:v>6.1113515271057822E-2</c:v>
                </c:pt>
                <c:pt idx="1167">
                  <c:v>4.1240249758564516E-2</c:v>
                </c:pt>
                <c:pt idx="1168">
                  <c:v>2.2905738565154186E-2</c:v>
                </c:pt>
                <c:pt idx="1169">
                  <c:v>2.3420274208098422E-2</c:v>
                </c:pt>
                <c:pt idx="1170">
                  <c:v>4.6189458562946794E-3</c:v>
                </c:pt>
                <c:pt idx="1171">
                  <c:v>8.9206657583793623E-3</c:v>
                </c:pt>
                <c:pt idx="1172">
                  <c:v>8.6342642602138503E-2</c:v>
                </c:pt>
                <c:pt idx="1173">
                  <c:v>1.1004237591013778E-2</c:v>
                </c:pt>
                <c:pt idx="1174">
                  <c:v>1.088446119842338E-2</c:v>
                </c:pt>
                <c:pt idx="1175">
                  <c:v>0</c:v>
                </c:pt>
                <c:pt idx="1176">
                  <c:v>0</c:v>
                </c:pt>
                <c:pt idx="1177">
                  <c:v>3.3531614064597995E-2</c:v>
                </c:pt>
                <c:pt idx="1178">
                  <c:v>9.8959140907187541E-3</c:v>
                </c:pt>
                <c:pt idx="1179">
                  <c:v>2.9616665550813531E-2</c:v>
                </c:pt>
                <c:pt idx="1180">
                  <c:v>5.5193316228911576E-3</c:v>
                </c:pt>
                <c:pt idx="1181">
                  <c:v>9.7100227621760172E-3</c:v>
                </c:pt>
                <c:pt idx="1182">
                  <c:v>2.4958476831988902E-2</c:v>
                </c:pt>
                <c:pt idx="1183">
                  <c:v>5.3307613515481828E-3</c:v>
                </c:pt>
                <c:pt idx="1184">
                  <c:v>0</c:v>
                </c:pt>
                <c:pt idx="1185">
                  <c:v>9.9118422986973296E-3</c:v>
                </c:pt>
                <c:pt idx="1186">
                  <c:v>7.1908267665058909E-3</c:v>
                </c:pt>
                <c:pt idx="1187">
                  <c:v>4.3082881383465664E-3</c:v>
                </c:pt>
                <c:pt idx="1188">
                  <c:v>2.4639957763228047E-2</c:v>
                </c:pt>
                <c:pt idx="1189">
                  <c:v>1.9238048408826088E-2</c:v>
                </c:pt>
                <c:pt idx="1190">
                  <c:v>1.4132899927211553E-2</c:v>
                </c:pt>
                <c:pt idx="1191">
                  <c:v>4.7420208539726691E-3</c:v>
                </c:pt>
                <c:pt idx="1192">
                  <c:v>6.6662306209993E-2</c:v>
                </c:pt>
                <c:pt idx="1193">
                  <c:v>2.9297508668301143E-2</c:v>
                </c:pt>
                <c:pt idx="1194">
                  <c:v>2.1496769879003074E-2</c:v>
                </c:pt>
                <c:pt idx="1195">
                  <c:v>6.1693569005339961E-2</c:v>
                </c:pt>
                <c:pt idx="1196">
                  <c:v>1.2375616783333003E-2</c:v>
                </c:pt>
                <c:pt idx="1197">
                  <c:v>3.1608918952785829E-3</c:v>
                </c:pt>
                <c:pt idx="1198">
                  <c:v>2.9498546464212347E-3</c:v>
                </c:pt>
                <c:pt idx="1199">
                  <c:v>2.8683473278180976E-2</c:v>
                </c:pt>
                <c:pt idx="1200">
                  <c:v>2.5735501486874941E-2</c:v>
                </c:pt>
                <c:pt idx="1201">
                  <c:v>2.4649135274653861E-2</c:v>
                </c:pt>
                <c:pt idx="1202">
                  <c:v>4.7712083571396623E-3</c:v>
                </c:pt>
                <c:pt idx="1203">
                  <c:v>2.4365385729515559E-2</c:v>
                </c:pt>
                <c:pt idx="1204">
                  <c:v>2.4404172841374569E-2</c:v>
                </c:pt>
                <c:pt idx="1205">
                  <c:v>3.8652154434279225E-2</c:v>
                </c:pt>
                <c:pt idx="1206">
                  <c:v>7.4682946075259648E-3</c:v>
                </c:pt>
                <c:pt idx="1207">
                  <c:v>1.3933094303923971E-2</c:v>
                </c:pt>
                <c:pt idx="1208">
                  <c:v>3.6030660174425827E-2</c:v>
                </c:pt>
                <c:pt idx="1209">
                  <c:v>2.373755818327072E-2</c:v>
                </c:pt>
                <c:pt idx="1210">
                  <c:v>2.0699581163193967E-2</c:v>
                </c:pt>
                <c:pt idx="1211">
                  <c:v>3.0956041445924499E-2</c:v>
                </c:pt>
                <c:pt idx="1212">
                  <c:v>4.2354742565423056E-2</c:v>
                </c:pt>
                <c:pt idx="1213">
                  <c:v>7.0439361452191949E-3</c:v>
                </c:pt>
                <c:pt idx="1214">
                  <c:v>4.6685425596333287E-3</c:v>
                </c:pt>
                <c:pt idx="1215">
                  <c:v>0.11174633285695382</c:v>
                </c:pt>
                <c:pt idx="1216">
                  <c:v>2.7736754971599619E-2</c:v>
                </c:pt>
                <c:pt idx="1217">
                  <c:v>4.9899212671371783E-2</c:v>
                </c:pt>
                <c:pt idx="1218">
                  <c:v>2.3810648693718607E-2</c:v>
                </c:pt>
                <c:pt idx="1219">
                  <c:v>0</c:v>
                </c:pt>
                <c:pt idx="1220">
                  <c:v>2.8275230902180971E-3</c:v>
                </c:pt>
                <c:pt idx="1221">
                  <c:v>1.4988570999430944E-2</c:v>
                </c:pt>
                <c:pt idx="1222">
                  <c:v>1.1095814255054447E-2</c:v>
                </c:pt>
                <c:pt idx="1223">
                  <c:v>2.9893530278142458E-2</c:v>
                </c:pt>
                <c:pt idx="1224">
                  <c:v>9.3271828751388813E-3</c:v>
                </c:pt>
                <c:pt idx="1225">
                  <c:v>6.6533844907366588E-3</c:v>
                </c:pt>
                <c:pt idx="1226">
                  <c:v>1.5017950099058893E-2</c:v>
                </c:pt>
                <c:pt idx="1227">
                  <c:v>1.3499007507880197E-2</c:v>
                </c:pt>
                <c:pt idx="1228">
                  <c:v>3.1637084943182701E-2</c:v>
                </c:pt>
                <c:pt idx="1229">
                  <c:v>1.5943650397136164E-2</c:v>
                </c:pt>
                <c:pt idx="1230">
                  <c:v>3.5087755296792705E-3</c:v>
                </c:pt>
                <c:pt idx="1231">
                  <c:v>8.7184510398810294E-3</c:v>
                </c:pt>
                <c:pt idx="1232">
                  <c:v>8.7184510398810467E-3</c:v>
                </c:pt>
                <c:pt idx="1233">
                  <c:v>3.7383515289504607E-2</c:v>
                </c:pt>
                <c:pt idx="1234">
                  <c:v>2.0452353294996322E-2</c:v>
                </c:pt>
                <c:pt idx="1235">
                  <c:v>1.4530170165721928E-2</c:v>
                </c:pt>
                <c:pt idx="1236">
                  <c:v>1.1809500386310569E-2</c:v>
                </c:pt>
                <c:pt idx="1237">
                  <c:v>2.9393260717144134E-3</c:v>
                </c:pt>
                <c:pt idx="1238">
                  <c:v>9.2089390853099078E-3</c:v>
                </c:pt>
                <c:pt idx="1239">
                  <c:v>1.5299037289169206E-2</c:v>
                </c:pt>
                <c:pt idx="1240">
                  <c:v>4.5035900070105328E-3</c:v>
                </c:pt>
                <c:pt idx="1241">
                  <c:v>6.5574005461590517E-3</c:v>
                </c:pt>
                <c:pt idx="1242">
                  <c:v>8.2270675146350837E-4</c:v>
                </c:pt>
                <c:pt idx="1243">
                  <c:v>4.0328045386971809E-2</c:v>
                </c:pt>
                <c:pt idx="1244">
                  <c:v>6.3441925713731504E-3</c:v>
                </c:pt>
                <c:pt idx="1245">
                  <c:v>3.9856569302036699E-3</c:v>
                </c:pt>
                <c:pt idx="1246">
                  <c:v>3.7847854038818123E-2</c:v>
                </c:pt>
                <c:pt idx="1247">
                  <c:v>4.1485169647030736E-4</c:v>
                </c:pt>
                <c:pt idx="1248">
                  <c:v>9.9092470627717682E-3</c:v>
                </c:pt>
                <c:pt idx="1249">
                  <c:v>4.9423494344349216E-3</c:v>
                </c:pt>
                <c:pt idx="1250">
                  <c:v>1.1628037995118986E-2</c:v>
                </c:pt>
                <c:pt idx="1251">
                  <c:v>2.110673542101528E-2</c:v>
                </c:pt>
                <c:pt idx="1252">
                  <c:v>2.5564564413013938E-3</c:v>
                </c:pt>
                <c:pt idx="1253">
                  <c:v>1.2685159527315861E-2</c:v>
                </c:pt>
                <c:pt idx="1254">
                  <c:v>1.2597104332217396E-3</c:v>
                </c:pt>
                <c:pt idx="1255">
                  <c:v>1.0970574162610901E-2</c:v>
                </c:pt>
                <c:pt idx="1256">
                  <c:v>4.0698257302593834E-2</c:v>
                </c:pt>
                <c:pt idx="1257">
                  <c:v>4.3240631553370538E-2</c:v>
                </c:pt>
                <c:pt idx="1258">
                  <c:v>1.7072544416498681E-2</c:v>
                </c:pt>
                <c:pt idx="1259">
                  <c:v>1.3871050316913677E-2</c:v>
                </c:pt>
                <c:pt idx="1260">
                  <c:v>0</c:v>
                </c:pt>
                <c:pt idx="1261">
                  <c:v>3.9361520314745288E-3</c:v>
                </c:pt>
                <c:pt idx="1262">
                  <c:v>8.7680847353442573E-4</c:v>
                </c:pt>
                <c:pt idx="1263">
                  <c:v>9.2532054804832699E-3</c:v>
                </c:pt>
                <c:pt idx="1264">
                  <c:v>1.3629580080281905E-2</c:v>
                </c:pt>
                <c:pt idx="1265">
                  <c:v>1.6887173336055668E-2</c:v>
                </c:pt>
                <c:pt idx="1266">
                  <c:v>2.149151912539126E-3</c:v>
                </c:pt>
                <c:pt idx="1267">
                  <c:v>1.6642159215106041E-2</c:v>
                </c:pt>
                <c:pt idx="1268">
                  <c:v>2.8328074497809642E-2</c:v>
                </c:pt>
                <c:pt idx="1269">
                  <c:v>2.6086971315870218E-3</c:v>
                </c:pt>
                <c:pt idx="1270">
                  <c:v>1.4873415040843496E-2</c:v>
                </c:pt>
                <c:pt idx="1271">
                  <c:v>3.7723377250151242E-2</c:v>
                </c:pt>
                <c:pt idx="1272">
                  <c:v>2.8785645826434496E-2</c:v>
                </c:pt>
                <c:pt idx="1273">
                  <c:v>1.7740894803629902E-2</c:v>
                </c:pt>
                <c:pt idx="1274">
                  <c:v>5.5376237495437779E-3</c:v>
                </c:pt>
                <c:pt idx="1275">
                  <c:v>2.3648214343910987E-2</c:v>
                </c:pt>
                <c:pt idx="1276">
                  <c:v>2.4418527348145796E-2</c:v>
                </c:pt>
                <c:pt idx="1277">
                  <c:v>3.4355375146143265E-2</c:v>
                </c:pt>
                <c:pt idx="1278">
                  <c:v>4.9807664662389521E-3</c:v>
                </c:pt>
                <c:pt idx="1279">
                  <c:v>7.2007511855823681E-3</c:v>
                </c:pt>
                <c:pt idx="1280">
                  <c:v>1.354422510775726E-2</c:v>
                </c:pt>
                <c:pt idx="1281">
                  <c:v>3.0000011161121828E-2</c:v>
                </c:pt>
                <c:pt idx="1282">
                  <c:v>3.3643002439622809E-2</c:v>
                </c:pt>
                <c:pt idx="1283">
                  <c:v>1.2394007631316036E-2</c:v>
                </c:pt>
                <c:pt idx="1284">
                  <c:v>2.2892847458400121E-2</c:v>
                </c:pt>
                <c:pt idx="1285">
                  <c:v>2.197890671877523E-2</c:v>
                </c:pt>
                <c:pt idx="1286">
                  <c:v>9.1368752971510252E-3</c:v>
                </c:pt>
                <c:pt idx="1287">
                  <c:v>0</c:v>
                </c:pt>
                <c:pt idx="1288">
                  <c:v>2.6454069805551532E-2</c:v>
                </c:pt>
                <c:pt idx="1289">
                  <c:v>8.4270161618801159E-3</c:v>
                </c:pt>
                <c:pt idx="1290">
                  <c:v>8.893107990406577E-3</c:v>
                </c:pt>
                <c:pt idx="1291">
                  <c:v>5.1389975279188538E-3</c:v>
                </c:pt>
                <c:pt idx="1292">
                  <c:v>6.0705299660304291E-3</c:v>
                </c:pt>
                <c:pt idx="1293">
                  <c:v>1.264950106407286E-2</c:v>
                </c:pt>
                <c:pt idx="1294">
                  <c:v>3.2948958968524846E-3</c:v>
                </c:pt>
                <c:pt idx="1295">
                  <c:v>1.8779348242001143E-3</c:v>
                </c:pt>
                <c:pt idx="1296">
                  <c:v>8.4786188555522318E-3</c:v>
                </c:pt>
                <c:pt idx="1297">
                  <c:v>5.660392471710355E-3</c:v>
                </c:pt>
                <c:pt idx="1298">
                  <c:v>1.0877383199193512E-2</c:v>
                </c:pt>
                <c:pt idx="1299">
                  <c:v>2.3747339585531001E-3</c:v>
                </c:pt>
                <c:pt idx="1300">
                  <c:v>1.2258522200445836E-2</c:v>
                </c:pt>
                <c:pt idx="1301">
                  <c:v>4.6849380102641263E-4</c:v>
                </c:pt>
                <c:pt idx="1302">
                  <c:v>5.6855387708513151E-2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0-4BDA-9C47-41F722DD8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3503056"/>
        <c:axId val="2143493456"/>
      </c:lineChart>
      <c:catAx>
        <c:axId val="214350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43493456"/>
        <c:crosses val="autoZero"/>
        <c:auto val="1"/>
        <c:lblAlgn val="ctr"/>
        <c:lblOffset val="100"/>
        <c:noMultiLvlLbl val="0"/>
      </c:catAx>
      <c:valAx>
        <c:axId val="214349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4350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'Wykresy PGE '!$E$1</c:f>
              <c:strCache>
                <c:ptCount val="1"/>
                <c:pt idx="0">
                  <c:v>lrPGE^2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'Wykresy PGE '!$E$2:$E$1305</c:f>
              <c:numCache>
                <c:formatCode>0.0000</c:formatCode>
                <c:ptCount val="1304"/>
                <c:pt idx="0">
                  <c:v>5.0772400934443239E-5</c:v>
                </c:pt>
                <c:pt idx="1">
                  <c:v>5.0457776893231788E-3</c:v>
                </c:pt>
                <c:pt idx="2">
                  <c:v>2.0660049671163217E-4</c:v>
                </c:pt>
                <c:pt idx="3">
                  <c:v>9.0660014464533556E-4</c:v>
                </c:pt>
                <c:pt idx="4">
                  <c:v>4.813768444560914E-5</c:v>
                </c:pt>
                <c:pt idx="5">
                  <c:v>1.202190930350195E-3</c:v>
                </c:pt>
                <c:pt idx="6">
                  <c:v>7.4621556404586443E-4</c:v>
                </c:pt>
                <c:pt idx="7">
                  <c:v>3.5177264951296635E-3</c:v>
                </c:pt>
                <c:pt idx="8">
                  <c:v>5.7863973257055818E-3</c:v>
                </c:pt>
                <c:pt idx="9">
                  <c:v>2.6173285662801724E-3</c:v>
                </c:pt>
                <c:pt idx="10">
                  <c:v>9.6661354621126543E-6</c:v>
                </c:pt>
                <c:pt idx="11">
                  <c:v>1.2153533382281432E-3</c:v>
                </c:pt>
                <c:pt idx="12">
                  <c:v>7.1479945325519873E-3</c:v>
                </c:pt>
                <c:pt idx="13">
                  <c:v>2.203450057968449E-4</c:v>
                </c:pt>
                <c:pt idx="14">
                  <c:v>2.7342800012041267E-4</c:v>
                </c:pt>
                <c:pt idx="15">
                  <c:v>5.1796925704773429E-4</c:v>
                </c:pt>
                <c:pt idx="16">
                  <c:v>2.0062783465960757E-2</c:v>
                </c:pt>
                <c:pt idx="17">
                  <c:v>1.0331348442143526E-6</c:v>
                </c:pt>
                <c:pt idx="18">
                  <c:v>0</c:v>
                </c:pt>
                <c:pt idx="19">
                  <c:v>4.7500719699296795E-4</c:v>
                </c:pt>
                <c:pt idx="20">
                  <c:v>9.8031206604692404E-5</c:v>
                </c:pt>
                <c:pt idx="21">
                  <c:v>4.3425591606174245E-5</c:v>
                </c:pt>
                <c:pt idx="22">
                  <c:v>9.9338296573048553E-5</c:v>
                </c:pt>
                <c:pt idx="23">
                  <c:v>2.9629661025527793E-4</c:v>
                </c:pt>
                <c:pt idx="24">
                  <c:v>1.9265251277991954E-4</c:v>
                </c:pt>
                <c:pt idx="25">
                  <c:v>8.6019331457627449E-5</c:v>
                </c:pt>
                <c:pt idx="26">
                  <c:v>1.0340903227065803E-4</c:v>
                </c:pt>
                <c:pt idx="27">
                  <c:v>6.712095501395894E-5</c:v>
                </c:pt>
                <c:pt idx="28">
                  <c:v>1.3054323129263609E-5</c:v>
                </c:pt>
                <c:pt idx="29">
                  <c:v>0</c:v>
                </c:pt>
                <c:pt idx="30">
                  <c:v>0</c:v>
                </c:pt>
                <c:pt idx="31">
                  <c:v>3.2100261919686887E-3</c:v>
                </c:pt>
                <c:pt idx="32">
                  <c:v>2.3669572769736987E-4</c:v>
                </c:pt>
                <c:pt idx="33">
                  <c:v>1.8171475559453822E-4</c:v>
                </c:pt>
                <c:pt idx="34">
                  <c:v>3.1169673828342228E-4</c:v>
                </c:pt>
                <c:pt idx="35">
                  <c:v>6.85907598153015E-4</c:v>
                </c:pt>
                <c:pt idx="36">
                  <c:v>4.2754242410080362E-4</c:v>
                </c:pt>
                <c:pt idx="37">
                  <c:v>6.0847234449734004E-4</c:v>
                </c:pt>
                <c:pt idx="38">
                  <c:v>6.4443909035340466E-3</c:v>
                </c:pt>
                <c:pt idx="39">
                  <c:v>1.5600086356597916E-3</c:v>
                </c:pt>
                <c:pt idx="40">
                  <c:v>4.3910903446625926E-5</c:v>
                </c:pt>
                <c:pt idx="41">
                  <c:v>4.3910903446626034E-5</c:v>
                </c:pt>
                <c:pt idx="42">
                  <c:v>7.1683271912278349E-4</c:v>
                </c:pt>
                <c:pt idx="43">
                  <c:v>4.3062189850547636E-4</c:v>
                </c:pt>
                <c:pt idx="44">
                  <c:v>7.5946476106638315E-4</c:v>
                </c:pt>
                <c:pt idx="45">
                  <c:v>4.6892596077800384E-4</c:v>
                </c:pt>
                <c:pt idx="46">
                  <c:v>2.6104885616016417E-3</c:v>
                </c:pt>
                <c:pt idx="47">
                  <c:v>5.0402927347238354E-4</c:v>
                </c:pt>
                <c:pt idx="48">
                  <c:v>1.4417486042251479E-4</c:v>
                </c:pt>
                <c:pt idx="49">
                  <c:v>0</c:v>
                </c:pt>
                <c:pt idx="50">
                  <c:v>0</c:v>
                </c:pt>
                <c:pt idx="51">
                  <c:v>8.7372278995473201E-4</c:v>
                </c:pt>
                <c:pt idx="52">
                  <c:v>4.297266059390163E-5</c:v>
                </c:pt>
                <c:pt idx="53">
                  <c:v>1.2407128432190227E-4</c:v>
                </c:pt>
                <c:pt idx="54">
                  <c:v>0</c:v>
                </c:pt>
                <c:pt idx="55">
                  <c:v>0</c:v>
                </c:pt>
                <c:pt idx="56">
                  <c:v>2.0093948741036656E-3</c:v>
                </c:pt>
                <c:pt idx="57">
                  <c:v>3.844921501887725E-4</c:v>
                </c:pt>
                <c:pt idx="58">
                  <c:v>0</c:v>
                </c:pt>
                <c:pt idx="59">
                  <c:v>1.9887358665212004E-3</c:v>
                </c:pt>
                <c:pt idx="60">
                  <c:v>3.4149411099221918E-4</c:v>
                </c:pt>
                <c:pt idx="61">
                  <c:v>2.8799177795539325E-5</c:v>
                </c:pt>
                <c:pt idx="62">
                  <c:v>2.8799177795539565E-5</c:v>
                </c:pt>
                <c:pt idx="63">
                  <c:v>4.5595592465561035E-4</c:v>
                </c:pt>
                <c:pt idx="64">
                  <c:v>5.3121598021626119E-6</c:v>
                </c:pt>
                <c:pt idx="65">
                  <c:v>1.2021541600760509E-5</c:v>
                </c:pt>
                <c:pt idx="66">
                  <c:v>5.5011877347674355E-3</c:v>
                </c:pt>
                <c:pt idx="67">
                  <c:v>6.5467353991568631E-4</c:v>
                </c:pt>
                <c:pt idx="68">
                  <c:v>1.1687590701238619E-4</c:v>
                </c:pt>
                <c:pt idx="69">
                  <c:v>1.1182570240255135E-3</c:v>
                </c:pt>
                <c:pt idx="70">
                  <c:v>9.5073793085228691E-5</c:v>
                </c:pt>
                <c:pt idx="71">
                  <c:v>3.5703770190808916E-5</c:v>
                </c:pt>
                <c:pt idx="72">
                  <c:v>1.3024269234272756E-4</c:v>
                </c:pt>
                <c:pt idx="73">
                  <c:v>2.0698623781779829E-3</c:v>
                </c:pt>
                <c:pt idx="74">
                  <c:v>1.4411530377225812E-6</c:v>
                </c:pt>
                <c:pt idx="75">
                  <c:v>3.5236416604217028E-4</c:v>
                </c:pt>
                <c:pt idx="76">
                  <c:v>1.3617828650239589E-3</c:v>
                </c:pt>
                <c:pt idx="77">
                  <c:v>2.1722032204723187E-6</c:v>
                </c:pt>
                <c:pt idx="78">
                  <c:v>2.578412796644823E-4</c:v>
                </c:pt>
                <c:pt idx="79">
                  <c:v>3.2623797124707722E-5</c:v>
                </c:pt>
                <c:pt idx="80">
                  <c:v>9.1732361195526646E-4</c:v>
                </c:pt>
                <c:pt idx="81">
                  <c:v>5.3078159210713097E-5</c:v>
                </c:pt>
                <c:pt idx="82">
                  <c:v>4.0958725853513112E-4</c:v>
                </c:pt>
                <c:pt idx="83">
                  <c:v>1.4063305206625205E-6</c:v>
                </c:pt>
                <c:pt idx="84">
                  <c:v>8.2121973650393194E-4</c:v>
                </c:pt>
                <c:pt idx="85">
                  <c:v>4.6494601964254919E-4</c:v>
                </c:pt>
                <c:pt idx="86">
                  <c:v>8.6785741863432902E-8</c:v>
                </c:pt>
                <c:pt idx="87">
                  <c:v>3.6240214601539422E-4</c:v>
                </c:pt>
                <c:pt idx="88">
                  <c:v>6.3530155405824504E-4</c:v>
                </c:pt>
                <c:pt idx="89">
                  <c:v>2.0037401413292773E-4</c:v>
                </c:pt>
                <c:pt idx="90">
                  <c:v>2.4225417515853575E-4</c:v>
                </c:pt>
                <c:pt idx="91">
                  <c:v>3.8005433550339791E-4</c:v>
                </c:pt>
                <c:pt idx="92">
                  <c:v>4.602188266765532E-4</c:v>
                </c:pt>
                <c:pt idx="93">
                  <c:v>4.7350899229757265E-4</c:v>
                </c:pt>
                <c:pt idx="94">
                  <c:v>5.4870186284969277E-5</c:v>
                </c:pt>
                <c:pt idx="95">
                  <c:v>8.4130388740253552E-4</c:v>
                </c:pt>
                <c:pt idx="96">
                  <c:v>6.6792794188554148E-4</c:v>
                </c:pt>
                <c:pt idx="97">
                  <c:v>1.242751479392887E-5</c:v>
                </c:pt>
                <c:pt idx="98">
                  <c:v>1.0237154302396364E-3</c:v>
                </c:pt>
                <c:pt idx="99">
                  <c:v>9.1374697524232245E-4</c:v>
                </c:pt>
                <c:pt idx="100">
                  <c:v>6.4405729523174212E-4</c:v>
                </c:pt>
                <c:pt idx="101">
                  <c:v>3.6741231034295333E-4</c:v>
                </c:pt>
                <c:pt idx="102">
                  <c:v>6.3462299273400952E-4</c:v>
                </c:pt>
                <c:pt idx="103">
                  <c:v>6.7954486685556504E-6</c:v>
                </c:pt>
                <c:pt idx="104">
                  <c:v>3.4005006480355125E-4</c:v>
                </c:pt>
                <c:pt idx="105">
                  <c:v>1.2612088844816295E-5</c:v>
                </c:pt>
                <c:pt idx="106">
                  <c:v>3.5137419225657106E-7</c:v>
                </c:pt>
                <c:pt idx="107">
                  <c:v>6.0497900330463538E-4</c:v>
                </c:pt>
                <c:pt idx="108">
                  <c:v>1.6736747508773698E-3</c:v>
                </c:pt>
                <c:pt idx="109">
                  <c:v>2.3662142649328872E-4</c:v>
                </c:pt>
                <c:pt idx="110">
                  <c:v>3.5601969994474025E-4</c:v>
                </c:pt>
                <c:pt idx="111">
                  <c:v>1.3978275544064449E-3</c:v>
                </c:pt>
                <c:pt idx="112">
                  <c:v>2.6887437441143769E-5</c:v>
                </c:pt>
                <c:pt idx="113">
                  <c:v>1.6799176667649032E-3</c:v>
                </c:pt>
                <c:pt idx="114">
                  <c:v>1.1745197236364613E-3</c:v>
                </c:pt>
                <c:pt idx="115">
                  <c:v>6.605199721210637E-4</c:v>
                </c:pt>
                <c:pt idx="116">
                  <c:v>8.9960568625166914E-4</c:v>
                </c:pt>
                <c:pt idx="117">
                  <c:v>5.7159244726476679E-5</c:v>
                </c:pt>
                <c:pt idx="118">
                  <c:v>6.2601788286799015E-5</c:v>
                </c:pt>
                <c:pt idx="119">
                  <c:v>4.9506546080913849E-5</c:v>
                </c:pt>
                <c:pt idx="120">
                  <c:v>0</c:v>
                </c:pt>
                <c:pt idx="121">
                  <c:v>0</c:v>
                </c:pt>
                <c:pt idx="122">
                  <c:v>3.9487406640804131E-3</c:v>
                </c:pt>
                <c:pt idx="123">
                  <c:v>1.3754458212584584E-4</c:v>
                </c:pt>
                <c:pt idx="124">
                  <c:v>3.0645714799347565E-4</c:v>
                </c:pt>
                <c:pt idx="125">
                  <c:v>1.3913384168138341E-4</c:v>
                </c:pt>
                <c:pt idx="126">
                  <c:v>1.6216083407058428E-2</c:v>
                </c:pt>
                <c:pt idx="127">
                  <c:v>1.0272272284148895E-4</c:v>
                </c:pt>
                <c:pt idx="128">
                  <c:v>4.8702035749876107E-4</c:v>
                </c:pt>
                <c:pt idx="129">
                  <c:v>2.0234361115226297E-6</c:v>
                </c:pt>
                <c:pt idx="130">
                  <c:v>4.6880260572919482E-5</c:v>
                </c:pt>
                <c:pt idx="131">
                  <c:v>3.5643473849429207E-4</c:v>
                </c:pt>
                <c:pt idx="132">
                  <c:v>9.4334592254883946E-4</c:v>
                </c:pt>
                <c:pt idx="133">
                  <c:v>2.2784190050574125E-5</c:v>
                </c:pt>
                <c:pt idx="134">
                  <c:v>5.0502925014741303E-4</c:v>
                </c:pt>
                <c:pt idx="135">
                  <c:v>8.7630292324273507E-7</c:v>
                </c:pt>
                <c:pt idx="136">
                  <c:v>1.0709650199880441E-5</c:v>
                </c:pt>
                <c:pt idx="137">
                  <c:v>3.4216258353005524E-4</c:v>
                </c:pt>
                <c:pt idx="138">
                  <c:v>7.6876680331935685E-3</c:v>
                </c:pt>
                <c:pt idx="139">
                  <c:v>3.608278296762614E-3</c:v>
                </c:pt>
                <c:pt idx="140">
                  <c:v>3.91343354549599E-6</c:v>
                </c:pt>
                <c:pt idx="141">
                  <c:v>0</c:v>
                </c:pt>
                <c:pt idx="142">
                  <c:v>1.3950352247525452E-4</c:v>
                </c:pt>
                <c:pt idx="143">
                  <c:v>6.9752644613199887E-5</c:v>
                </c:pt>
                <c:pt idx="144">
                  <c:v>1.1967144327370287E-5</c:v>
                </c:pt>
                <c:pt idx="145">
                  <c:v>1.9483559755481162E-4</c:v>
                </c:pt>
                <c:pt idx="146">
                  <c:v>1.2063678764650287E-3</c:v>
                </c:pt>
                <c:pt idx="147">
                  <c:v>1.2463624787913295E-4</c:v>
                </c:pt>
                <c:pt idx="148">
                  <c:v>1.025176381388642E-4</c:v>
                </c:pt>
                <c:pt idx="149">
                  <c:v>2.1104375533210932E-6</c:v>
                </c:pt>
                <c:pt idx="150">
                  <c:v>1.247316861560729E-5</c:v>
                </c:pt>
                <c:pt idx="151">
                  <c:v>1.0294263259287829E-4</c:v>
                </c:pt>
                <c:pt idx="152">
                  <c:v>1.5596628627462968E-4</c:v>
                </c:pt>
                <c:pt idx="153">
                  <c:v>9.285637826596879E-6</c:v>
                </c:pt>
                <c:pt idx="154">
                  <c:v>3.7256166154435829E-5</c:v>
                </c:pt>
                <c:pt idx="155">
                  <c:v>4.7098718891982324E-3</c:v>
                </c:pt>
                <c:pt idx="156">
                  <c:v>5.5440220216409651E-4</c:v>
                </c:pt>
                <c:pt idx="157">
                  <c:v>1.1281792680266261E-3</c:v>
                </c:pt>
                <c:pt idx="158">
                  <c:v>3.0706685456748026E-3</c:v>
                </c:pt>
                <c:pt idx="159">
                  <c:v>4.5027339413587173E-4</c:v>
                </c:pt>
                <c:pt idx="160">
                  <c:v>1.9233456797317647E-4</c:v>
                </c:pt>
                <c:pt idx="161">
                  <c:v>3.1564265939946362E-4</c:v>
                </c:pt>
                <c:pt idx="162">
                  <c:v>2.5196252519101052E-5</c:v>
                </c:pt>
                <c:pt idx="163">
                  <c:v>9.0824446009439498E-4</c:v>
                </c:pt>
                <c:pt idx="164">
                  <c:v>0</c:v>
                </c:pt>
                <c:pt idx="165">
                  <c:v>1.7308045753174467E-3</c:v>
                </c:pt>
                <c:pt idx="166">
                  <c:v>4.901673785489204E-5</c:v>
                </c:pt>
                <c:pt idx="167">
                  <c:v>3.1326739634893931E-5</c:v>
                </c:pt>
                <c:pt idx="168">
                  <c:v>1.8918590355587088E-3</c:v>
                </c:pt>
                <c:pt idx="169">
                  <c:v>2.4061290503983335E-4</c:v>
                </c:pt>
                <c:pt idx="170">
                  <c:v>5.6888049619619992E-4</c:v>
                </c:pt>
                <c:pt idx="171">
                  <c:v>8.6789275821343493E-5</c:v>
                </c:pt>
                <c:pt idx="172">
                  <c:v>6.5565031630171119E-4</c:v>
                </c:pt>
                <c:pt idx="173">
                  <c:v>6.7966600743208733E-6</c:v>
                </c:pt>
                <c:pt idx="174">
                  <c:v>8.5195802020976625E-4</c:v>
                </c:pt>
                <c:pt idx="175">
                  <c:v>0</c:v>
                </c:pt>
                <c:pt idx="176">
                  <c:v>3.4973983475421259E-4</c:v>
                </c:pt>
                <c:pt idx="177">
                  <c:v>8.3452681311369165E-4</c:v>
                </c:pt>
                <c:pt idx="178">
                  <c:v>2.0933149811634731E-6</c:v>
                </c:pt>
                <c:pt idx="179">
                  <c:v>4.5936796292111163E-4</c:v>
                </c:pt>
                <c:pt idx="180">
                  <c:v>4.123387281351637E-5</c:v>
                </c:pt>
                <c:pt idx="181">
                  <c:v>1.8964865875959407E-4</c:v>
                </c:pt>
                <c:pt idx="182">
                  <c:v>1.0681554430571137E-3</c:v>
                </c:pt>
                <c:pt idx="183">
                  <c:v>5.4372609122676455E-4</c:v>
                </c:pt>
                <c:pt idx="184">
                  <c:v>1.3826357895613527E-4</c:v>
                </c:pt>
                <c:pt idx="185">
                  <c:v>3.0116182597012231E-4</c:v>
                </c:pt>
                <c:pt idx="186">
                  <c:v>2.5457373619057889E-5</c:v>
                </c:pt>
                <c:pt idx="187">
                  <c:v>4.0869361914340415E-4</c:v>
                </c:pt>
                <c:pt idx="188">
                  <c:v>7.2108478718562588E-5</c:v>
                </c:pt>
                <c:pt idx="189">
                  <c:v>4.1374698548082057E-5</c:v>
                </c:pt>
                <c:pt idx="190">
                  <c:v>4.4022780663977441E-7</c:v>
                </c:pt>
                <c:pt idx="191">
                  <c:v>1.2373414811684276E-4</c:v>
                </c:pt>
                <c:pt idx="192">
                  <c:v>1.2497967778364831E-6</c:v>
                </c:pt>
                <c:pt idx="193">
                  <c:v>1.2624934245972555E-4</c:v>
                </c:pt>
                <c:pt idx="194">
                  <c:v>4.5932660958281744E-7</c:v>
                </c:pt>
                <c:pt idx="195">
                  <c:v>1.8385527035689655E-6</c:v>
                </c:pt>
                <c:pt idx="196">
                  <c:v>2.6530284431414302E-3</c:v>
                </c:pt>
                <c:pt idx="197">
                  <c:v>3.6350407018536636E-6</c:v>
                </c:pt>
                <c:pt idx="198">
                  <c:v>5.3401598675113305E-4</c:v>
                </c:pt>
                <c:pt idx="199">
                  <c:v>5.4209332046170989E-6</c:v>
                </c:pt>
                <c:pt idx="200">
                  <c:v>2.997827603592729E-3</c:v>
                </c:pt>
                <c:pt idx="201">
                  <c:v>2.3740394948422818E-3</c:v>
                </c:pt>
                <c:pt idx="202">
                  <c:v>2.8168958990222782E-4</c:v>
                </c:pt>
                <c:pt idx="203">
                  <c:v>3.2179858847935215E-4</c:v>
                </c:pt>
                <c:pt idx="204">
                  <c:v>1.2838962179158139E-3</c:v>
                </c:pt>
                <c:pt idx="205">
                  <c:v>1.1394413203960404E-3</c:v>
                </c:pt>
                <c:pt idx="206">
                  <c:v>1.8851819465200639E-4</c:v>
                </c:pt>
                <c:pt idx="207">
                  <c:v>4.6455927010385013E-7</c:v>
                </c:pt>
                <c:pt idx="208">
                  <c:v>3.2056976548617022E-5</c:v>
                </c:pt>
                <c:pt idx="209">
                  <c:v>9.1514823979137433E-4</c:v>
                </c:pt>
                <c:pt idx="210">
                  <c:v>3.8962862944034027E-6</c:v>
                </c:pt>
                <c:pt idx="211">
                  <c:v>9.8572673772553935E-5</c:v>
                </c:pt>
                <c:pt idx="212">
                  <c:v>1.9753151450735161E-5</c:v>
                </c:pt>
                <c:pt idx="213">
                  <c:v>4.4942754167259578E-5</c:v>
                </c:pt>
                <c:pt idx="214">
                  <c:v>5.4148117267969814E-4</c:v>
                </c:pt>
                <c:pt idx="215">
                  <c:v>3.964942082625384E-4</c:v>
                </c:pt>
                <c:pt idx="216">
                  <c:v>0</c:v>
                </c:pt>
                <c:pt idx="217">
                  <c:v>3.1385267232600162E-5</c:v>
                </c:pt>
                <c:pt idx="218">
                  <c:v>2.4360646955203947E-4</c:v>
                </c:pt>
                <c:pt idx="219">
                  <c:v>3.8655666686562303E-4</c:v>
                </c:pt>
                <c:pt idx="220">
                  <c:v>1.8169265597070218E-3</c:v>
                </c:pt>
                <c:pt idx="221">
                  <c:v>3.1042651368397393E-3</c:v>
                </c:pt>
                <c:pt idx="222">
                  <c:v>1.6796607085387694E-5</c:v>
                </c:pt>
                <c:pt idx="223">
                  <c:v>6.464886068131102E-5</c:v>
                </c:pt>
                <c:pt idx="224">
                  <c:v>4.4168288483349589E-5</c:v>
                </c:pt>
                <c:pt idx="225">
                  <c:v>3.5105057029734948E-6</c:v>
                </c:pt>
                <c:pt idx="226">
                  <c:v>7.1177937595287284E-4</c:v>
                </c:pt>
                <c:pt idx="227">
                  <c:v>4.5955623989703438E-4</c:v>
                </c:pt>
                <c:pt idx="228">
                  <c:v>8.0276965443664604E-5</c:v>
                </c:pt>
                <c:pt idx="229">
                  <c:v>6.8322942163685069E-4</c:v>
                </c:pt>
                <c:pt idx="230">
                  <c:v>1.242762803285781E-4</c:v>
                </c:pt>
                <c:pt idx="231">
                  <c:v>2.2623095418026386E-4</c:v>
                </c:pt>
                <c:pt idx="232">
                  <c:v>1.6734776976527453E-7</c:v>
                </c:pt>
                <c:pt idx="233">
                  <c:v>6.0910484353043063E-5</c:v>
                </c:pt>
                <c:pt idx="234">
                  <c:v>2.3548650863985447E-4</c:v>
                </c:pt>
                <c:pt idx="235">
                  <c:v>7.335048115834626E-5</c:v>
                </c:pt>
                <c:pt idx="236">
                  <c:v>1.1984105900201584E-3</c:v>
                </c:pt>
                <c:pt idx="237">
                  <c:v>7.8547225430373877E-5</c:v>
                </c:pt>
                <c:pt idx="238">
                  <c:v>3.5355758359031204E-4</c:v>
                </c:pt>
                <c:pt idx="239">
                  <c:v>4.1141102585321773E-5</c:v>
                </c:pt>
                <c:pt idx="240">
                  <c:v>3.7202617012236169E-4</c:v>
                </c:pt>
                <c:pt idx="241">
                  <c:v>2.1695649871952731E-3</c:v>
                </c:pt>
                <c:pt idx="242">
                  <c:v>3.2354172927690297E-4</c:v>
                </c:pt>
                <c:pt idx="243">
                  <c:v>5.5488157399935403E-4</c:v>
                </c:pt>
                <c:pt idx="244">
                  <c:v>6.2939876057697876E-4</c:v>
                </c:pt>
                <c:pt idx="245">
                  <c:v>3.6155127416571833E-4</c:v>
                </c:pt>
                <c:pt idx="246">
                  <c:v>1.1122846532536293E-4</c:v>
                </c:pt>
                <c:pt idx="247">
                  <c:v>1.3074177041424268E-5</c:v>
                </c:pt>
                <c:pt idx="248">
                  <c:v>3.4854158206087183E-5</c:v>
                </c:pt>
                <c:pt idx="249">
                  <c:v>2.7929838920824997E-4</c:v>
                </c:pt>
                <c:pt idx="250">
                  <c:v>1.0964812091082143E-4</c:v>
                </c:pt>
                <c:pt idx="251">
                  <c:v>1.4479702859410478E-3</c:v>
                </c:pt>
                <c:pt idx="252">
                  <c:v>7.7144108370755812E-6</c:v>
                </c:pt>
                <c:pt idx="253">
                  <c:v>7.3301754123202097E-7</c:v>
                </c:pt>
                <c:pt idx="254">
                  <c:v>7.7276133945456421E-6</c:v>
                </c:pt>
                <c:pt idx="255">
                  <c:v>2.0517525211912403E-3</c:v>
                </c:pt>
                <c:pt idx="256">
                  <c:v>2.3074112773434935E-4</c:v>
                </c:pt>
                <c:pt idx="257">
                  <c:v>3.6144650893071929E-5</c:v>
                </c:pt>
                <c:pt idx="258">
                  <c:v>4.0000026666684402E-6</c:v>
                </c:pt>
                <c:pt idx="259">
                  <c:v>3.5856645132952346E-5</c:v>
                </c:pt>
                <c:pt idx="260">
                  <c:v>1.1719100406872138E-3</c:v>
                </c:pt>
                <c:pt idx="261">
                  <c:v>5.8719618714785675E-5</c:v>
                </c:pt>
                <c:pt idx="262">
                  <c:v>1.5926462421169023E-3</c:v>
                </c:pt>
                <c:pt idx="263">
                  <c:v>3.6784722631341677E-4</c:v>
                </c:pt>
                <c:pt idx="264">
                  <c:v>4.6937448700201239E-4</c:v>
                </c:pt>
                <c:pt idx="265">
                  <c:v>5.6166245597382177E-5</c:v>
                </c:pt>
                <c:pt idx="266">
                  <c:v>1.466310000467417E-4</c:v>
                </c:pt>
                <c:pt idx="267">
                  <c:v>0</c:v>
                </c:pt>
                <c:pt idx="268">
                  <c:v>1.9865362641543975E-5</c:v>
                </c:pt>
                <c:pt idx="269">
                  <c:v>8.9413281002040043E-5</c:v>
                </c:pt>
                <c:pt idx="270">
                  <c:v>3.3073034953141293E-4</c:v>
                </c:pt>
                <c:pt idx="271">
                  <c:v>0</c:v>
                </c:pt>
                <c:pt idx="272">
                  <c:v>1.2438737633137359E-4</c:v>
                </c:pt>
                <c:pt idx="273">
                  <c:v>4.7332100497246152E-5</c:v>
                </c:pt>
                <c:pt idx="274">
                  <c:v>2.1727069652396924E-3</c:v>
                </c:pt>
                <c:pt idx="275">
                  <c:v>9.4812582391735193E-5</c:v>
                </c:pt>
                <c:pt idx="276">
                  <c:v>1.395035224752569E-4</c:v>
                </c:pt>
                <c:pt idx="277">
                  <c:v>1.0696466716216232E-4</c:v>
                </c:pt>
                <c:pt idx="278">
                  <c:v>1.6233928666472617E-3</c:v>
                </c:pt>
                <c:pt idx="279">
                  <c:v>0</c:v>
                </c:pt>
                <c:pt idx="280">
                  <c:v>3.9133636680789265E-4</c:v>
                </c:pt>
                <c:pt idx="281">
                  <c:v>5.1679089747001686E-4</c:v>
                </c:pt>
                <c:pt idx="282">
                  <c:v>1.6338660493076342E-6</c:v>
                </c:pt>
                <c:pt idx="283">
                  <c:v>1.6338804281890858E-5</c:v>
                </c:pt>
                <c:pt idx="284">
                  <c:v>4.5173222367826039E-6</c:v>
                </c:pt>
                <c:pt idx="285">
                  <c:v>1.1438920929082648E-4</c:v>
                </c:pt>
                <c:pt idx="286">
                  <c:v>1.454463502139707E-3</c:v>
                </c:pt>
                <c:pt idx="287">
                  <c:v>4.7636958787107314E-5</c:v>
                </c:pt>
                <c:pt idx="288">
                  <c:v>2.4159943857546552E-6</c:v>
                </c:pt>
                <c:pt idx="289">
                  <c:v>4.760016316014996E-3</c:v>
                </c:pt>
                <c:pt idx="290">
                  <c:v>2.5040962836892057E-3</c:v>
                </c:pt>
                <c:pt idx="291">
                  <c:v>8.9622889970460991E-5</c:v>
                </c:pt>
                <c:pt idx="292">
                  <c:v>9.9131857973589854E-4</c:v>
                </c:pt>
                <c:pt idx="293">
                  <c:v>1.8515835459941867E-3</c:v>
                </c:pt>
                <c:pt idx="294">
                  <c:v>6.2171926020071467E-4</c:v>
                </c:pt>
                <c:pt idx="295">
                  <c:v>1.6360779480511377E-3</c:v>
                </c:pt>
                <c:pt idx="296">
                  <c:v>3.7889925841294261E-4</c:v>
                </c:pt>
                <c:pt idx="297">
                  <c:v>3.6509563984735797E-5</c:v>
                </c:pt>
                <c:pt idx="298">
                  <c:v>1.6093944514252118E-4</c:v>
                </c:pt>
                <c:pt idx="299">
                  <c:v>1.545205657126501E-3</c:v>
                </c:pt>
                <c:pt idx="300">
                  <c:v>1.1320638438702419E-3</c:v>
                </c:pt>
                <c:pt idx="301">
                  <c:v>9.9889747955828143E-4</c:v>
                </c:pt>
                <c:pt idx="302">
                  <c:v>1.0401713300871093E-6</c:v>
                </c:pt>
                <c:pt idx="303">
                  <c:v>1.9420928640769791E-3</c:v>
                </c:pt>
                <c:pt idx="304">
                  <c:v>9.7544006907863891E-4</c:v>
                </c:pt>
                <c:pt idx="305">
                  <c:v>3.25011072649677E-5</c:v>
                </c:pt>
                <c:pt idx="306">
                  <c:v>1.2592232365178119E-3</c:v>
                </c:pt>
                <c:pt idx="307">
                  <c:v>5.5706202507457511E-4</c:v>
                </c:pt>
                <c:pt idx="308">
                  <c:v>3.6812118100382392E-4</c:v>
                </c:pt>
                <c:pt idx="309">
                  <c:v>1.4257963724423385E-3</c:v>
                </c:pt>
                <c:pt idx="310">
                  <c:v>0</c:v>
                </c:pt>
                <c:pt idx="311">
                  <c:v>7.4763735522229667E-4</c:v>
                </c:pt>
                <c:pt idx="312">
                  <c:v>5.9114228233968441E-4</c:v>
                </c:pt>
                <c:pt idx="313">
                  <c:v>5.0629271898885487E-4</c:v>
                </c:pt>
                <c:pt idx="314">
                  <c:v>1.2020549251612147E-5</c:v>
                </c:pt>
                <c:pt idx="315">
                  <c:v>0</c:v>
                </c:pt>
                <c:pt idx="316">
                  <c:v>1.9034949509574744E-4</c:v>
                </c:pt>
                <c:pt idx="317">
                  <c:v>5.9852800118271398E-8</c:v>
                </c:pt>
                <c:pt idx="318">
                  <c:v>5.0683222851866283E-5</c:v>
                </c:pt>
                <c:pt idx="319">
                  <c:v>0</c:v>
                </c:pt>
                <c:pt idx="320">
                  <c:v>6.0846128699547511E-6</c:v>
                </c:pt>
                <c:pt idx="321">
                  <c:v>3.310088368520115E-4</c:v>
                </c:pt>
                <c:pt idx="322">
                  <c:v>1.5002874276555535E-4</c:v>
                </c:pt>
                <c:pt idx="323">
                  <c:v>1.5382643402519582E-3</c:v>
                </c:pt>
                <c:pt idx="324">
                  <c:v>1.4665745881898291E-5</c:v>
                </c:pt>
                <c:pt idx="325">
                  <c:v>4.8029971387934652E-5</c:v>
                </c:pt>
                <c:pt idx="326">
                  <c:v>2.6656744441908335E-4</c:v>
                </c:pt>
                <c:pt idx="327">
                  <c:v>2.515330406155178E-4</c:v>
                </c:pt>
                <c:pt idx="328">
                  <c:v>2.7032233556342671E-3</c:v>
                </c:pt>
                <c:pt idx="329">
                  <c:v>1.6495554119737384E-3</c:v>
                </c:pt>
                <c:pt idx="330">
                  <c:v>6.7944316171475853E-5</c:v>
                </c:pt>
                <c:pt idx="331">
                  <c:v>2.2824390053805409E-3</c:v>
                </c:pt>
                <c:pt idx="332">
                  <c:v>2.5347804992291212E-4</c:v>
                </c:pt>
                <c:pt idx="333">
                  <c:v>1.073854523853746E-6</c:v>
                </c:pt>
                <c:pt idx="334">
                  <c:v>1.1392727897075782E-5</c:v>
                </c:pt>
                <c:pt idx="335">
                  <c:v>4.6036153272104933E-5</c:v>
                </c:pt>
                <c:pt idx="336">
                  <c:v>2.4644573901480615E-6</c:v>
                </c:pt>
                <c:pt idx="337">
                  <c:v>1.4005438779870563E-4</c:v>
                </c:pt>
                <c:pt idx="338">
                  <c:v>1.1317551636933112E-4</c:v>
                </c:pt>
                <c:pt idx="339">
                  <c:v>3.4129248693370779E-3</c:v>
                </c:pt>
                <c:pt idx="340">
                  <c:v>2.7620410805154318E-3</c:v>
                </c:pt>
                <c:pt idx="341">
                  <c:v>9.8594454296971768E-4</c:v>
                </c:pt>
                <c:pt idx="342">
                  <c:v>7.6042584287569419E-5</c:v>
                </c:pt>
                <c:pt idx="343">
                  <c:v>1.1320638438702419E-3</c:v>
                </c:pt>
                <c:pt idx="344">
                  <c:v>1.54319003114551E-4</c:v>
                </c:pt>
                <c:pt idx="345">
                  <c:v>0</c:v>
                </c:pt>
                <c:pt idx="346">
                  <c:v>8.2120698502783111E-4</c:v>
                </c:pt>
                <c:pt idx="347">
                  <c:v>4.4641109637886812E-4</c:v>
                </c:pt>
                <c:pt idx="348">
                  <c:v>1.0141485555227477E-6</c:v>
                </c:pt>
                <c:pt idx="349">
                  <c:v>2.1730404008304463E-3</c:v>
                </c:pt>
                <c:pt idx="350">
                  <c:v>2.0178193581001512E-5</c:v>
                </c:pt>
                <c:pt idx="351">
                  <c:v>2.2782868152786866E-3</c:v>
                </c:pt>
                <c:pt idx="352">
                  <c:v>1.5173816643929167E-3</c:v>
                </c:pt>
                <c:pt idx="353">
                  <c:v>1.3698161196606044E-3</c:v>
                </c:pt>
                <c:pt idx="354">
                  <c:v>8.6872432908683128E-3</c:v>
                </c:pt>
                <c:pt idx="355">
                  <c:v>5.6280783828947653E-3</c:v>
                </c:pt>
                <c:pt idx="356">
                  <c:v>1.9926236217702786E-2</c:v>
                </c:pt>
                <c:pt idx="357">
                  <c:v>1.4259148947476309E-4</c:v>
                </c:pt>
                <c:pt idx="358">
                  <c:v>2.1199635404293864E-2</c:v>
                </c:pt>
                <c:pt idx="359">
                  <c:v>2.7555737219392456E-5</c:v>
                </c:pt>
                <c:pt idx="360">
                  <c:v>1.5956178883071209E-3</c:v>
                </c:pt>
                <c:pt idx="361">
                  <c:v>2.8439723603235533E-3</c:v>
                </c:pt>
                <c:pt idx="362">
                  <c:v>2.6153245318619733E-3</c:v>
                </c:pt>
                <c:pt idx="363">
                  <c:v>5.769652558159382E-6</c:v>
                </c:pt>
                <c:pt idx="364">
                  <c:v>4.2938705264225664E-4</c:v>
                </c:pt>
                <c:pt idx="365">
                  <c:v>2.0534670077359102E-3</c:v>
                </c:pt>
                <c:pt idx="366">
                  <c:v>2.2722274366652785E-3</c:v>
                </c:pt>
                <c:pt idx="367">
                  <c:v>4.3773842571761211E-5</c:v>
                </c:pt>
                <c:pt idx="368">
                  <c:v>2.8910854479425681E-6</c:v>
                </c:pt>
                <c:pt idx="369">
                  <c:v>2.2934291069588997E-3</c:v>
                </c:pt>
                <c:pt idx="370">
                  <c:v>1.5951769331914068E-4</c:v>
                </c:pt>
                <c:pt idx="371">
                  <c:v>7.1213413963739478E-6</c:v>
                </c:pt>
                <c:pt idx="372">
                  <c:v>9.5358100127641158E-6</c:v>
                </c:pt>
                <c:pt idx="373">
                  <c:v>1.0519579567955376E-4</c:v>
                </c:pt>
                <c:pt idx="374">
                  <c:v>3.9773230368201932E-5</c:v>
                </c:pt>
                <c:pt idx="375">
                  <c:v>2.0254502705517566E-3</c:v>
                </c:pt>
                <c:pt idx="376">
                  <c:v>1.8685755173949452E-4</c:v>
                </c:pt>
                <c:pt idx="377">
                  <c:v>4.2607932012187952E-4</c:v>
                </c:pt>
                <c:pt idx="378">
                  <c:v>6.2168146524703601E-4</c:v>
                </c:pt>
                <c:pt idx="379">
                  <c:v>5.6817626062270516E-4</c:v>
                </c:pt>
                <c:pt idx="380">
                  <c:v>2.6613274531764558E-4</c:v>
                </c:pt>
                <c:pt idx="381">
                  <c:v>1.6591042017414137E-3</c:v>
                </c:pt>
                <c:pt idx="382">
                  <c:v>2.2998698734980451E-4</c:v>
                </c:pt>
                <c:pt idx="383">
                  <c:v>3.1575408227595695E-4</c:v>
                </c:pt>
                <c:pt idx="384">
                  <c:v>5.1340465630142296E-3</c:v>
                </c:pt>
                <c:pt idx="385">
                  <c:v>1.2173071177206008E-3</c:v>
                </c:pt>
                <c:pt idx="386">
                  <c:v>3.4705523848457646E-3</c:v>
                </c:pt>
                <c:pt idx="387">
                  <c:v>8.8389225864488798E-6</c:v>
                </c:pt>
                <c:pt idx="388">
                  <c:v>4.93092209436761E-5</c:v>
                </c:pt>
                <c:pt idx="389">
                  <c:v>2.4240675633053842E-5</c:v>
                </c:pt>
                <c:pt idx="390">
                  <c:v>0</c:v>
                </c:pt>
                <c:pt idx="391">
                  <c:v>0</c:v>
                </c:pt>
                <c:pt idx="392">
                  <c:v>5.6837684622952274E-5</c:v>
                </c:pt>
                <c:pt idx="393">
                  <c:v>3.7793500210852946E-6</c:v>
                </c:pt>
                <c:pt idx="394">
                  <c:v>9.0059519166797003E-4</c:v>
                </c:pt>
                <c:pt idx="395">
                  <c:v>1.3728164880980821E-4</c:v>
                </c:pt>
                <c:pt idx="396">
                  <c:v>2.8833674423509202E-3</c:v>
                </c:pt>
                <c:pt idx="397">
                  <c:v>4.8899127126116949E-4</c:v>
                </c:pt>
                <c:pt idx="398">
                  <c:v>1.166779552243322E-4</c:v>
                </c:pt>
                <c:pt idx="399">
                  <c:v>1.7534935997754199E-3</c:v>
                </c:pt>
                <c:pt idx="400">
                  <c:v>3.3118056764907248E-6</c:v>
                </c:pt>
                <c:pt idx="401">
                  <c:v>2.5005231421249057E-3</c:v>
                </c:pt>
                <c:pt idx="402">
                  <c:v>0</c:v>
                </c:pt>
                <c:pt idx="403">
                  <c:v>7.3315841480054334E-4</c:v>
                </c:pt>
                <c:pt idx="404">
                  <c:v>1.2844033904208074E-3</c:v>
                </c:pt>
                <c:pt idx="405">
                  <c:v>2.0408655560760328E-5</c:v>
                </c:pt>
                <c:pt idx="406">
                  <c:v>2.2744664501092385E-6</c:v>
                </c:pt>
                <c:pt idx="407">
                  <c:v>1.6903293209588193E-4</c:v>
                </c:pt>
                <c:pt idx="408">
                  <c:v>1.4968143149660263E-3</c:v>
                </c:pt>
                <c:pt idx="409">
                  <c:v>1.6324689468755736E-4</c:v>
                </c:pt>
                <c:pt idx="410">
                  <c:v>7.2119963709250676E-3</c:v>
                </c:pt>
                <c:pt idx="411">
                  <c:v>2.800030445412346E-4</c:v>
                </c:pt>
                <c:pt idx="412">
                  <c:v>9.1957509887932514E-4</c:v>
                </c:pt>
                <c:pt idx="413">
                  <c:v>2.6695197970519687E-3</c:v>
                </c:pt>
                <c:pt idx="414">
                  <c:v>1.0769486596291626E-3</c:v>
                </c:pt>
                <c:pt idx="415">
                  <c:v>2.1259255716303901E-4</c:v>
                </c:pt>
                <c:pt idx="416">
                  <c:v>4.9229802731198882E-3</c:v>
                </c:pt>
                <c:pt idx="417">
                  <c:v>1.2423836238354181E-4</c:v>
                </c:pt>
                <c:pt idx="418">
                  <c:v>1.7811535926084748E-3</c:v>
                </c:pt>
                <c:pt idx="419">
                  <c:v>1.8643310127036601E-3</c:v>
                </c:pt>
                <c:pt idx="420">
                  <c:v>7.0979248455387499E-4</c:v>
                </c:pt>
                <c:pt idx="421">
                  <c:v>1.3200090828373679E-3</c:v>
                </c:pt>
                <c:pt idx="422">
                  <c:v>6.7011975543906119E-4</c:v>
                </c:pt>
                <c:pt idx="423">
                  <c:v>3.504753931000964E-5</c:v>
                </c:pt>
                <c:pt idx="424">
                  <c:v>1.0781255357916499E-4</c:v>
                </c:pt>
                <c:pt idx="425">
                  <c:v>2.4455631292680416E-3</c:v>
                </c:pt>
                <c:pt idx="426">
                  <c:v>4.4149947940212085E-5</c:v>
                </c:pt>
                <c:pt idx="427">
                  <c:v>2.9899587230724774E-4</c:v>
                </c:pt>
                <c:pt idx="428">
                  <c:v>2.4415055957233958E-4</c:v>
                </c:pt>
                <c:pt idx="429">
                  <c:v>1.0571146965743231E-4</c:v>
                </c:pt>
                <c:pt idx="430">
                  <c:v>2.3714316006481082E-7</c:v>
                </c:pt>
                <c:pt idx="431">
                  <c:v>3.4332471842772471E-5</c:v>
                </c:pt>
                <c:pt idx="432">
                  <c:v>1.854740976856349E-4</c:v>
                </c:pt>
                <c:pt idx="433">
                  <c:v>3.6631434370082243E-4</c:v>
                </c:pt>
                <c:pt idx="434">
                  <c:v>0</c:v>
                </c:pt>
                <c:pt idx="435">
                  <c:v>8.9286467147953262E-4</c:v>
                </c:pt>
                <c:pt idx="436">
                  <c:v>1.7209448603444875E-5</c:v>
                </c:pt>
                <c:pt idx="437">
                  <c:v>3.1874852761261787E-4</c:v>
                </c:pt>
                <c:pt idx="438">
                  <c:v>7.1119540243520438E-4</c:v>
                </c:pt>
                <c:pt idx="439">
                  <c:v>1.9569987575777681E-6</c:v>
                </c:pt>
                <c:pt idx="440">
                  <c:v>3.9468470653509764E-4</c:v>
                </c:pt>
                <c:pt idx="441">
                  <c:v>7.4893778166553333E-5</c:v>
                </c:pt>
                <c:pt idx="442">
                  <c:v>3.8784535203068634E-4</c:v>
                </c:pt>
                <c:pt idx="443">
                  <c:v>2.6018863855561357E-5</c:v>
                </c:pt>
                <c:pt idx="444">
                  <c:v>8.7263569360547784E-5</c:v>
                </c:pt>
                <c:pt idx="445">
                  <c:v>4.3668360081296074E-4</c:v>
                </c:pt>
                <c:pt idx="446">
                  <c:v>1.0383342426234872E-3</c:v>
                </c:pt>
                <c:pt idx="447">
                  <c:v>1.1074186900903829E-5</c:v>
                </c:pt>
                <c:pt idx="448">
                  <c:v>3.7289580458893341E-3</c:v>
                </c:pt>
                <c:pt idx="449">
                  <c:v>1.7909106449571748E-3</c:v>
                </c:pt>
                <c:pt idx="450">
                  <c:v>1.5008626442571996E-5</c:v>
                </c:pt>
                <c:pt idx="451">
                  <c:v>3.0181382926078391E-3</c:v>
                </c:pt>
                <c:pt idx="452">
                  <c:v>2.758807633056272E-4</c:v>
                </c:pt>
                <c:pt idx="453">
                  <c:v>1.4215664447128298E-4</c:v>
                </c:pt>
                <c:pt idx="454">
                  <c:v>4.54550763104259E-4</c:v>
                </c:pt>
                <c:pt idx="455">
                  <c:v>1.1673563918109203E-4</c:v>
                </c:pt>
                <c:pt idx="456">
                  <c:v>9.6082540674620996E-4</c:v>
                </c:pt>
                <c:pt idx="457">
                  <c:v>7.2563729632542915E-4</c:v>
                </c:pt>
                <c:pt idx="458">
                  <c:v>2.0301688733945006E-6</c:v>
                </c:pt>
                <c:pt idx="459">
                  <c:v>2.4991538970670595E-4</c:v>
                </c:pt>
                <c:pt idx="460">
                  <c:v>3.1357497337924868E-4</c:v>
                </c:pt>
                <c:pt idx="461">
                  <c:v>4.0502608932976571E-4</c:v>
                </c:pt>
                <c:pt idx="462">
                  <c:v>4.2434066914680773E-4</c:v>
                </c:pt>
                <c:pt idx="463">
                  <c:v>5.0948032497923007E-5</c:v>
                </c:pt>
                <c:pt idx="464">
                  <c:v>9.033380533666935E-4</c:v>
                </c:pt>
                <c:pt idx="465">
                  <c:v>3.0840371581587501E-4</c:v>
                </c:pt>
                <c:pt idx="466">
                  <c:v>1.8583548063427318E-4</c:v>
                </c:pt>
                <c:pt idx="467">
                  <c:v>9.0330325104553359E-4</c:v>
                </c:pt>
                <c:pt idx="468">
                  <c:v>7.9798376103072986E-6</c:v>
                </c:pt>
                <c:pt idx="469">
                  <c:v>1.8150512062618549E-3</c:v>
                </c:pt>
                <c:pt idx="470">
                  <c:v>1.4269877113026971E-5</c:v>
                </c:pt>
                <c:pt idx="471">
                  <c:v>6.7863778257560659E-4</c:v>
                </c:pt>
                <c:pt idx="472">
                  <c:v>4.5663458445701946E-5</c:v>
                </c:pt>
                <c:pt idx="473">
                  <c:v>2.7469152400869627E-4</c:v>
                </c:pt>
                <c:pt idx="474">
                  <c:v>3.4013796788641422E-5</c:v>
                </c:pt>
                <c:pt idx="475">
                  <c:v>1.067227506630075E-4</c:v>
                </c:pt>
                <c:pt idx="476">
                  <c:v>0</c:v>
                </c:pt>
                <c:pt idx="477">
                  <c:v>1.1547920932858564E-4</c:v>
                </c:pt>
                <c:pt idx="478">
                  <c:v>2.0989523018908861E-5</c:v>
                </c:pt>
                <c:pt idx="479">
                  <c:v>1.9833819999964759E-4</c:v>
                </c:pt>
                <c:pt idx="480">
                  <c:v>2.765342396641939E-3</c:v>
                </c:pt>
                <c:pt idx="481">
                  <c:v>9.3534578515589925E-4</c:v>
                </c:pt>
                <c:pt idx="482">
                  <c:v>1.32452604164604E-6</c:v>
                </c:pt>
                <c:pt idx="483">
                  <c:v>2.3390942917442406E-3</c:v>
                </c:pt>
                <c:pt idx="484">
                  <c:v>1.5386891816094645E-4</c:v>
                </c:pt>
                <c:pt idx="485">
                  <c:v>4.3916467901285632E-3</c:v>
                </c:pt>
                <c:pt idx="486">
                  <c:v>4.6988224219357073E-4</c:v>
                </c:pt>
                <c:pt idx="487">
                  <c:v>1.4966361824124215E-3</c:v>
                </c:pt>
                <c:pt idx="488">
                  <c:v>1.5182480636090701E-5</c:v>
                </c:pt>
                <c:pt idx="489">
                  <c:v>3.2430121389641028E-4</c:v>
                </c:pt>
                <c:pt idx="490">
                  <c:v>5.5555030730637732E-4</c:v>
                </c:pt>
                <c:pt idx="491">
                  <c:v>4.0677851220555705E-4</c:v>
                </c:pt>
                <c:pt idx="492">
                  <c:v>2.579325795321703E-3</c:v>
                </c:pt>
                <c:pt idx="493">
                  <c:v>5.2734211148523641E-3</c:v>
                </c:pt>
                <c:pt idx="494">
                  <c:v>2.7816420077809875E-5</c:v>
                </c:pt>
                <c:pt idx="495">
                  <c:v>3.5630153672105238E-3</c:v>
                </c:pt>
                <c:pt idx="496">
                  <c:v>2.8715292262165709E-3</c:v>
                </c:pt>
                <c:pt idx="497">
                  <c:v>1.7716240226727791E-3</c:v>
                </c:pt>
                <c:pt idx="498">
                  <c:v>1.4120857059443722E-5</c:v>
                </c:pt>
                <c:pt idx="499">
                  <c:v>1.6446588304642494E-4</c:v>
                </c:pt>
                <c:pt idx="500">
                  <c:v>5.4974723272573078E-4</c:v>
                </c:pt>
                <c:pt idx="501">
                  <c:v>3.2385355186737184E-3</c:v>
                </c:pt>
                <c:pt idx="502">
                  <c:v>5.6776112082747993E-4</c:v>
                </c:pt>
                <c:pt idx="503">
                  <c:v>4.059337335573131E-5</c:v>
                </c:pt>
                <c:pt idx="504">
                  <c:v>2.5718533403347498E-4</c:v>
                </c:pt>
                <c:pt idx="505">
                  <c:v>4.034778697183915E-4</c:v>
                </c:pt>
                <c:pt idx="506">
                  <c:v>4.8895032176754167E-3</c:v>
                </c:pt>
                <c:pt idx="507">
                  <c:v>1.7630387976737518E-4</c:v>
                </c:pt>
                <c:pt idx="508">
                  <c:v>9.4384069227602583E-6</c:v>
                </c:pt>
                <c:pt idx="509">
                  <c:v>2.2328351266989121E-3</c:v>
                </c:pt>
                <c:pt idx="510">
                  <c:v>1.4843871564044399E-4</c:v>
                </c:pt>
                <c:pt idx="511">
                  <c:v>2.8051871671468771E-4</c:v>
                </c:pt>
                <c:pt idx="512">
                  <c:v>2.9203808376853789E-4</c:v>
                </c:pt>
                <c:pt idx="513">
                  <c:v>4.0916617152071607E-4</c:v>
                </c:pt>
                <c:pt idx="514">
                  <c:v>9.5905981404087335E-5</c:v>
                </c:pt>
                <c:pt idx="515">
                  <c:v>7.8442705740701694E-4</c:v>
                </c:pt>
                <c:pt idx="516">
                  <c:v>2.6257166015092978E-3</c:v>
                </c:pt>
                <c:pt idx="517">
                  <c:v>1.5496001172359271E-4</c:v>
                </c:pt>
                <c:pt idx="518">
                  <c:v>2.2724903808891094E-4</c:v>
                </c:pt>
                <c:pt idx="519">
                  <c:v>1.8759670787505489E-3</c:v>
                </c:pt>
                <c:pt idx="520">
                  <c:v>2.6775841541856093E-4</c:v>
                </c:pt>
                <c:pt idx="521">
                  <c:v>2.1641118546706804E-3</c:v>
                </c:pt>
                <c:pt idx="522">
                  <c:v>4.4856873670639152E-3</c:v>
                </c:pt>
                <c:pt idx="523">
                  <c:v>2.8569918724398935E-3</c:v>
                </c:pt>
                <c:pt idx="524">
                  <c:v>2.4539392745172441E-4</c:v>
                </c:pt>
                <c:pt idx="525">
                  <c:v>8.2392729390527448E-4</c:v>
                </c:pt>
                <c:pt idx="526">
                  <c:v>0</c:v>
                </c:pt>
                <c:pt idx="527">
                  <c:v>4.0401405947782746E-3</c:v>
                </c:pt>
                <c:pt idx="528">
                  <c:v>8.567552799947823E-4</c:v>
                </c:pt>
                <c:pt idx="529">
                  <c:v>2.915097921768649E-5</c:v>
                </c:pt>
                <c:pt idx="530">
                  <c:v>9.0551505915548419E-4</c:v>
                </c:pt>
                <c:pt idx="531">
                  <c:v>4.9570219364547356E-4</c:v>
                </c:pt>
                <c:pt idx="532">
                  <c:v>0</c:v>
                </c:pt>
                <c:pt idx="533">
                  <c:v>4.729679280201785E-3</c:v>
                </c:pt>
                <c:pt idx="534">
                  <c:v>5.2131980798643419E-5</c:v>
                </c:pt>
                <c:pt idx="535">
                  <c:v>4.2406990309527487E-3</c:v>
                </c:pt>
                <c:pt idx="536">
                  <c:v>4.9924111014933619E-3</c:v>
                </c:pt>
                <c:pt idx="537">
                  <c:v>4.6761119497203742E-4</c:v>
                </c:pt>
                <c:pt idx="538">
                  <c:v>4.0677851220555667E-4</c:v>
                </c:pt>
                <c:pt idx="539">
                  <c:v>1.508286469893032E-3</c:v>
                </c:pt>
                <c:pt idx="540">
                  <c:v>0</c:v>
                </c:pt>
                <c:pt idx="541">
                  <c:v>1.4698563092982675E-5</c:v>
                </c:pt>
                <c:pt idx="542">
                  <c:v>4.454370541799684E-5</c:v>
                </c:pt>
                <c:pt idx="543">
                  <c:v>3.6051936419607441E-6</c:v>
                </c:pt>
                <c:pt idx="544">
                  <c:v>1.8236750502872751E-3</c:v>
                </c:pt>
                <c:pt idx="545">
                  <c:v>4.4715367286302563E-5</c:v>
                </c:pt>
                <c:pt idx="546">
                  <c:v>5.9548084042609852E-4</c:v>
                </c:pt>
                <c:pt idx="547">
                  <c:v>2.3585758719665983E-4</c:v>
                </c:pt>
                <c:pt idx="548">
                  <c:v>1.0541374666916364E-3</c:v>
                </c:pt>
                <c:pt idx="549">
                  <c:v>3.3607392297822189E-4</c:v>
                </c:pt>
                <c:pt idx="550">
                  <c:v>4.1661987369209071E-5</c:v>
                </c:pt>
                <c:pt idx="551">
                  <c:v>1.5979069100519549E-4</c:v>
                </c:pt>
                <c:pt idx="552">
                  <c:v>1.0591880147486731E-4</c:v>
                </c:pt>
                <c:pt idx="553">
                  <c:v>1.9622437654972187E-4</c:v>
                </c:pt>
                <c:pt idx="554">
                  <c:v>1.922540251597447E-3</c:v>
                </c:pt>
                <c:pt idx="555">
                  <c:v>6.4869754628105625E-4</c:v>
                </c:pt>
                <c:pt idx="556">
                  <c:v>5.8978107957479483E-4</c:v>
                </c:pt>
                <c:pt idx="557">
                  <c:v>2.827676424109059E-5</c:v>
                </c:pt>
                <c:pt idx="558">
                  <c:v>9.8125982578883223E-4</c:v>
                </c:pt>
                <c:pt idx="559">
                  <c:v>2.7912954384325068E-4</c:v>
                </c:pt>
                <c:pt idx="560">
                  <c:v>1.0212543447755823E-3</c:v>
                </c:pt>
                <c:pt idx="561">
                  <c:v>1.0782143871759576E-4</c:v>
                </c:pt>
                <c:pt idx="562">
                  <c:v>4.1170646758320611E-4</c:v>
                </c:pt>
                <c:pt idx="563">
                  <c:v>4.540686048657499E-4</c:v>
                </c:pt>
                <c:pt idx="564">
                  <c:v>2.6520253532664421E-4</c:v>
                </c:pt>
                <c:pt idx="565">
                  <c:v>8.3274310737966608E-7</c:v>
                </c:pt>
                <c:pt idx="566">
                  <c:v>1.3384919805750288E-5</c:v>
                </c:pt>
                <c:pt idx="567">
                  <c:v>6.8780673684110192E-4</c:v>
                </c:pt>
                <c:pt idx="568">
                  <c:v>3.9284586699343078E-5</c:v>
                </c:pt>
                <c:pt idx="569">
                  <c:v>1.4359767950937387E-6</c:v>
                </c:pt>
                <c:pt idx="570">
                  <c:v>7.2587625866460179E-6</c:v>
                </c:pt>
                <c:pt idx="571">
                  <c:v>0</c:v>
                </c:pt>
                <c:pt idx="572">
                  <c:v>8.4794160497872072E-4</c:v>
                </c:pt>
                <c:pt idx="573">
                  <c:v>7.6306053126755325E-4</c:v>
                </c:pt>
                <c:pt idx="574">
                  <c:v>3.3829093453043691E-4</c:v>
                </c:pt>
                <c:pt idx="575">
                  <c:v>1.3663748584445478E-4</c:v>
                </c:pt>
                <c:pt idx="576">
                  <c:v>2.7205521847755805E-5</c:v>
                </c:pt>
                <c:pt idx="577">
                  <c:v>1.6379681931420891E-4</c:v>
                </c:pt>
                <c:pt idx="578">
                  <c:v>2.7385278061530747E-4</c:v>
                </c:pt>
                <c:pt idx="579">
                  <c:v>4.8086455440139432E-5</c:v>
                </c:pt>
                <c:pt idx="580">
                  <c:v>0</c:v>
                </c:pt>
                <c:pt idx="581">
                  <c:v>8.4820668388160218E-4</c:v>
                </c:pt>
                <c:pt idx="582">
                  <c:v>2.2920745196452736E-5</c:v>
                </c:pt>
                <c:pt idx="583">
                  <c:v>4.4403572784408211E-4</c:v>
                </c:pt>
                <c:pt idx="584">
                  <c:v>5.6628902724203338E-4</c:v>
                </c:pt>
                <c:pt idx="585">
                  <c:v>6.042230591876505E-5</c:v>
                </c:pt>
                <c:pt idx="586">
                  <c:v>3.3431733139204184E-7</c:v>
                </c:pt>
                <c:pt idx="587">
                  <c:v>2.4050115947899578E-5</c:v>
                </c:pt>
                <c:pt idx="588">
                  <c:v>1.4315815600977294E-3</c:v>
                </c:pt>
                <c:pt idx="589">
                  <c:v>1.4684646088833264E-4</c:v>
                </c:pt>
                <c:pt idx="590">
                  <c:v>3.9893113353536314E-5</c:v>
                </c:pt>
                <c:pt idx="591">
                  <c:v>8.1311493769545577E-4</c:v>
                </c:pt>
                <c:pt idx="592">
                  <c:v>2.2939422191061901E-4</c:v>
                </c:pt>
                <c:pt idx="593">
                  <c:v>3.5725290535764656E-4</c:v>
                </c:pt>
                <c:pt idx="594">
                  <c:v>2.2313172543820455E-4</c:v>
                </c:pt>
                <c:pt idx="595">
                  <c:v>6.3038185223104989E-7</c:v>
                </c:pt>
                <c:pt idx="596">
                  <c:v>1.5684777792461918E-5</c:v>
                </c:pt>
                <c:pt idx="597">
                  <c:v>1.830569014264542E-4</c:v>
                </c:pt>
                <c:pt idx="598">
                  <c:v>3.9835074351146299E-3</c:v>
                </c:pt>
                <c:pt idx="599">
                  <c:v>1.5475562189043568E-4</c:v>
                </c:pt>
                <c:pt idx="600">
                  <c:v>3.503875097815133E-4</c:v>
                </c:pt>
                <c:pt idx="601">
                  <c:v>9.8640338395265662E-4</c:v>
                </c:pt>
                <c:pt idx="602">
                  <c:v>1.9549885606048492E-5</c:v>
                </c:pt>
                <c:pt idx="603">
                  <c:v>1.1093508346550547E-4</c:v>
                </c:pt>
                <c:pt idx="604">
                  <c:v>4.0734814534139702E-5</c:v>
                </c:pt>
                <c:pt idx="605">
                  <c:v>9.1947301365777621E-5</c:v>
                </c:pt>
                <c:pt idx="606">
                  <c:v>2.8164812185488801E-4</c:v>
                </c:pt>
                <c:pt idx="607">
                  <c:v>1.9747299946225951E-5</c:v>
                </c:pt>
                <c:pt idx="608">
                  <c:v>4.2903378126631368E-6</c:v>
                </c:pt>
                <c:pt idx="609">
                  <c:v>4.2903378126626319E-6</c:v>
                </c:pt>
                <c:pt idx="610">
                  <c:v>3.7331820427854523E-4</c:v>
                </c:pt>
                <c:pt idx="611">
                  <c:v>1.013948063695259E-5</c:v>
                </c:pt>
                <c:pt idx="612">
                  <c:v>4.673943641922484E-4</c:v>
                </c:pt>
                <c:pt idx="613">
                  <c:v>1.6334568599476611E-4</c:v>
                </c:pt>
                <c:pt idx="614">
                  <c:v>1.1472981174228596E-4</c:v>
                </c:pt>
                <c:pt idx="615">
                  <c:v>4.0110360853716221E-4</c:v>
                </c:pt>
                <c:pt idx="616">
                  <c:v>2.9377131372190497E-5</c:v>
                </c:pt>
                <c:pt idx="617">
                  <c:v>8.9910202185600051E-6</c:v>
                </c:pt>
                <c:pt idx="618">
                  <c:v>7.9958244030250877E-5</c:v>
                </c:pt>
                <c:pt idx="619">
                  <c:v>2.0169493823354325E-3</c:v>
                </c:pt>
                <c:pt idx="620">
                  <c:v>1.7216294932483471E-4</c:v>
                </c:pt>
                <c:pt idx="621">
                  <c:v>1.4401986758999714E-3</c:v>
                </c:pt>
                <c:pt idx="622">
                  <c:v>3.2900144802556793E-5</c:v>
                </c:pt>
                <c:pt idx="623">
                  <c:v>3.7843870159469584E-4</c:v>
                </c:pt>
                <c:pt idx="624">
                  <c:v>2.7023172378529332E-4</c:v>
                </c:pt>
                <c:pt idx="625">
                  <c:v>3.2308585086206058E-4</c:v>
                </c:pt>
                <c:pt idx="626">
                  <c:v>7.010407186161747E-4</c:v>
                </c:pt>
                <c:pt idx="627">
                  <c:v>7.3969448977560315E-4</c:v>
                </c:pt>
                <c:pt idx="628">
                  <c:v>1.0213195315945631E-4</c:v>
                </c:pt>
                <c:pt idx="629">
                  <c:v>9.757981460005658E-5</c:v>
                </c:pt>
                <c:pt idx="630">
                  <c:v>9.5582631307374803E-4</c:v>
                </c:pt>
                <c:pt idx="631">
                  <c:v>4.2458072138937128E-4</c:v>
                </c:pt>
                <c:pt idx="632">
                  <c:v>1.4233978398602164E-3</c:v>
                </c:pt>
                <c:pt idx="633">
                  <c:v>1.3591276750482458E-4</c:v>
                </c:pt>
                <c:pt idx="634">
                  <c:v>2.1174879016318398E-4</c:v>
                </c:pt>
                <c:pt idx="635">
                  <c:v>8.0240854232799968E-4</c:v>
                </c:pt>
                <c:pt idx="636">
                  <c:v>4.3916194433741166E-5</c:v>
                </c:pt>
                <c:pt idx="637">
                  <c:v>1.7706884658090853E-6</c:v>
                </c:pt>
                <c:pt idx="638">
                  <c:v>1.7754103010193104E-6</c:v>
                </c:pt>
                <c:pt idx="639">
                  <c:v>4.0450339556384945E-3</c:v>
                </c:pt>
                <c:pt idx="640">
                  <c:v>3.4697316722529084E-4</c:v>
                </c:pt>
                <c:pt idx="641">
                  <c:v>6.5160207909943754E-6</c:v>
                </c:pt>
                <c:pt idx="642">
                  <c:v>4.9752878617433983E-5</c:v>
                </c:pt>
                <c:pt idx="643">
                  <c:v>4.1382676611516706E-7</c:v>
                </c:pt>
                <c:pt idx="644">
                  <c:v>1.4830939647151944E-5</c:v>
                </c:pt>
                <c:pt idx="645">
                  <c:v>0</c:v>
                </c:pt>
                <c:pt idx="646">
                  <c:v>0</c:v>
                </c:pt>
                <c:pt idx="647">
                  <c:v>1.0335583650333149E-3</c:v>
                </c:pt>
                <c:pt idx="648">
                  <c:v>4.7244343122652475E-6</c:v>
                </c:pt>
                <c:pt idx="649">
                  <c:v>3.1132825509670603E-5</c:v>
                </c:pt>
                <c:pt idx="650">
                  <c:v>5.115332570385764E-4</c:v>
                </c:pt>
                <c:pt idx="651">
                  <c:v>4.0021756044658704E-5</c:v>
                </c:pt>
                <c:pt idx="652">
                  <c:v>1.8821844455177295E-4</c:v>
                </c:pt>
                <c:pt idx="653">
                  <c:v>8.509846919607448E-5</c:v>
                </c:pt>
                <c:pt idx="654">
                  <c:v>2.2896455801340175E-4</c:v>
                </c:pt>
                <c:pt idx="655">
                  <c:v>2.4742223552535661E-4</c:v>
                </c:pt>
                <c:pt idx="656">
                  <c:v>1.2115629569246341E-4</c:v>
                </c:pt>
                <c:pt idx="657">
                  <c:v>1.7492078628043433E-4</c:v>
                </c:pt>
                <c:pt idx="658">
                  <c:v>3.3372124729998007E-4</c:v>
                </c:pt>
                <c:pt idx="659">
                  <c:v>2.727345861087625E-4</c:v>
                </c:pt>
                <c:pt idx="660">
                  <c:v>3.4019465314525728E-5</c:v>
                </c:pt>
                <c:pt idx="661">
                  <c:v>0</c:v>
                </c:pt>
                <c:pt idx="662">
                  <c:v>8.4309075045722243E-6</c:v>
                </c:pt>
                <c:pt idx="663">
                  <c:v>0</c:v>
                </c:pt>
                <c:pt idx="664">
                  <c:v>1.4302307401926105E-3</c:v>
                </c:pt>
                <c:pt idx="665">
                  <c:v>2.4138636479393346E-4</c:v>
                </c:pt>
                <c:pt idx="666">
                  <c:v>2.0185774863742878E-3</c:v>
                </c:pt>
                <c:pt idx="667">
                  <c:v>2.7478181714301621E-4</c:v>
                </c:pt>
                <c:pt idx="668">
                  <c:v>1.8856259046315582E-3</c:v>
                </c:pt>
                <c:pt idx="669">
                  <c:v>1.2945774296925326E-4</c:v>
                </c:pt>
                <c:pt idx="670">
                  <c:v>3.5346498002704362E-4</c:v>
                </c:pt>
                <c:pt idx="671">
                  <c:v>1.7773467754627378E-4</c:v>
                </c:pt>
                <c:pt idx="672">
                  <c:v>1.214433911953192E-4</c:v>
                </c:pt>
                <c:pt idx="673">
                  <c:v>3.3703928271066556E-3</c:v>
                </c:pt>
                <c:pt idx="674">
                  <c:v>2.202391049962602E-4</c:v>
                </c:pt>
                <c:pt idx="675">
                  <c:v>5.4303581801432293E-4</c:v>
                </c:pt>
                <c:pt idx="676">
                  <c:v>1.4259033233272051E-3</c:v>
                </c:pt>
                <c:pt idx="677">
                  <c:v>1.8266446851494605E-6</c:v>
                </c:pt>
                <c:pt idx="678">
                  <c:v>2.3233496147546549E-4</c:v>
                </c:pt>
                <c:pt idx="679">
                  <c:v>5.174335905077128E-4</c:v>
                </c:pt>
                <c:pt idx="680">
                  <c:v>9.4966686477809173E-6</c:v>
                </c:pt>
                <c:pt idx="681">
                  <c:v>4.8562352037059077E-5</c:v>
                </c:pt>
                <c:pt idx="682">
                  <c:v>2.0668274566950232E-3</c:v>
                </c:pt>
                <c:pt idx="683">
                  <c:v>5.820596650535449E-4</c:v>
                </c:pt>
                <c:pt idx="684">
                  <c:v>1.3568540849229474E-3</c:v>
                </c:pt>
                <c:pt idx="685">
                  <c:v>3.211664274032737E-4</c:v>
                </c:pt>
                <c:pt idx="686">
                  <c:v>3.6060793963737088E-4</c:v>
                </c:pt>
                <c:pt idx="687">
                  <c:v>1.5304886086376236E-4</c:v>
                </c:pt>
                <c:pt idx="688">
                  <c:v>5.5215465367903843E-4</c:v>
                </c:pt>
                <c:pt idx="689">
                  <c:v>0</c:v>
                </c:pt>
                <c:pt idx="690">
                  <c:v>1.9588251684878025E-6</c:v>
                </c:pt>
                <c:pt idx="691">
                  <c:v>1.9588251684875484E-6</c:v>
                </c:pt>
                <c:pt idx="692">
                  <c:v>9.6795078731266783E-5</c:v>
                </c:pt>
                <c:pt idx="693">
                  <c:v>8.0691527538734895E-4</c:v>
                </c:pt>
                <c:pt idx="694">
                  <c:v>4.4904521466904412E-4</c:v>
                </c:pt>
                <c:pt idx="695">
                  <c:v>1.0877022125032099E-4</c:v>
                </c:pt>
                <c:pt idx="696">
                  <c:v>1.7716313246787559E-6</c:v>
                </c:pt>
                <c:pt idx="697">
                  <c:v>1.7979112732249304E-4</c:v>
                </c:pt>
                <c:pt idx="698">
                  <c:v>4.2257340158991217E-5</c:v>
                </c:pt>
                <c:pt idx="699">
                  <c:v>8.3796215829450048E-4</c:v>
                </c:pt>
                <c:pt idx="700">
                  <c:v>1.3175216101002122E-5</c:v>
                </c:pt>
                <c:pt idx="701">
                  <c:v>1.9920427430872699E-4</c:v>
                </c:pt>
                <c:pt idx="702">
                  <c:v>3.5582220123068624E-4</c:v>
                </c:pt>
                <c:pt idx="703">
                  <c:v>1.7827793268979954E-4</c:v>
                </c:pt>
                <c:pt idx="704">
                  <c:v>4.8996154829138172E-4</c:v>
                </c:pt>
                <c:pt idx="705">
                  <c:v>3.6481654649398907E-4</c:v>
                </c:pt>
                <c:pt idx="706">
                  <c:v>3.3448867970921467E-4</c:v>
                </c:pt>
                <c:pt idx="707">
                  <c:v>1.0570004368206308E-5</c:v>
                </c:pt>
                <c:pt idx="708">
                  <c:v>3.4691195733533323E-4</c:v>
                </c:pt>
                <c:pt idx="709">
                  <c:v>4.0693741103533676E-5</c:v>
                </c:pt>
                <c:pt idx="710">
                  <c:v>8.5089261392030509E-5</c:v>
                </c:pt>
                <c:pt idx="711">
                  <c:v>9.7561456703138818E-5</c:v>
                </c:pt>
                <c:pt idx="712">
                  <c:v>2.8906758440271615E-6</c:v>
                </c:pt>
                <c:pt idx="713">
                  <c:v>3.7431809177805814E-4</c:v>
                </c:pt>
                <c:pt idx="714">
                  <c:v>2.7693287077620438E-5</c:v>
                </c:pt>
                <c:pt idx="715">
                  <c:v>0</c:v>
                </c:pt>
                <c:pt idx="716">
                  <c:v>1.9265616255054251E-2</c:v>
                </c:pt>
                <c:pt idx="717">
                  <c:v>1.0353525509546266E-3</c:v>
                </c:pt>
                <c:pt idx="718">
                  <c:v>2.8580537997557258E-4</c:v>
                </c:pt>
                <c:pt idx="719">
                  <c:v>1.3067730946558803E-4</c:v>
                </c:pt>
                <c:pt idx="720">
                  <c:v>1.4359767950934721E-6</c:v>
                </c:pt>
                <c:pt idx="721">
                  <c:v>5.1804419487552105E-4</c:v>
                </c:pt>
                <c:pt idx="722">
                  <c:v>2.4352253861207124E-5</c:v>
                </c:pt>
                <c:pt idx="723">
                  <c:v>1.2395701255022017E-4</c:v>
                </c:pt>
                <c:pt idx="724">
                  <c:v>4.7393589053872349E-5</c:v>
                </c:pt>
                <c:pt idx="725">
                  <c:v>5.4181833755510286E-5</c:v>
                </c:pt>
                <c:pt idx="726">
                  <c:v>2.3630404042946794E-4</c:v>
                </c:pt>
                <c:pt idx="727">
                  <c:v>1.1969902310870494E-3</c:v>
                </c:pt>
                <c:pt idx="728">
                  <c:v>1.6324689468755736E-4</c:v>
                </c:pt>
                <c:pt idx="729">
                  <c:v>1.2803400817340712E-4</c:v>
                </c:pt>
                <c:pt idx="730">
                  <c:v>4.5053780406084038E-5</c:v>
                </c:pt>
                <c:pt idx="731">
                  <c:v>7.6840092086462116E-6</c:v>
                </c:pt>
                <c:pt idx="732">
                  <c:v>4.2297177355836684E-4</c:v>
                </c:pt>
                <c:pt idx="733">
                  <c:v>3.3307671915337744E-4</c:v>
                </c:pt>
                <c:pt idx="734">
                  <c:v>1.4944987588560923E-3</c:v>
                </c:pt>
                <c:pt idx="735">
                  <c:v>1.278364822250626E-5</c:v>
                </c:pt>
                <c:pt idx="736">
                  <c:v>1.3185316622494825E-4</c:v>
                </c:pt>
                <c:pt idx="737">
                  <c:v>0</c:v>
                </c:pt>
                <c:pt idx="738">
                  <c:v>3.2878288685075716E-6</c:v>
                </c:pt>
                <c:pt idx="739">
                  <c:v>1.6939980709269799E-4</c:v>
                </c:pt>
                <c:pt idx="740">
                  <c:v>4.2844950073188024E-4</c:v>
                </c:pt>
                <c:pt idx="741">
                  <c:v>1.4702983890465829E-5</c:v>
                </c:pt>
                <c:pt idx="742">
                  <c:v>1.153002466465045E-5</c:v>
                </c:pt>
                <c:pt idx="743">
                  <c:v>1.4638960534917157E-3</c:v>
                </c:pt>
                <c:pt idx="744">
                  <c:v>5.4783117318563817E-4</c:v>
                </c:pt>
                <c:pt idx="745">
                  <c:v>2.0740864773549525E-4</c:v>
                </c:pt>
                <c:pt idx="746">
                  <c:v>1.1228420697253099E-4</c:v>
                </c:pt>
                <c:pt idx="747">
                  <c:v>1.0624652023104558E-3</c:v>
                </c:pt>
                <c:pt idx="748">
                  <c:v>3.4420939404806193E-6</c:v>
                </c:pt>
                <c:pt idx="749">
                  <c:v>2.3113707964392814E-4</c:v>
                </c:pt>
                <c:pt idx="750">
                  <c:v>1.0923076094277745E-5</c:v>
                </c:pt>
                <c:pt idx="751">
                  <c:v>8.856466237103437E-4</c:v>
                </c:pt>
                <c:pt idx="752">
                  <c:v>1.580602240306236E-3</c:v>
                </c:pt>
                <c:pt idx="753">
                  <c:v>2.1072320793233588E-3</c:v>
                </c:pt>
                <c:pt idx="754">
                  <c:v>1.082485328720306E-4</c:v>
                </c:pt>
                <c:pt idx="755">
                  <c:v>2.0670515809606817E-4</c:v>
                </c:pt>
                <c:pt idx="756">
                  <c:v>5.8318272644101658E-5</c:v>
                </c:pt>
                <c:pt idx="757">
                  <c:v>1.9065247566128589E-4</c:v>
                </c:pt>
                <c:pt idx="758">
                  <c:v>1.6521625157044545E-4</c:v>
                </c:pt>
                <c:pt idx="759">
                  <c:v>6.3198986366473417E-5</c:v>
                </c:pt>
                <c:pt idx="760">
                  <c:v>7.1580132242371014E-5</c:v>
                </c:pt>
                <c:pt idx="761">
                  <c:v>3.9416893053909697E-4</c:v>
                </c:pt>
                <c:pt idx="762">
                  <c:v>5.624736347898604E-4</c:v>
                </c:pt>
                <c:pt idx="763">
                  <c:v>1.2326917676552644E-3</c:v>
                </c:pt>
                <c:pt idx="764">
                  <c:v>9.4793149294772222E-5</c:v>
                </c:pt>
                <c:pt idx="765">
                  <c:v>2.7929256667283972E-4</c:v>
                </c:pt>
                <c:pt idx="766">
                  <c:v>4.0665423019835419E-4</c:v>
                </c:pt>
                <c:pt idx="767">
                  <c:v>1.4630986268299211E-4</c:v>
                </c:pt>
                <c:pt idx="768">
                  <c:v>5.0154678853288593E-5</c:v>
                </c:pt>
                <c:pt idx="769">
                  <c:v>9.6163478282963819E-4</c:v>
                </c:pt>
                <c:pt idx="770">
                  <c:v>3.1547089258175112E-4</c:v>
                </c:pt>
                <c:pt idx="771">
                  <c:v>1.0935431043368642E-4</c:v>
                </c:pt>
                <c:pt idx="772">
                  <c:v>3.3290179795625032E-3</c:v>
                </c:pt>
                <c:pt idx="773">
                  <c:v>2.4148790342773816E-4</c:v>
                </c:pt>
                <c:pt idx="774">
                  <c:v>5.2356800467225713E-4</c:v>
                </c:pt>
                <c:pt idx="775">
                  <c:v>2.1300713290607893E-3</c:v>
                </c:pt>
                <c:pt idx="776">
                  <c:v>2.1024171066959032E-4</c:v>
                </c:pt>
                <c:pt idx="777">
                  <c:v>2.8178496517352039E-3</c:v>
                </c:pt>
                <c:pt idx="778">
                  <c:v>1.420284783207901E-5</c:v>
                </c:pt>
                <c:pt idx="779">
                  <c:v>2.1533122428403792E-5</c:v>
                </c:pt>
                <c:pt idx="780">
                  <c:v>1.195080261424975E-3</c:v>
                </c:pt>
                <c:pt idx="781">
                  <c:v>3.9414860414591736E-4</c:v>
                </c:pt>
                <c:pt idx="782">
                  <c:v>2.6383534185986006E-3</c:v>
                </c:pt>
                <c:pt idx="783">
                  <c:v>2.5366654034066283E-4</c:v>
                </c:pt>
                <c:pt idx="784">
                  <c:v>4.005563928268268E-3</c:v>
                </c:pt>
                <c:pt idx="785">
                  <c:v>1.8393670533620034E-5</c:v>
                </c:pt>
                <c:pt idx="786">
                  <c:v>4.5930749007665693E-4</c:v>
                </c:pt>
                <c:pt idx="787">
                  <c:v>2.183604767541419E-5</c:v>
                </c:pt>
                <c:pt idx="788">
                  <c:v>1.0312352068702301E-3</c:v>
                </c:pt>
                <c:pt idx="789">
                  <c:v>3.8297367612733971E-5</c:v>
                </c:pt>
                <c:pt idx="790">
                  <c:v>6.3537102245744498E-6</c:v>
                </c:pt>
                <c:pt idx="791">
                  <c:v>6.0468141142285621E-4</c:v>
                </c:pt>
                <c:pt idx="792">
                  <c:v>1.6828777973258831E-5</c:v>
                </c:pt>
                <c:pt idx="793">
                  <c:v>0</c:v>
                </c:pt>
                <c:pt idx="794">
                  <c:v>4.4734208692529822E-4</c:v>
                </c:pt>
                <c:pt idx="795">
                  <c:v>3.762609204482015E-4</c:v>
                </c:pt>
                <c:pt idx="796">
                  <c:v>8.0777609809025842E-5</c:v>
                </c:pt>
                <c:pt idx="797">
                  <c:v>3.4326376655130577E-5</c:v>
                </c:pt>
                <c:pt idx="798">
                  <c:v>5.1490014234146261E-4</c:v>
                </c:pt>
                <c:pt idx="799">
                  <c:v>1.9690886024349878E-4</c:v>
                </c:pt>
                <c:pt idx="800">
                  <c:v>9.4051132954879591E-4</c:v>
                </c:pt>
                <c:pt idx="801">
                  <c:v>1.6422285962686563E-3</c:v>
                </c:pt>
                <c:pt idx="802">
                  <c:v>1.6654637094053728E-3</c:v>
                </c:pt>
                <c:pt idx="803">
                  <c:v>3.9897367414959271E-6</c:v>
                </c:pt>
                <c:pt idx="804">
                  <c:v>9.3034992186186215E-5</c:v>
                </c:pt>
                <c:pt idx="805">
                  <c:v>1.1439211711217705E-5</c:v>
                </c:pt>
                <c:pt idx="806">
                  <c:v>1.6538257657882759E-4</c:v>
                </c:pt>
                <c:pt idx="807">
                  <c:v>1.9665651154323728E-5</c:v>
                </c:pt>
                <c:pt idx="808">
                  <c:v>7.6458023446078797E-8</c:v>
                </c:pt>
                <c:pt idx="809">
                  <c:v>6.8850298509080572E-7</c:v>
                </c:pt>
                <c:pt idx="810">
                  <c:v>3.8066800918439519E-3</c:v>
                </c:pt>
                <c:pt idx="811">
                  <c:v>3.4055692793873394E-3</c:v>
                </c:pt>
                <c:pt idx="812">
                  <c:v>1.3411543962276349E-3</c:v>
                </c:pt>
                <c:pt idx="813">
                  <c:v>2.1130049253195873E-4</c:v>
                </c:pt>
                <c:pt idx="814">
                  <c:v>8.2448400806923167E-5</c:v>
                </c:pt>
                <c:pt idx="815">
                  <c:v>1.4644999381265957E-3</c:v>
                </c:pt>
                <c:pt idx="816">
                  <c:v>1.7051889373048091E-5</c:v>
                </c:pt>
                <c:pt idx="817">
                  <c:v>2.133195416728561E-4</c:v>
                </c:pt>
                <c:pt idx="818">
                  <c:v>7.7382256456575715E-5</c:v>
                </c:pt>
                <c:pt idx="819">
                  <c:v>2.6816264473403269E-5</c:v>
                </c:pt>
                <c:pt idx="820">
                  <c:v>5.084088708875884E-6</c:v>
                </c:pt>
                <c:pt idx="821">
                  <c:v>4.534718941937527E-5</c:v>
                </c:pt>
                <c:pt idx="822">
                  <c:v>3.6859326105268512E-4</c:v>
                </c:pt>
                <c:pt idx="823">
                  <c:v>1.0170499636214108E-4</c:v>
                </c:pt>
                <c:pt idx="824">
                  <c:v>3.3347064118216714E-4</c:v>
                </c:pt>
                <c:pt idx="825">
                  <c:v>3.6798940695249014E-4</c:v>
                </c:pt>
                <c:pt idx="826">
                  <c:v>8.585430949636912E-5</c:v>
                </c:pt>
                <c:pt idx="827">
                  <c:v>7.7519316036775635E-5</c:v>
                </c:pt>
                <c:pt idx="828">
                  <c:v>5.4091086537929113E-5</c:v>
                </c:pt>
                <c:pt idx="829">
                  <c:v>2.3874394667484642E-4</c:v>
                </c:pt>
                <c:pt idx="830">
                  <c:v>6.6428586477271839E-5</c:v>
                </c:pt>
                <c:pt idx="831">
                  <c:v>0</c:v>
                </c:pt>
                <c:pt idx="832">
                  <c:v>0</c:v>
                </c:pt>
                <c:pt idx="833">
                  <c:v>1.2773767818528725E-4</c:v>
                </c:pt>
                <c:pt idx="834">
                  <c:v>1.3822379527484227E-4</c:v>
                </c:pt>
                <c:pt idx="835">
                  <c:v>1.7632077664492705E-4</c:v>
                </c:pt>
                <c:pt idx="836">
                  <c:v>0</c:v>
                </c:pt>
                <c:pt idx="837">
                  <c:v>1.5104434001958248E-4</c:v>
                </c:pt>
                <c:pt idx="838">
                  <c:v>8.9035534478961679E-4</c:v>
                </c:pt>
                <c:pt idx="839">
                  <c:v>8.7073671585047026E-5</c:v>
                </c:pt>
                <c:pt idx="840">
                  <c:v>5.6729857030084052E-8</c:v>
                </c:pt>
                <c:pt idx="841">
                  <c:v>5.0075554261202733E-4</c:v>
                </c:pt>
                <c:pt idx="842">
                  <c:v>2.5423915156012292E-4</c:v>
                </c:pt>
                <c:pt idx="843">
                  <c:v>8.908638029366448E-6</c:v>
                </c:pt>
                <c:pt idx="844">
                  <c:v>7.3088971518875129E-4</c:v>
                </c:pt>
                <c:pt idx="845">
                  <c:v>5.6719265724076555E-5</c:v>
                </c:pt>
                <c:pt idx="846">
                  <c:v>5.0742721454992792E-4</c:v>
                </c:pt>
                <c:pt idx="847">
                  <c:v>2.6236296981463613E-4</c:v>
                </c:pt>
                <c:pt idx="848">
                  <c:v>1.8122228794950695E-3</c:v>
                </c:pt>
                <c:pt idx="849">
                  <c:v>1.1065961990515984E-3</c:v>
                </c:pt>
                <c:pt idx="850">
                  <c:v>1.2451304611011253E-3</c:v>
                </c:pt>
                <c:pt idx="851">
                  <c:v>6.7505059101051002E-4</c:v>
                </c:pt>
                <c:pt idx="852">
                  <c:v>3.5891629273384186E-4</c:v>
                </c:pt>
                <c:pt idx="853">
                  <c:v>7.7966380705441309E-4</c:v>
                </c:pt>
                <c:pt idx="854">
                  <c:v>4.9413587966513878E-5</c:v>
                </c:pt>
                <c:pt idx="855">
                  <c:v>3.9747723472919564E-5</c:v>
                </c:pt>
                <c:pt idx="856">
                  <c:v>2.3548650863985409E-4</c:v>
                </c:pt>
                <c:pt idx="857">
                  <c:v>3.688568706965372E-4</c:v>
                </c:pt>
                <c:pt idx="858">
                  <c:v>3.9158327148580208E-4</c:v>
                </c:pt>
                <c:pt idx="859">
                  <c:v>2.341145752831677E-3</c:v>
                </c:pt>
                <c:pt idx="860">
                  <c:v>1.1058235556624594E-4</c:v>
                </c:pt>
                <c:pt idx="861">
                  <c:v>1.00206229269095E-3</c:v>
                </c:pt>
                <c:pt idx="862">
                  <c:v>1.3208751151631247E-6</c:v>
                </c:pt>
                <c:pt idx="863">
                  <c:v>7.5960216258756294E-6</c:v>
                </c:pt>
                <c:pt idx="864">
                  <c:v>1.9201740960797138E-4</c:v>
                </c:pt>
                <c:pt idx="865">
                  <c:v>2.5409406132304436E-4</c:v>
                </c:pt>
                <c:pt idx="866">
                  <c:v>3.2512287799703527E-4</c:v>
                </c:pt>
                <c:pt idx="867">
                  <c:v>2.0998427025832695E-3</c:v>
                </c:pt>
                <c:pt idx="868">
                  <c:v>5.0989387095595122E-4</c:v>
                </c:pt>
                <c:pt idx="869">
                  <c:v>2.8806209805161739E-3</c:v>
                </c:pt>
                <c:pt idx="870">
                  <c:v>9.0724480337766748E-6</c:v>
                </c:pt>
                <c:pt idx="871">
                  <c:v>4.2999501922768497E-5</c:v>
                </c:pt>
                <c:pt idx="872">
                  <c:v>1.4574721765802981E-4</c:v>
                </c:pt>
                <c:pt idx="873">
                  <c:v>6.451578217433313E-5</c:v>
                </c:pt>
                <c:pt idx="874">
                  <c:v>4.0565962790871106E-6</c:v>
                </c:pt>
                <c:pt idx="875">
                  <c:v>5.1122270317308144E-6</c:v>
                </c:pt>
                <c:pt idx="876">
                  <c:v>7.7822978930596498E-5</c:v>
                </c:pt>
                <c:pt idx="877">
                  <c:v>2.583307678969694E-4</c:v>
                </c:pt>
                <c:pt idx="878">
                  <c:v>4.4727277743472345E-4</c:v>
                </c:pt>
                <c:pt idx="879">
                  <c:v>2.0018842568678843E-4</c:v>
                </c:pt>
                <c:pt idx="880">
                  <c:v>1.031761102360688E-3</c:v>
                </c:pt>
                <c:pt idx="881">
                  <c:v>8.3586578265234374E-4</c:v>
                </c:pt>
                <c:pt idx="882">
                  <c:v>1.1122211447600772E-3</c:v>
                </c:pt>
                <c:pt idx="883">
                  <c:v>3.6569802863277503E-5</c:v>
                </c:pt>
                <c:pt idx="884">
                  <c:v>3.0057326836620267E-7</c:v>
                </c:pt>
                <c:pt idx="885">
                  <c:v>3.9278310756181493E-4</c:v>
                </c:pt>
                <c:pt idx="886">
                  <c:v>4.6347775944042591E-6</c:v>
                </c:pt>
                <c:pt idx="887">
                  <c:v>7.2770499285934379E-6</c:v>
                </c:pt>
                <c:pt idx="888">
                  <c:v>6.0572980101498096E-4</c:v>
                </c:pt>
                <c:pt idx="889">
                  <c:v>1.095273608731751E-4</c:v>
                </c:pt>
                <c:pt idx="890">
                  <c:v>4.7236469704148778E-5</c:v>
                </c:pt>
                <c:pt idx="891">
                  <c:v>1.9290743661158898E-4</c:v>
                </c:pt>
                <c:pt idx="892">
                  <c:v>8.4427173357290135E-5</c:v>
                </c:pt>
                <c:pt idx="893">
                  <c:v>9.2359061699204151E-4</c:v>
                </c:pt>
                <c:pt idx="894">
                  <c:v>1.7793445128877887E-4</c:v>
                </c:pt>
                <c:pt idx="895">
                  <c:v>2.0439973082080993E-5</c:v>
                </c:pt>
                <c:pt idx="896">
                  <c:v>2.8825020117457491E-6</c:v>
                </c:pt>
                <c:pt idx="897">
                  <c:v>1.6696588842547545E-4</c:v>
                </c:pt>
                <c:pt idx="898">
                  <c:v>9.4542431981562169E-6</c:v>
                </c:pt>
                <c:pt idx="899">
                  <c:v>6.5382128970134802E-5</c:v>
                </c:pt>
                <c:pt idx="900">
                  <c:v>0</c:v>
                </c:pt>
                <c:pt idx="901">
                  <c:v>0</c:v>
                </c:pt>
                <c:pt idx="902">
                  <c:v>5.6990680926206222E-4</c:v>
                </c:pt>
                <c:pt idx="903">
                  <c:v>1.3754458212584763E-4</c:v>
                </c:pt>
                <c:pt idx="904">
                  <c:v>2.9942454345667025E-5</c:v>
                </c:pt>
                <c:pt idx="905">
                  <c:v>1.0163810633738858E-3</c:v>
                </c:pt>
                <c:pt idx="906">
                  <c:v>4.994485255915215E-5</c:v>
                </c:pt>
                <c:pt idx="907">
                  <c:v>8.3164741097589633E-5</c:v>
                </c:pt>
                <c:pt idx="908">
                  <c:v>8.0079081408957007E-3</c:v>
                </c:pt>
                <c:pt idx="909">
                  <c:v>3.0209730293312534E-4</c:v>
                </c:pt>
                <c:pt idx="910">
                  <c:v>4.0814938295735459E-4</c:v>
                </c:pt>
                <c:pt idx="911">
                  <c:v>1.875816596312106E-3</c:v>
                </c:pt>
                <c:pt idx="912">
                  <c:v>8.7331002044835243E-6</c:v>
                </c:pt>
                <c:pt idx="913">
                  <c:v>1.5812106044959604E-4</c:v>
                </c:pt>
                <c:pt idx="914">
                  <c:v>3.1763273434354391E-4</c:v>
                </c:pt>
                <c:pt idx="915">
                  <c:v>1.9510693992271582E-4</c:v>
                </c:pt>
                <c:pt idx="916">
                  <c:v>1.0439493997731084E-5</c:v>
                </c:pt>
                <c:pt idx="917">
                  <c:v>1.1528419977484546E-4</c:v>
                </c:pt>
                <c:pt idx="918">
                  <c:v>2.6110154391633858E-4</c:v>
                </c:pt>
                <c:pt idx="919">
                  <c:v>8.7461878597667583E-5</c:v>
                </c:pt>
                <c:pt idx="920">
                  <c:v>3.1077910909753516E-4</c:v>
                </c:pt>
                <c:pt idx="921">
                  <c:v>3.9650858992499075E-4</c:v>
                </c:pt>
                <c:pt idx="922">
                  <c:v>2.6543943523979382E-4</c:v>
                </c:pt>
                <c:pt idx="923">
                  <c:v>0</c:v>
                </c:pt>
                <c:pt idx="924">
                  <c:v>2.2495952912648522E-4</c:v>
                </c:pt>
                <c:pt idx="925">
                  <c:v>0</c:v>
                </c:pt>
                <c:pt idx="926">
                  <c:v>1.1284786111545253E-4</c:v>
                </c:pt>
                <c:pt idx="927">
                  <c:v>2.6195169102531568E-3</c:v>
                </c:pt>
                <c:pt idx="928">
                  <c:v>3.6043216735389734E-4</c:v>
                </c:pt>
                <c:pt idx="929">
                  <c:v>3.5812831808062221E-4</c:v>
                </c:pt>
                <c:pt idx="930">
                  <c:v>6.6229639333876416E-4</c:v>
                </c:pt>
                <c:pt idx="931">
                  <c:v>1.7763183277355875E-4</c:v>
                </c:pt>
                <c:pt idx="932">
                  <c:v>4.2795691005315774E-3</c:v>
                </c:pt>
                <c:pt idx="933">
                  <c:v>1.8132742760815133E-3</c:v>
                </c:pt>
                <c:pt idx="934">
                  <c:v>2.0987504948209387E-4</c:v>
                </c:pt>
                <c:pt idx="935">
                  <c:v>1.6062412520946375E-4</c:v>
                </c:pt>
                <c:pt idx="936">
                  <c:v>1.2997317592832779E-3</c:v>
                </c:pt>
                <c:pt idx="937">
                  <c:v>3.2517958221734748E-5</c:v>
                </c:pt>
                <c:pt idx="938">
                  <c:v>1.3524621348783792E-4</c:v>
                </c:pt>
                <c:pt idx="939">
                  <c:v>2.0673707954168294E-3</c:v>
                </c:pt>
                <c:pt idx="940">
                  <c:v>6.5018948056652305E-7</c:v>
                </c:pt>
                <c:pt idx="941">
                  <c:v>2.8719627318896425E-5</c:v>
                </c:pt>
                <c:pt idx="942">
                  <c:v>2.0843837462708515E-3</c:v>
                </c:pt>
                <c:pt idx="943">
                  <c:v>4.1869139809128826E-3</c:v>
                </c:pt>
                <c:pt idx="944">
                  <c:v>0</c:v>
                </c:pt>
                <c:pt idx="945">
                  <c:v>1.1418557535480645E-4</c:v>
                </c:pt>
                <c:pt idx="946">
                  <c:v>7.8116994128528145E-4</c:v>
                </c:pt>
                <c:pt idx="947">
                  <c:v>1.203428069937918E-4</c:v>
                </c:pt>
                <c:pt idx="948">
                  <c:v>2.2444694873760364E-4</c:v>
                </c:pt>
                <c:pt idx="949">
                  <c:v>6.934557681899E-5</c:v>
                </c:pt>
                <c:pt idx="950">
                  <c:v>4.780158294075274E-4</c:v>
                </c:pt>
                <c:pt idx="951">
                  <c:v>1.6955065213295714E-5</c:v>
                </c:pt>
                <c:pt idx="952">
                  <c:v>1.0182270526808976E-3</c:v>
                </c:pt>
                <c:pt idx="953">
                  <c:v>6.318171523076859E-4</c:v>
                </c:pt>
                <c:pt idx="954">
                  <c:v>2.885732776950296E-4</c:v>
                </c:pt>
                <c:pt idx="955">
                  <c:v>4.7463126896818075E-5</c:v>
                </c:pt>
                <c:pt idx="956">
                  <c:v>1.019715409470051E-4</c:v>
                </c:pt>
                <c:pt idx="957">
                  <c:v>7.9295077337244484E-5</c:v>
                </c:pt>
                <c:pt idx="958">
                  <c:v>2.3611218965885737E-3</c:v>
                </c:pt>
                <c:pt idx="959">
                  <c:v>8.068472228934015E-8</c:v>
                </c:pt>
                <c:pt idx="960">
                  <c:v>2.3016903875208293E-4</c:v>
                </c:pt>
                <c:pt idx="961">
                  <c:v>1.4007257486121181E-5</c:v>
                </c:pt>
                <c:pt idx="962">
                  <c:v>6.0666579662234606E-5</c:v>
                </c:pt>
                <c:pt idx="963">
                  <c:v>3.6762993420694439E-5</c:v>
                </c:pt>
                <c:pt idx="964">
                  <c:v>2.1787436200613746E-3</c:v>
                </c:pt>
                <c:pt idx="965">
                  <c:v>1.9909406082014325E-4</c:v>
                </c:pt>
                <c:pt idx="966">
                  <c:v>3.3205881511727705E-4</c:v>
                </c:pt>
                <c:pt idx="967">
                  <c:v>3.2198321350932716E-4</c:v>
                </c:pt>
                <c:pt idx="968">
                  <c:v>1.0810729701819107E-3</c:v>
                </c:pt>
                <c:pt idx="969">
                  <c:v>1.641321172361094E-5</c:v>
                </c:pt>
                <c:pt idx="970">
                  <c:v>1.4350726367150384E-4</c:v>
                </c:pt>
                <c:pt idx="971">
                  <c:v>5.5096690441131191E-5</c:v>
                </c:pt>
                <c:pt idx="972">
                  <c:v>1.0880697249280092E-4</c:v>
                </c:pt>
                <c:pt idx="973">
                  <c:v>4.0545181437309861E-4</c:v>
                </c:pt>
                <c:pt idx="974">
                  <c:v>3.2216106520557928E-4</c:v>
                </c:pt>
                <c:pt idx="975">
                  <c:v>2.1544882777583383E-5</c:v>
                </c:pt>
                <c:pt idx="976">
                  <c:v>5.4495771242825008E-5</c:v>
                </c:pt>
                <c:pt idx="977">
                  <c:v>1.4036968039481297E-3</c:v>
                </c:pt>
                <c:pt idx="978">
                  <c:v>3.2448778723979776E-7</c:v>
                </c:pt>
                <c:pt idx="979">
                  <c:v>2.0785596871725323E-4</c:v>
                </c:pt>
                <c:pt idx="980">
                  <c:v>1.7649228294378366E-5</c:v>
                </c:pt>
                <c:pt idx="981">
                  <c:v>0</c:v>
                </c:pt>
                <c:pt idx="982">
                  <c:v>4.3676034352889745E-4</c:v>
                </c:pt>
                <c:pt idx="983">
                  <c:v>3.6134305313567244E-5</c:v>
                </c:pt>
                <c:pt idx="984">
                  <c:v>1.0005799987384442E-5</c:v>
                </c:pt>
                <c:pt idx="985">
                  <c:v>2.0708828262535476E-6</c:v>
                </c:pt>
                <c:pt idx="986">
                  <c:v>3.9729749083845469E-4</c:v>
                </c:pt>
                <c:pt idx="987">
                  <c:v>4.6094274475327188E-5</c:v>
                </c:pt>
                <c:pt idx="988">
                  <c:v>1.2541703946417392E-3</c:v>
                </c:pt>
                <c:pt idx="989">
                  <c:v>7.7170418197912882E-4</c:v>
                </c:pt>
                <c:pt idx="990">
                  <c:v>4.9246326019383462E-5</c:v>
                </c:pt>
                <c:pt idx="991">
                  <c:v>3.6647541637738913E-3</c:v>
                </c:pt>
                <c:pt idx="992">
                  <c:v>2.9196950040103818E-3</c:v>
                </c:pt>
                <c:pt idx="993">
                  <c:v>1.0110942997622286E-3</c:v>
                </c:pt>
                <c:pt idx="994">
                  <c:v>4.182777867482328E-4</c:v>
                </c:pt>
                <c:pt idx="995">
                  <c:v>7.0069479312213261E-5</c:v>
                </c:pt>
                <c:pt idx="996">
                  <c:v>7.7444837107992792E-4</c:v>
                </c:pt>
                <c:pt idx="997">
                  <c:v>1.3655458389698709E-6</c:v>
                </c:pt>
                <c:pt idx="998">
                  <c:v>2.6269311234969074E-4</c:v>
                </c:pt>
                <c:pt idx="999">
                  <c:v>0</c:v>
                </c:pt>
                <c:pt idx="1000">
                  <c:v>4.9852181199626052E-4</c:v>
                </c:pt>
                <c:pt idx="1001">
                  <c:v>1.2112362348056357E-5</c:v>
                </c:pt>
                <c:pt idx="1002">
                  <c:v>2.3911901885291956E-4</c:v>
                </c:pt>
                <c:pt idx="1003">
                  <c:v>5.5200897773605315E-6</c:v>
                </c:pt>
                <c:pt idx="1004">
                  <c:v>7.2987695709551069E-5</c:v>
                </c:pt>
                <c:pt idx="1005">
                  <c:v>0</c:v>
                </c:pt>
                <c:pt idx="1006">
                  <c:v>6.0261811013258954E-4</c:v>
                </c:pt>
                <c:pt idx="1007">
                  <c:v>1.7097863889956527E-4</c:v>
                </c:pt>
                <c:pt idx="1008">
                  <c:v>8.6337994841613496E-4</c:v>
                </c:pt>
                <c:pt idx="1009">
                  <c:v>2.2646974618970419E-6</c:v>
                </c:pt>
                <c:pt idx="1010">
                  <c:v>3.7481917491859245E-4</c:v>
                </c:pt>
                <c:pt idx="1011">
                  <c:v>6.3850569511888456E-3</c:v>
                </c:pt>
                <c:pt idx="1012">
                  <c:v>7.0674776747894989E-5</c:v>
                </c:pt>
                <c:pt idx="1013">
                  <c:v>1.2396274228428829E-4</c:v>
                </c:pt>
                <c:pt idx="1014">
                  <c:v>2.4042409028666394E-5</c:v>
                </c:pt>
                <c:pt idx="1015">
                  <c:v>2.1044991202016618E-4</c:v>
                </c:pt>
                <c:pt idx="1016">
                  <c:v>5.4906023693963586E-4</c:v>
                </c:pt>
                <c:pt idx="1017">
                  <c:v>1.7078223701086411E-4</c:v>
                </c:pt>
                <c:pt idx="1018">
                  <c:v>6.4626969533437977E-5</c:v>
                </c:pt>
                <c:pt idx="1019">
                  <c:v>2.3859533141036421E-4</c:v>
                </c:pt>
                <c:pt idx="1020">
                  <c:v>8.0799544893898631E-6</c:v>
                </c:pt>
                <c:pt idx="1021">
                  <c:v>4.2300156712380072E-4</c:v>
                </c:pt>
                <c:pt idx="1022">
                  <c:v>2.6630944368302939E-4</c:v>
                </c:pt>
                <c:pt idx="1023">
                  <c:v>3.8694622367804911E-4</c:v>
                </c:pt>
                <c:pt idx="1024">
                  <c:v>1.1311328609812639E-5</c:v>
                </c:pt>
                <c:pt idx="1025">
                  <c:v>2.5665897349947569E-5</c:v>
                </c:pt>
                <c:pt idx="1026">
                  <c:v>3.2027955708036693E-5</c:v>
                </c:pt>
                <c:pt idx="1027">
                  <c:v>2.3752085715722793E-3</c:v>
                </c:pt>
                <c:pt idx="1028">
                  <c:v>2.3782562199714639E-5</c:v>
                </c:pt>
                <c:pt idx="1029">
                  <c:v>1.253887902615541E-4</c:v>
                </c:pt>
                <c:pt idx="1030">
                  <c:v>1.7153270354245849E-4</c:v>
                </c:pt>
                <c:pt idx="1031">
                  <c:v>5.9641323524164979E-4</c:v>
                </c:pt>
                <c:pt idx="1032">
                  <c:v>1.8781582821239223E-4</c:v>
                </c:pt>
                <c:pt idx="1033">
                  <c:v>3.1901451736841501E-5</c:v>
                </c:pt>
                <c:pt idx="1034">
                  <c:v>1.5012647385494204E-4</c:v>
                </c:pt>
                <c:pt idx="1035">
                  <c:v>8.4946731323122797E-5</c:v>
                </c:pt>
                <c:pt idx="1036">
                  <c:v>8.3700274756619184E-8</c:v>
                </c:pt>
                <c:pt idx="1037">
                  <c:v>2.2089624558369549E-4</c:v>
                </c:pt>
                <c:pt idx="1038">
                  <c:v>2.151857795309685E-6</c:v>
                </c:pt>
                <c:pt idx="1039">
                  <c:v>1.3767848545636121E-6</c:v>
                </c:pt>
                <c:pt idx="1040">
                  <c:v>2.9477636768238677E-4</c:v>
                </c:pt>
                <c:pt idx="1041">
                  <c:v>5.6696681894548477E-5</c:v>
                </c:pt>
                <c:pt idx="1042">
                  <c:v>7.0474288963403976E-5</c:v>
                </c:pt>
                <c:pt idx="1043">
                  <c:v>2.9863677290451914E-6</c:v>
                </c:pt>
                <c:pt idx="1044">
                  <c:v>5.1537126186273553E-4</c:v>
                </c:pt>
                <c:pt idx="1045">
                  <c:v>5.3765355215841256E-5</c:v>
                </c:pt>
                <c:pt idx="1046">
                  <c:v>0</c:v>
                </c:pt>
                <c:pt idx="1047">
                  <c:v>1.0478850174432325E-3</c:v>
                </c:pt>
                <c:pt idx="1048">
                  <c:v>2.2742704513748325E-6</c:v>
                </c:pt>
                <c:pt idx="1049">
                  <c:v>7.3376259804152186E-6</c:v>
                </c:pt>
                <c:pt idx="1050">
                  <c:v>1.2147251562741063E-3</c:v>
                </c:pt>
                <c:pt idx="1051">
                  <c:v>1.4684260920990385E-4</c:v>
                </c:pt>
                <c:pt idx="1052">
                  <c:v>2.2755600167358056E-4</c:v>
                </c:pt>
                <c:pt idx="1053">
                  <c:v>7.2431838623448407E-5</c:v>
                </c:pt>
                <c:pt idx="1054">
                  <c:v>3.3862990049855584E-4</c:v>
                </c:pt>
                <c:pt idx="1055">
                  <c:v>0</c:v>
                </c:pt>
                <c:pt idx="1056">
                  <c:v>7.0230113784872675E-5</c:v>
                </c:pt>
                <c:pt idx="1057">
                  <c:v>7.5178863046766368E-5</c:v>
                </c:pt>
                <c:pt idx="1058">
                  <c:v>2.9841252221796192E-4</c:v>
                </c:pt>
                <c:pt idx="1059">
                  <c:v>4.187166576776926E-4</c:v>
                </c:pt>
                <c:pt idx="1060">
                  <c:v>3.008857323747064E-6</c:v>
                </c:pt>
                <c:pt idx="1061">
                  <c:v>0</c:v>
                </c:pt>
                <c:pt idx="1062">
                  <c:v>7.4149971251249623E-4</c:v>
                </c:pt>
                <c:pt idx="1063">
                  <c:v>3.6785287965154881E-4</c:v>
                </c:pt>
                <c:pt idx="1064">
                  <c:v>3.6559465554602349E-3</c:v>
                </c:pt>
                <c:pt idx="1065">
                  <c:v>6.0061742314325396E-4</c:v>
                </c:pt>
                <c:pt idx="1066">
                  <c:v>2.4500366145598333E-5</c:v>
                </c:pt>
                <c:pt idx="1067">
                  <c:v>6.3986061829343741E-4</c:v>
                </c:pt>
                <c:pt idx="1068">
                  <c:v>1.1377993538861124E-4</c:v>
                </c:pt>
                <c:pt idx="1069">
                  <c:v>8.7727863794159592E-4</c:v>
                </c:pt>
                <c:pt idx="1070">
                  <c:v>1.3083646834320621E-6</c:v>
                </c:pt>
                <c:pt idx="1071">
                  <c:v>1.1064791758428731E-4</c:v>
                </c:pt>
                <c:pt idx="1072">
                  <c:v>9.7076395265461156E-6</c:v>
                </c:pt>
                <c:pt idx="1073">
                  <c:v>4.3792522611737253E-4</c:v>
                </c:pt>
                <c:pt idx="1074">
                  <c:v>8.673610675318205E-5</c:v>
                </c:pt>
                <c:pt idx="1075">
                  <c:v>2.7257379202157167E-4</c:v>
                </c:pt>
                <c:pt idx="1076">
                  <c:v>2.5409479290599678E-5</c:v>
                </c:pt>
                <c:pt idx="1077">
                  <c:v>5.0082613943801041E-3</c:v>
                </c:pt>
                <c:pt idx="1078">
                  <c:v>1.6128928664024017E-3</c:v>
                </c:pt>
                <c:pt idx="1079">
                  <c:v>5.0833522750321901E-4</c:v>
                </c:pt>
                <c:pt idx="1080">
                  <c:v>9.4874159971934476E-5</c:v>
                </c:pt>
                <c:pt idx="1081">
                  <c:v>1.4398788904279331E-4</c:v>
                </c:pt>
                <c:pt idx="1082">
                  <c:v>4.1542867479124864E-7</c:v>
                </c:pt>
                <c:pt idx="1083">
                  <c:v>1.9460089178306687E-4</c:v>
                </c:pt>
                <c:pt idx="1084">
                  <c:v>3.8497082455829246E-6</c:v>
                </c:pt>
                <c:pt idx="1085">
                  <c:v>2.3309570526439989E-4</c:v>
                </c:pt>
                <c:pt idx="1086">
                  <c:v>4.4324603885137736E-4</c:v>
                </c:pt>
                <c:pt idx="1087">
                  <c:v>3.5341529255297196E-4</c:v>
                </c:pt>
                <c:pt idx="1088">
                  <c:v>2.4119750618562296E-3</c:v>
                </c:pt>
                <c:pt idx="1089">
                  <c:v>1.6695107830483639E-4</c:v>
                </c:pt>
                <c:pt idx="1090">
                  <c:v>5.626331385955352E-5</c:v>
                </c:pt>
                <c:pt idx="1091">
                  <c:v>1.2425295975143232E-4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7.2020568174034778E-6</c:v>
                </c:pt>
                <c:pt idx="1096">
                  <c:v>2.7594783490885718E-4</c:v>
                </c:pt>
                <c:pt idx="1097">
                  <c:v>0</c:v>
                </c:pt>
                <c:pt idx="1098">
                  <c:v>0</c:v>
                </c:pt>
                <c:pt idx="1099">
                  <c:v>8.4334896890000469E-5</c:v>
                </c:pt>
                <c:pt idx="1100">
                  <c:v>2.2219787586481938E-4</c:v>
                </c:pt>
                <c:pt idx="1101">
                  <c:v>0</c:v>
                </c:pt>
                <c:pt idx="1102">
                  <c:v>1.7623219808745829E-4</c:v>
                </c:pt>
                <c:pt idx="1103">
                  <c:v>7.8940645516786898E-4</c:v>
                </c:pt>
                <c:pt idx="1104">
                  <c:v>4.0312692115446311E-5</c:v>
                </c:pt>
                <c:pt idx="1105">
                  <c:v>8.1625699534648366E-5</c:v>
                </c:pt>
                <c:pt idx="1106">
                  <c:v>2.876971376280007E-5</c:v>
                </c:pt>
                <c:pt idx="1107">
                  <c:v>2.2012026502824067E-5</c:v>
                </c:pt>
                <c:pt idx="1108">
                  <c:v>4.6652163069843945E-4</c:v>
                </c:pt>
                <c:pt idx="1109">
                  <c:v>2.9727988912496827E-4</c:v>
                </c:pt>
                <c:pt idx="1110">
                  <c:v>1.4243323562528566E-3</c:v>
                </c:pt>
                <c:pt idx="1111">
                  <c:v>1.4878650655185257E-5</c:v>
                </c:pt>
                <c:pt idx="1112">
                  <c:v>2.9908750111115172E-5</c:v>
                </c:pt>
                <c:pt idx="1113">
                  <c:v>1.0439493997731084E-5</c:v>
                </c:pt>
                <c:pt idx="1114">
                  <c:v>0</c:v>
                </c:pt>
                <c:pt idx="1115">
                  <c:v>9.9647758312786957E-5</c:v>
                </c:pt>
                <c:pt idx="1116">
                  <c:v>2.6417008508452363E-5</c:v>
                </c:pt>
                <c:pt idx="1117">
                  <c:v>2.35336008087597E-4</c:v>
                </c:pt>
                <c:pt idx="1118">
                  <c:v>2.562080836659759E-5</c:v>
                </c:pt>
                <c:pt idx="1119">
                  <c:v>2.3091478385596758E-3</c:v>
                </c:pt>
                <c:pt idx="1120">
                  <c:v>2.6810543796838008E-4</c:v>
                </c:pt>
                <c:pt idx="1121">
                  <c:v>2.5680050447841684E-4</c:v>
                </c:pt>
                <c:pt idx="1122">
                  <c:v>4.718571817991844E-6</c:v>
                </c:pt>
                <c:pt idx="1123">
                  <c:v>2.4721207229316473E-5</c:v>
                </c:pt>
                <c:pt idx="1124">
                  <c:v>2.1734366198756989E-5</c:v>
                </c:pt>
                <c:pt idx="1125">
                  <c:v>2.4492342778435826E-5</c:v>
                </c:pt>
                <c:pt idx="1126">
                  <c:v>2.3504626116549331E-3</c:v>
                </c:pt>
                <c:pt idx="1127">
                  <c:v>2.5095968016572299E-5</c:v>
                </c:pt>
                <c:pt idx="1128">
                  <c:v>1.0802610043388358E-4</c:v>
                </c:pt>
                <c:pt idx="1129">
                  <c:v>7.8196061117776926E-4</c:v>
                </c:pt>
                <c:pt idx="1130">
                  <c:v>1.7288233811642029E-4</c:v>
                </c:pt>
                <c:pt idx="1131">
                  <c:v>1.0433363926135551E-5</c:v>
                </c:pt>
                <c:pt idx="1132">
                  <c:v>2.558620300155605E-4</c:v>
                </c:pt>
                <c:pt idx="1133">
                  <c:v>3.3105705856838198E-5</c:v>
                </c:pt>
                <c:pt idx="1134">
                  <c:v>2.6226785204681808E-4</c:v>
                </c:pt>
                <c:pt idx="1135">
                  <c:v>7.4639196675063636E-4</c:v>
                </c:pt>
                <c:pt idx="1136">
                  <c:v>5.1623601245760685E-6</c:v>
                </c:pt>
                <c:pt idx="1137">
                  <c:v>5.1623601245759423E-6</c:v>
                </c:pt>
                <c:pt idx="1138">
                  <c:v>2.8702140508088526E-3</c:v>
                </c:pt>
                <c:pt idx="1139">
                  <c:v>6.2745012866537576E-4</c:v>
                </c:pt>
                <c:pt idx="1140">
                  <c:v>3.2701931717676983E-4</c:v>
                </c:pt>
                <c:pt idx="1141">
                  <c:v>9.5608889869115972E-5</c:v>
                </c:pt>
                <c:pt idx="1142">
                  <c:v>6.4207473004034292E-4</c:v>
                </c:pt>
                <c:pt idx="1143">
                  <c:v>1.3509629761158468E-4</c:v>
                </c:pt>
                <c:pt idx="1144">
                  <c:v>9.6361196063279742E-5</c:v>
                </c:pt>
                <c:pt idx="1145">
                  <c:v>7.7872691971017226E-8</c:v>
                </c:pt>
                <c:pt idx="1146">
                  <c:v>6.2901293019562142E-6</c:v>
                </c:pt>
                <c:pt idx="1147">
                  <c:v>6.9773549750473944E-7</c:v>
                </c:pt>
                <c:pt idx="1148">
                  <c:v>6.8216680370357082E-4</c:v>
                </c:pt>
                <c:pt idx="1149">
                  <c:v>2.1948676682107749E-4</c:v>
                </c:pt>
                <c:pt idx="1150">
                  <c:v>1.3886707835838081E-3</c:v>
                </c:pt>
                <c:pt idx="1151">
                  <c:v>2.4072771387811722E-5</c:v>
                </c:pt>
                <c:pt idx="1152">
                  <c:v>9.086797384294885E-5</c:v>
                </c:pt>
                <c:pt idx="1153">
                  <c:v>3.7638084723551154E-5</c:v>
                </c:pt>
                <c:pt idx="1154">
                  <c:v>2.3558970716890543E-5</c:v>
                </c:pt>
                <c:pt idx="1155">
                  <c:v>1.641550712767966E-6</c:v>
                </c:pt>
                <c:pt idx="1156">
                  <c:v>6.4099140112937856E-4</c:v>
                </c:pt>
                <c:pt idx="1157">
                  <c:v>1.2679601066987775E-3</c:v>
                </c:pt>
                <c:pt idx="1158">
                  <c:v>9.4032694975600543E-5</c:v>
                </c:pt>
                <c:pt idx="1159">
                  <c:v>2.6210943734361099E-4</c:v>
                </c:pt>
                <c:pt idx="1160">
                  <c:v>7.3938585568041103E-4</c:v>
                </c:pt>
                <c:pt idx="1161">
                  <c:v>6.0181980790642688E-3</c:v>
                </c:pt>
                <c:pt idx="1162">
                  <c:v>1.5064819309280606E-3</c:v>
                </c:pt>
                <c:pt idx="1163">
                  <c:v>2.3530618285615316E-7</c:v>
                </c:pt>
                <c:pt idx="1164">
                  <c:v>5.8840814477909532E-8</c:v>
                </c:pt>
                <c:pt idx="1165">
                  <c:v>1.5466473212049617E-3</c:v>
                </c:pt>
                <c:pt idx="1166">
                  <c:v>3.7348617487858175E-3</c:v>
                </c:pt>
                <c:pt idx="1167">
                  <c:v>1.7007582001487807E-3</c:v>
                </c:pt>
                <c:pt idx="1168">
                  <c:v>5.2467285921519173E-4</c:v>
                </c:pt>
                <c:pt idx="1169">
                  <c:v>5.4850924398252014E-4</c:v>
                </c:pt>
                <c:pt idx="1170">
                  <c:v>2.133466082338179E-5</c:v>
                </c:pt>
                <c:pt idx="1171">
                  <c:v>7.9578277572722039E-5</c:v>
                </c:pt>
                <c:pt idx="1172">
                  <c:v>7.4550519315206227E-3</c:v>
                </c:pt>
                <c:pt idx="1173">
                  <c:v>1.2109324495948072E-4</c:v>
                </c:pt>
                <c:pt idx="1174">
                  <c:v>1.1847149557998413E-4</c:v>
                </c:pt>
                <c:pt idx="1175">
                  <c:v>0</c:v>
                </c:pt>
                <c:pt idx="1176">
                  <c:v>0</c:v>
                </c:pt>
                <c:pt idx="1177">
                  <c:v>1.1243691417771461E-3</c:v>
                </c:pt>
                <c:pt idx="1178">
                  <c:v>9.7929115690885993E-5</c:v>
                </c:pt>
                <c:pt idx="1179">
                  <c:v>8.7714687834874495E-4</c:v>
                </c:pt>
                <c:pt idx="1180">
                  <c:v>3.0463021563446341E-5</c:v>
                </c:pt>
                <c:pt idx="1181">
                  <c:v>9.4284542041976374E-5</c:v>
                </c:pt>
                <c:pt idx="1182">
                  <c:v>6.2292556577292675E-4</c:v>
                </c:pt>
                <c:pt idx="1183">
                  <c:v>2.8417016587159806E-5</c:v>
                </c:pt>
                <c:pt idx="1184">
                  <c:v>0</c:v>
                </c:pt>
                <c:pt idx="1185">
                  <c:v>9.8244617754245561E-5</c:v>
                </c:pt>
                <c:pt idx="1186">
                  <c:v>5.1707989585897565E-5</c:v>
                </c:pt>
                <c:pt idx="1187">
                  <c:v>1.8561346683017723E-5</c:v>
                </c:pt>
                <c:pt idx="1188">
                  <c:v>6.0712751857366215E-4</c:v>
                </c:pt>
                <c:pt idx="1189">
                  <c:v>3.7010250658033598E-4</c:v>
                </c:pt>
                <c:pt idx="1190">
                  <c:v>1.9973886035257632E-4</c:v>
                </c:pt>
                <c:pt idx="1191">
                  <c:v>2.2486761779511682E-5</c:v>
                </c:pt>
                <c:pt idx="1192">
                  <c:v>4.4438630692348715E-3</c:v>
                </c:pt>
                <c:pt idx="1193">
                  <c:v>8.5834401416918062E-4</c:v>
                </c:pt>
                <c:pt idx="1194">
                  <c:v>4.6211111523081384E-4</c:v>
                </c:pt>
                <c:pt idx="1195">
                  <c:v>3.8060964566166435E-3</c:v>
                </c:pt>
                <c:pt idx="1196">
                  <c:v>1.5315589076791351E-4</c:v>
                </c:pt>
                <c:pt idx="1197">
                  <c:v>9.9912375736378319E-6</c:v>
                </c:pt>
                <c:pt idx="1198">
                  <c:v>8.7016424350129483E-6</c:v>
                </c:pt>
                <c:pt idx="1199">
                  <c:v>8.2274163930012205E-4</c:v>
                </c:pt>
                <c:pt idx="1200">
                  <c:v>6.6231603678094226E-4</c:v>
                </c:pt>
                <c:pt idx="1201">
                  <c:v>6.0757986978818529E-4</c:v>
                </c:pt>
                <c:pt idx="1202">
                  <c:v>2.2764429187239355E-5</c:v>
                </c:pt>
                <c:pt idx="1203">
                  <c:v>5.9367202174808039E-4</c:v>
                </c:pt>
                <c:pt idx="1204">
                  <c:v>5.955636520716841E-4</c:v>
                </c:pt>
                <c:pt idx="1205">
                  <c:v>1.4939890424113711E-3</c:v>
                </c:pt>
                <c:pt idx="1206">
                  <c:v>5.5775424344801404E-5</c:v>
                </c:pt>
                <c:pt idx="1207">
                  <c:v>1.9413111688203861E-4</c:v>
                </c:pt>
                <c:pt idx="1208">
                  <c:v>1.2982084726049553E-3</c:v>
                </c:pt>
                <c:pt idx="1209">
                  <c:v>5.6347166850416279E-4</c:v>
                </c:pt>
                <c:pt idx="1210">
                  <c:v>4.2847266033165448E-4</c:v>
                </c:pt>
                <c:pt idx="1211">
                  <c:v>9.5827650200179537E-4</c:v>
                </c:pt>
                <c:pt idx="1212">
                  <c:v>1.7939242177832597E-3</c:v>
                </c:pt>
                <c:pt idx="1213">
                  <c:v>4.9617036417925454E-5</c:v>
                </c:pt>
                <c:pt idx="1214">
                  <c:v>2.1795289631107713E-5</c:v>
                </c:pt>
                <c:pt idx="1215">
                  <c:v>1.2487242906977116E-2</c:v>
                </c:pt>
                <c:pt idx="1216">
                  <c:v>7.6932757635455619E-4</c:v>
                </c:pt>
                <c:pt idx="1217">
                  <c:v>2.4899314252227905E-3</c:v>
                </c:pt>
                <c:pt idx="1218">
                  <c:v>5.6694699121568356E-4</c:v>
                </c:pt>
                <c:pt idx="1219">
                  <c:v>0</c:v>
                </c:pt>
                <c:pt idx="1220">
                  <c:v>7.9948868257164978E-6</c:v>
                </c:pt>
                <c:pt idx="1221">
                  <c:v>2.2465726060498232E-4</c:v>
                </c:pt>
                <c:pt idx="1222">
                  <c:v>1.2311709398266947E-4</c:v>
                </c:pt>
                <c:pt idx="1223">
                  <c:v>8.9362315249021996E-4</c:v>
                </c:pt>
                <c:pt idx="1224">
                  <c:v>8.6996340386284011E-5</c:v>
                </c:pt>
                <c:pt idx="1225">
                  <c:v>4.426752518157511E-5</c:v>
                </c:pt>
                <c:pt idx="1226">
                  <c:v>2.2553882517782303E-4</c:v>
                </c:pt>
                <c:pt idx="1227">
                  <c:v>1.822232036978059E-4</c:v>
                </c:pt>
                <c:pt idx="1228">
                  <c:v>1.0009051437021577E-3</c:v>
                </c:pt>
                <c:pt idx="1229">
                  <c:v>2.541999879861002E-4</c:v>
                </c:pt>
                <c:pt idx="1230">
                  <c:v>1.2311505717676045E-5</c:v>
                </c:pt>
                <c:pt idx="1231">
                  <c:v>7.6011388534802599E-5</c:v>
                </c:pt>
                <c:pt idx="1232">
                  <c:v>7.6011388534802911E-5</c:v>
                </c:pt>
                <c:pt idx="1233">
                  <c:v>1.3975272154006246E-3</c:v>
                </c:pt>
                <c:pt idx="1234">
                  <c:v>4.1829875530334688E-4</c:v>
                </c:pt>
                <c:pt idx="1235">
                  <c:v>2.1112584504483559E-4</c:v>
                </c:pt>
                <c:pt idx="1236">
                  <c:v>1.3946429937426949E-4</c:v>
                </c:pt>
                <c:pt idx="1237">
                  <c:v>8.639637755860085E-6</c:v>
                </c:pt>
                <c:pt idx="1238">
                  <c:v>8.4804559076948483E-5</c:v>
                </c:pt>
                <c:pt idx="1239">
                  <c:v>2.3406054197538982E-4</c:v>
                </c:pt>
                <c:pt idx="1240">
                  <c:v>2.0282322951245129E-5</c:v>
                </c:pt>
                <c:pt idx="1241">
                  <c:v>4.2999501922767027E-5</c:v>
                </c:pt>
                <c:pt idx="1242">
                  <c:v>6.7684639890363898E-7</c:v>
                </c:pt>
                <c:pt idx="1243">
                  <c:v>1.6263512447336581E-3</c:v>
                </c:pt>
                <c:pt idx="1244">
                  <c:v>4.0248779382666266E-5</c:v>
                </c:pt>
                <c:pt idx="1245">
                  <c:v>1.5885461165280542E-5</c:v>
                </c:pt>
                <c:pt idx="1246">
                  <c:v>1.4324600553436812E-3</c:v>
                </c:pt>
                <c:pt idx="1247">
                  <c:v>1.7210193006429202E-7</c:v>
                </c:pt>
                <c:pt idx="1248">
                  <c:v>9.8193177351050919E-5</c:v>
                </c:pt>
                <c:pt idx="1249">
                  <c:v>2.442681793205919E-5</c:v>
                </c:pt>
                <c:pt idx="1250">
                  <c:v>1.3521126761593076E-4</c:v>
                </c:pt>
                <c:pt idx="1251">
                  <c:v>4.4549428013274106E-4</c:v>
                </c:pt>
                <c:pt idx="1252">
                  <c:v>6.5354695362713868E-6</c:v>
                </c:pt>
                <c:pt idx="1253">
                  <c:v>1.6091327223345236E-4</c:v>
                </c:pt>
                <c:pt idx="1254">
                  <c:v>1.5868703755677027E-6</c:v>
                </c:pt>
                <c:pt idx="1255">
                  <c:v>1.2035349745734587E-4</c:v>
                </c:pt>
                <c:pt idx="1256">
                  <c:v>1.6563481474681323E-3</c:v>
                </c:pt>
                <c:pt idx="1257">
                  <c:v>1.8697522171343438E-3</c:v>
                </c:pt>
                <c:pt idx="1258">
                  <c:v>2.9147177285332031E-4</c:v>
                </c:pt>
                <c:pt idx="1259">
                  <c:v>1.9240603689435102E-4</c:v>
                </c:pt>
                <c:pt idx="1260">
                  <c:v>0</c:v>
                </c:pt>
                <c:pt idx="1261">
                  <c:v>1.5493292814881058E-5</c:v>
                </c:pt>
                <c:pt idx="1262">
                  <c:v>7.6879309926176972E-7</c:v>
                </c:pt>
                <c:pt idx="1263">
                  <c:v>8.5621811664045625E-5</c:v>
                </c:pt>
                <c:pt idx="1264">
                  <c:v>1.8576545316481728E-4</c:v>
                </c:pt>
                <c:pt idx="1265">
                  <c:v>2.8517662328198949E-4</c:v>
                </c:pt>
                <c:pt idx="1266">
                  <c:v>4.6188539431705834E-6</c:v>
                </c:pt>
                <c:pt idx="1267">
                  <c:v>2.7696146334093891E-4</c:v>
                </c:pt>
                <c:pt idx="1268">
                  <c:v>8.0247980475345304E-4</c:v>
                </c:pt>
                <c:pt idx="1269">
                  <c:v>6.8053007243503552E-6</c:v>
                </c:pt>
                <c:pt idx="1270">
                  <c:v>2.2121847497718955E-4</c:v>
                </c:pt>
                <c:pt idx="1271">
                  <c:v>1.4230531911572284E-3</c:v>
                </c:pt>
                <c:pt idx="1272">
                  <c:v>8.2861340564492571E-4</c:v>
                </c:pt>
                <c:pt idx="1273">
                  <c:v>3.1473934843346244E-4</c:v>
                </c:pt>
                <c:pt idx="1274">
                  <c:v>3.0665276791511293E-5</c:v>
                </c:pt>
                <c:pt idx="1275">
                  <c:v>5.5923804165555735E-4</c:v>
                </c:pt>
                <c:pt idx="1276">
                  <c:v>5.9626447785214413E-4</c:v>
                </c:pt>
                <c:pt idx="1277">
                  <c:v>1.1802918014322383E-3</c:v>
                </c:pt>
                <c:pt idx="1278">
                  <c:v>2.4808034591210457E-5</c:v>
                </c:pt>
                <c:pt idx="1279">
                  <c:v>5.1850817636665879E-5</c:v>
                </c:pt>
                <c:pt idx="1280">
                  <c:v>1.8344603376960216E-4</c:v>
                </c:pt>
                <c:pt idx="1281">
                  <c:v>9.0000066966743422E-4</c:v>
                </c:pt>
                <c:pt idx="1282">
                  <c:v>1.1318516131524662E-3</c:v>
                </c:pt>
                <c:pt idx="1283">
                  <c:v>1.5361142516512015E-4</c:v>
                </c:pt>
                <c:pt idx="1284">
                  <c:v>5.2408246475357692E-4</c:v>
                </c:pt>
                <c:pt idx="1285">
                  <c:v>4.8307234055262291E-4</c:v>
                </c:pt>
                <c:pt idx="1286">
                  <c:v>8.3482490195688631E-5</c:v>
                </c:pt>
                <c:pt idx="1287">
                  <c:v>0</c:v>
                </c:pt>
                <c:pt idx="1288">
                  <c:v>6.9981780927699322E-4</c:v>
                </c:pt>
                <c:pt idx="1289">
                  <c:v>7.1014601392588677E-5</c:v>
                </c:pt>
                <c:pt idx="1290">
                  <c:v>7.9087369729033302E-5</c:v>
                </c:pt>
                <c:pt idx="1291">
                  <c:v>2.6409295591956091E-5</c:v>
                </c:pt>
                <c:pt idx="1292">
                  <c:v>3.6851334068473402E-5</c:v>
                </c:pt>
                <c:pt idx="1293">
                  <c:v>1.6000987716998041E-4</c:v>
                </c:pt>
                <c:pt idx="1294">
                  <c:v>1.0856338971095339E-5</c:v>
                </c:pt>
                <c:pt idx="1295">
                  <c:v>3.5266392039435145E-6</c:v>
                </c:pt>
                <c:pt idx="1296">
                  <c:v>7.1886977697725835E-5</c:v>
                </c:pt>
                <c:pt idx="1297">
                  <c:v>3.2040042933795264E-5</c:v>
                </c:pt>
                <c:pt idx="1298">
                  <c:v>1.1831746526209727E-4</c:v>
                </c:pt>
                <c:pt idx="1299">
                  <c:v>5.6393613739052768E-6</c:v>
                </c:pt>
                <c:pt idx="1300">
                  <c:v>1.5027136653882343E-4</c:v>
                </c:pt>
                <c:pt idx="1301">
                  <c:v>2.1948644160017591E-7</c:v>
                </c:pt>
                <c:pt idx="1302">
                  <c:v>3.2325351114853482E-3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D-481D-8261-062CD0EE5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298527"/>
        <c:axId val="324293727"/>
      </c:lineChart>
      <c:catAx>
        <c:axId val="32429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4293727"/>
        <c:crosses val="autoZero"/>
        <c:auto val="1"/>
        <c:lblAlgn val="ctr"/>
        <c:lblOffset val="100"/>
        <c:noMultiLvlLbl val="0"/>
      </c:catAx>
      <c:valAx>
        <c:axId val="3242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429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'Wykresy FIO'!$B$1</c:f>
              <c:strCache>
                <c:ptCount val="1"/>
                <c:pt idx="0">
                  <c:v>FIO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'Wykresy FIO'!$A$2:$A$1305</c:f>
              <c:numCache>
                <c:formatCode>d/m/yyyy</c:formatCode>
                <c:ptCount val="1304"/>
                <c:pt idx="0">
                  <c:v>44120</c:v>
                </c:pt>
                <c:pt idx="1">
                  <c:v>44123</c:v>
                </c:pt>
                <c:pt idx="2">
                  <c:v>44124</c:v>
                </c:pt>
                <c:pt idx="3">
                  <c:v>44125</c:v>
                </c:pt>
                <c:pt idx="4">
                  <c:v>44126</c:v>
                </c:pt>
                <c:pt idx="5">
                  <c:v>44127</c:v>
                </c:pt>
                <c:pt idx="6">
                  <c:v>44130</c:v>
                </c:pt>
                <c:pt idx="7">
                  <c:v>44131</c:v>
                </c:pt>
                <c:pt idx="8">
                  <c:v>44132</c:v>
                </c:pt>
                <c:pt idx="9">
                  <c:v>44133</c:v>
                </c:pt>
                <c:pt idx="10">
                  <c:v>44134</c:v>
                </c:pt>
                <c:pt idx="11">
                  <c:v>44137</c:v>
                </c:pt>
                <c:pt idx="12">
                  <c:v>44138</c:v>
                </c:pt>
                <c:pt idx="13">
                  <c:v>44139</c:v>
                </c:pt>
                <c:pt idx="14">
                  <c:v>44140</c:v>
                </c:pt>
                <c:pt idx="15">
                  <c:v>44141</c:v>
                </c:pt>
                <c:pt idx="16">
                  <c:v>44144</c:v>
                </c:pt>
                <c:pt idx="17">
                  <c:v>44145</c:v>
                </c:pt>
                <c:pt idx="18">
                  <c:v>44146</c:v>
                </c:pt>
                <c:pt idx="19">
                  <c:v>44147</c:v>
                </c:pt>
                <c:pt idx="20">
                  <c:v>44148</c:v>
                </c:pt>
                <c:pt idx="21">
                  <c:v>44151</c:v>
                </c:pt>
                <c:pt idx="22">
                  <c:v>44152</c:v>
                </c:pt>
                <c:pt idx="23">
                  <c:v>44153</c:v>
                </c:pt>
                <c:pt idx="24">
                  <c:v>44154</c:v>
                </c:pt>
                <c:pt idx="25">
                  <c:v>44155</c:v>
                </c:pt>
                <c:pt idx="26">
                  <c:v>44158</c:v>
                </c:pt>
                <c:pt idx="27">
                  <c:v>44159</c:v>
                </c:pt>
                <c:pt idx="28">
                  <c:v>44160</c:v>
                </c:pt>
                <c:pt idx="29">
                  <c:v>44161</c:v>
                </c:pt>
                <c:pt idx="30">
                  <c:v>44162</c:v>
                </c:pt>
                <c:pt idx="31">
                  <c:v>44165</c:v>
                </c:pt>
                <c:pt idx="32">
                  <c:v>44166</c:v>
                </c:pt>
                <c:pt idx="33">
                  <c:v>44167</c:v>
                </c:pt>
                <c:pt idx="34">
                  <c:v>44168</c:v>
                </c:pt>
                <c:pt idx="35">
                  <c:v>44169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44179</c:v>
                </c:pt>
                <c:pt idx="42">
                  <c:v>44180</c:v>
                </c:pt>
                <c:pt idx="43">
                  <c:v>44181</c:v>
                </c:pt>
                <c:pt idx="44">
                  <c:v>44182</c:v>
                </c:pt>
                <c:pt idx="45">
                  <c:v>44183</c:v>
                </c:pt>
                <c:pt idx="46">
                  <c:v>44186</c:v>
                </c:pt>
                <c:pt idx="47">
                  <c:v>44187</c:v>
                </c:pt>
                <c:pt idx="48">
                  <c:v>44188</c:v>
                </c:pt>
                <c:pt idx="49">
                  <c:v>44189</c:v>
                </c:pt>
                <c:pt idx="50">
                  <c:v>44190</c:v>
                </c:pt>
                <c:pt idx="51">
                  <c:v>44193</c:v>
                </c:pt>
                <c:pt idx="52">
                  <c:v>44194</c:v>
                </c:pt>
                <c:pt idx="53">
                  <c:v>44195</c:v>
                </c:pt>
                <c:pt idx="54">
                  <c:v>44196</c:v>
                </c:pt>
                <c:pt idx="55">
                  <c:v>44197</c:v>
                </c:pt>
                <c:pt idx="56">
                  <c:v>44200</c:v>
                </c:pt>
                <c:pt idx="57">
                  <c:v>44201</c:v>
                </c:pt>
                <c:pt idx="58">
                  <c:v>44202</c:v>
                </c:pt>
                <c:pt idx="59">
                  <c:v>44203</c:v>
                </c:pt>
                <c:pt idx="60">
                  <c:v>44204</c:v>
                </c:pt>
                <c:pt idx="61">
                  <c:v>44207</c:v>
                </c:pt>
                <c:pt idx="62">
                  <c:v>44208</c:v>
                </c:pt>
                <c:pt idx="63">
                  <c:v>44209</c:v>
                </c:pt>
                <c:pt idx="64">
                  <c:v>44210</c:v>
                </c:pt>
                <c:pt idx="65">
                  <c:v>44211</c:v>
                </c:pt>
                <c:pt idx="66">
                  <c:v>44214</c:v>
                </c:pt>
                <c:pt idx="67">
                  <c:v>44215</c:v>
                </c:pt>
                <c:pt idx="68">
                  <c:v>44216</c:v>
                </c:pt>
                <c:pt idx="69">
                  <c:v>44217</c:v>
                </c:pt>
                <c:pt idx="70">
                  <c:v>44218</c:v>
                </c:pt>
                <c:pt idx="71">
                  <c:v>44221</c:v>
                </c:pt>
                <c:pt idx="72">
                  <c:v>44222</c:v>
                </c:pt>
                <c:pt idx="73">
                  <c:v>44223</c:v>
                </c:pt>
                <c:pt idx="74">
                  <c:v>44224</c:v>
                </c:pt>
                <c:pt idx="75">
                  <c:v>44225</c:v>
                </c:pt>
                <c:pt idx="76">
                  <c:v>44228</c:v>
                </c:pt>
                <c:pt idx="77">
                  <c:v>44229</c:v>
                </c:pt>
                <c:pt idx="78">
                  <c:v>44230</c:v>
                </c:pt>
                <c:pt idx="79">
                  <c:v>44231</c:v>
                </c:pt>
                <c:pt idx="80">
                  <c:v>44232</c:v>
                </c:pt>
                <c:pt idx="81">
                  <c:v>44235</c:v>
                </c:pt>
                <c:pt idx="82">
                  <c:v>44236</c:v>
                </c:pt>
                <c:pt idx="83">
                  <c:v>44237</c:v>
                </c:pt>
                <c:pt idx="84">
                  <c:v>44238</c:v>
                </c:pt>
                <c:pt idx="85">
                  <c:v>44239</c:v>
                </c:pt>
                <c:pt idx="86">
                  <c:v>44242</c:v>
                </c:pt>
                <c:pt idx="87">
                  <c:v>44243</c:v>
                </c:pt>
                <c:pt idx="88">
                  <c:v>44244</c:v>
                </c:pt>
                <c:pt idx="89">
                  <c:v>44245</c:v>
                </c:pt>
                <c:pt idx="90">
                  <c:v>44246</c:v>
                </c:pt>
                <c:pt idx="91">
                  <c:v>44249</c:v>
                </c:pt>
                <c:pt idx="92">
                  <c:v>44250</c:v>
                </c:pt>
                <c:pt idx="93">
                  <c:v>44251</c:v>
                </c:pt>
                <c:pt idx="94">
                  <c:v>44252</c:v>
                </c:pt>
                <c:pt idx="95">
                  <c:v>44253</c:v>
                </c:pt>
                <c:pt idx="96">
                  <c:v>44256</c:v>
                </c:pt>
                <c:pt idx="97">
                  <c:v>44257</c:v>
                </c:pt>
                <c:pt idx="98">
                  <c:v>44258</c:v>
                </c:pt>
                <c:pt idx="99">
                  <c:v>44259</c:v>
                </c:pt>
                <c:pt idx="100">
                  <c:v>44260</c:v>
                </c:pt>
                <c:pt idx="101">
                  <c:v>44263</c:v>
                </c:pt>
                <c:pt idx="102">
                  <c:v>44264</c:v>
                </c:pt>
                <c:pt idx="103">
                  <c:v>44265</c:v>
                </c:pt>
                <c:pt idx="104">
                  <c:v>44266</c:v>
                </c:pt>
                <c:pt idx="105">
                  <c:v>44267</c:v>
                </c:pt>
                <c:pt idx="106">
                  <c:v>44270</c:v>
                </c:pt>
                <c:pt idx="107">
                  <c:v>44271</c:v>
                </c:pt>
                <c:pt idx="108">
                  <c:v>44272</c:v>
                </c:pt>
                <c:pt idx="109">
                  <c:v>44273</c:v>
                </c:pt>
                <c:pt idx="110">
                  <c:v>44274</c:v>
                </c:pt>
                <c:pt idx="111">
                  <c:v>44277</c:v>
                </c:pt>
                <c:pt idx="112">
                  <c:v>44278</c:v>
                </c:pt>
                <c:pt idx="113">
                  <c:v>44279</c:v>
                </c:pt>
                <c:pt idx="114">
                  <c:v>44280</c:v>
                </c:pt>
                <c:pt idx="115">
                  <c:v>44281</c:v>
                </c:pt>
                <c:pt idx="116">
                  <c:v>44284</c:v>
                </c:pt>
                <c:pt idx="117">
                  <c:v>44285</c:v>
                </c:pt>
                <c:pt idx="118">
                  <c:v>44286</c:v>
                </c:pt>
                <c:pt idx="119">
                  <c:v>44287</c:v>
                </c:pt>
                <c:pt idx="120">
                  <c:v>44288</c:v>
                </c:pt>
                <c:pt idx="121">
                  <c:v>44291</c:v>
                </c:pt>
                <c:pt idx="122">
                  <c:v>44292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44300</c:v>
                </c:pt>
                <c:pt idx="129">
                  <c:v>44301</c:v>
                </c:pt>
                <c:pt idx="130">
                  <c:v>44302</c:v>
                </c:pt>
                <c:pt idx="131">
                  <c:v>44305</c:v>
                </c:pt>
                <c:pt idx="132">
                  <c:v>44306</c:v>
                </c:pt>
                <c:pt idx="133">
                  <c:v>44307</c:v>
                </c:pt>
                <c:pt idx="134">
                  <c:v>44308</c:v>
                </c:pt>
                <c:pt idx="135">
                  <c:v>44309</c:v>
                </c:pt>
                <c:pt idx="136">
                  <c:v>44312</c:v>
                </c:pt>
                <c:pt idx="137">
                  <c:v>44313</c:v>
                </c:pt>
                <c:pt idx="138">
                  <c:v>44314</c:v>
                </c:pt>
                <c:pt idx="139">
                  <c:v>44315</c:v>
                </c:pt>
                <c:pt idx="140">
                  <c:v>44316</c:v>
                </c:pt>
                <c:pt idx="141">
                  <c:v>44319</c:v>
                </c:pt>
                <c:pt idx="142">
                  <c:v>44320</c:v>
                </c:pt>
                <c:pt idx="143">
                  <c:v>44321</c:v>
                </c:pt>
                <c:pt idx="144">
                  <c:v>44322</c:v>
                </c:pt>
                <c:pt idx="145">
                  <c:v>44323</c:v>
                </c:pt>
                <c:pt idx="146">
                  <c:v>44326</c:v>
                </c:pt>
                <c:pt idx="147">
                  <c:v>44327</c:v>
                </c:pt>
                <c:pt idx="148">
                  <c:v>44328</c:v>
                </c:pt>
                <c:pt idx="149">
                  <c:v>44329</c:v>
                </c:pt>
                <c:pt idx="150">
                  <c:v>44330</c:v>
                </c:pt>
                <c:pt idx="151">
                  <c:v>44333</c:v>
                </c:pt>
                <c:pt idx="152">
                  <c:v>44334</c:v>
                </c:pt>
                <c:pt idx="153">
                  <c:v>44335</c:v>
                </c:pt>
                <c:pt idx="154">
                  <c:v>44336</c:v>
                </c:pt>
                <c:pt idx="155">
                  <c:v>44337</c:v>
                </c:pt>
                <c:pt idx="156">
                  <c:v>44340</c:v>
                </c:pt>
                <c:pt idx="157">
                  <c:v>44341</c:v>
                </c:pt>
                <c:pt idx="158">
                  <c:v>44342</c:v>
                </c:pt>
                <c:pt idx="159">
                  <c:v>44343</c:v>
                </c:pt>
                <c:pt idx="160">
                  <c:v>44344</c:v>
                </c:pt>
                <c:pt idx="161">
                  <c:v>44347</c:v>
                </c:pt>
                <c:pt idx="162">
                  <c:v>44348</c:v>
                </c:pt>
                <c:pt idx="163">
                  <c:v>44349</c:v>
                </c:pt>
                <c:pt idx="164">
                  <c:v>44350</c:v>
                </c:pt>
                <c:pt idx="165">
                  <c:v>44351</c:v>
                </c:pt>
                <c:pt idx="166">
                  <c:v>44354</c:v>
                </c:pt>
                <c:pt idx="167">
                  <c:v>44355</c:v>
                </c:pt>
                <c:pt idx="168">
                  <c:v>44356</c:v>
                </c:pt>
                <c:pt idx="169">
                  <c:v>44357</c:v>
                </c:pt>
                <c:pt idx="170">
                  <c:v>44358</c:v>
                </c:pt>
                <c:pt idx="171">
                  <c:v>44361</c:v>
                </c:pt>
                <c:pt idx="172">
                  <c:v>44362</c:v>
                </c:pt>
                <c:pt idx="173">
                  <c:v>44363</c:v>
                </c:pt>
                <c:pt idx="174">
                  <c:v>44364</c:v>
                </c:pt>
                <c:pt idx="175">
                  <c:v>44365</c:v>
                </c:pt>
                <c:pt idx="176">
                  <c:v>44368</c:v>
                </c:pt>
                <c:pt idx="177">
                  <c:v>44369</c:v>
                </c:pt>
                <c:pt idx="178">
                  <c:v>44370</c:v>
                </c:pt>
                <c:pt idx="179">
                  <c:v>44371</c:v>
                </c:pt>
                <c:pt idx="180">
                  <c:v>44372</c:v>
                </c:pt>
                <c:pt idx="181">
                  <c:v>44375</c:v>
                </c:pt>
                <c:pt idx="182">
                  <c:v>44376</c:v>
                </c:pt>
                <c:pt idx="183">
                  <c:v>44377</c:v>
                </c:pt>
                <c:pt idx="184">
                  <c:v>44378</c:v>
                </c:pt>
                <c:pt idx="185">
                  <c:v>44379</c:v>
                </c:pt>
                <c:pt idx="186">
                  <c:v>44382</c:v>
                </c:pt>
                <c:pt idx="187">
                  <c:v>44383</c:v>
                </c:pt>
                <c:pt idx="188">
                  <c:v>44384</c:v>
                </c:pt>
                <c:pt idx="189">
                  <c:v>44385</c:v>
                </c:pt>
                <c:pt idx="190">
                  <c:v>44386</c:v>
                </c:pt>
                <c:pt idx="191">
                  <c:v>44389</c:v>
                </c:pt>
                <c:pt idx="192">
                  <c:v>44390</c:v>
                </c:pt>
                <c:pt idx="193">
                  <c:v>44391</c:v>
                </c:pt>
                <c:pt idx="194">
                  <c:v>44392</c:v>
                </c:pt>
                <c:pt idx="195">
                  <c:v>44393</c:v>
                </c:pt>
                <c:pt idx="196">
                  <c:v>44396</c:v>
                </c:pt>
                <c:pt idx="197">
                  <c:v>44397</c:v>
                </c:pt>
                <c:pt idx="198">
                  <c:v>44398</c:v>
                </c:pt>
                <c:pt idx="199">
                  <c:v>44399</c:v>
                </c:pt>
                <c:pt idx="200">
                  <c:v>44400</c:v>
                </c:pt>
                <c:pt idx="201">
                  <c:v>44403</c:v>
                </c:pt>
                <c:pt idx="202">
                  <c:v>44404</c:v>
                </c:pt>
                <c:pt idx="203">
                  <c:v>44405</c:v>
                </c:pt>
                <c:pt idx="204">
                  <c:v>44406</c:v>
                </c:pt>
                <c:pt idx="205">
                  <c:v>44407</c:v>
                </c:pt>
                <c:pt idx="206">
                  <c:v>44410</c:v>
                </c:pt>
                <c:pt idx="207">
                  <c:v>44411</c:v>
                </c:pt>
                <c:pt idx="208">
                  <c:v>44412</c:v>
                </c:pt>
                <c:pt idx="209">
                  <c:v>44413</c:v>
                </c:pt>
                <c:pt idx="210">
                  <c:v>44414</c:v>
                </c:pt>
                <c:pt idx="211">
                  <c:v>44417</c:v>
                </c:pt>
                <c:pt idx="212">
                  <c:v>44418</c:v>
                </c:pt>
                <c:pt idx="213">
                  <c:v>44419</c:v>
                </c:pt>
                <c:pt idx="214">
                  <c:v>44420</c:v>
                </c:pt>
                <c:pt idx="215">
                  <c:v>44421</c:v>
                </c:pt>
                <c:pt idx="216">
                  <c:v>44424</c:v>
                </c:pt>
                <c:pt idx="217">
                  <c:v>44425</c:v>
                </c:pt>
                <c:pt idx="218">
                  <c:v>44426</c:v>
                </c:pt>
                <c:pt idx="219">
                  <c:v>44427</c:v>
                </c:pt>
                <c:pt idx="220">
                  <c:v>44428</c:v>
                </c:pt>
                <c:pt idx="221">
                  <c:v>44431</c:v>
                </c:pt>
                <c:pt idx="222">
                  <c:v>44432</c:v>
                </c:pt>
                <c:pt idx="223">
                  <c:v>44433</c:v>
                </c:pt>
                <c:pt idx="224">
                  <c:v>44434</c:v>
                </c:pt>
                <c:pt idx="225">
                  <c:v>44435</c:v>
                </c:pt>
                <c:pt idx="226">
                  <c:v>44438</c:v>
                </c:pt>
                <c:pt idx="227">
                  <c:v>44439</c:v>
                </c:pt>
                <c:pt idx="228">
                  <c:v>44440</c:v>
                </c:pt>
                <c:pt idx="229">
                  <c:v>44441</c:v>
                </c:pt>
                <c:pt idx="230">
                  <c:v>44442</c:v>
                </c:pt>
                <c:pt idx="231">
                  <c:v>44445</c:v>
                </c:pt>
                <c:pt idx="232">
                  <c:v>44446</c:v>
                </c:pt>
                <c:pt idx="233">
                  <c:v>44447</c:v>
                </c:pt>
                <c:pt idx="234">
                  <c:v>44448</c:v>
                </c:pt>
                <c:pt idx="235">
                  <c:v>44449</c:v>
                </c:pt>
                <c:pt idx="236">
                  <c:v>44452</c:v>
                </c:pt>
                <c:pt idx="237">
                  <c:v>44453</c:v>
                </c:pt>
                <c:pt idx="238">
                  <c:v>44454</c:v>
                </c:pt>
                <c:pt idx="239">
                  <c:v>44455</c:v>
                </c:pt>
                <c:pt idx="240">
                  <c:v>44456</c:v>
                </c:pt>
                <c:pt idx="241">
                  <c:v>44459</c:v>
                </c:pt>
                <c:pt idx="242">
                  <c:v>44460</c:v>
                </c:pt>
                <c:pt idx="243">
                  <c:v>44461</c:v>
                </c:pt>
                <c:pt idx="244">
                  <c:v>44462</c:v>
                </c:pt>
                <c:pt idx="245">
                  <c:v>44463</c:v>
                </c:pt>
                <c:pt idx="246">
                  <c:v>44466</c:v>
                </c:pt>
                <c:pt idx="247">
                  <c:v>44467</c:v>
                </c:pt>
                <c:pt idx="248">
                  <c:v>44468</c:v>
                </c:pt>
                <c:pt idx="249">
                  <c:v>44469</c:v>
                </c:pt>
                <c:pt idx="250">
                  <c:v>44470</c:v>
                </c:pt>
                <c:pt idx="251">
                  <c:v>44473</c:v>
                </c:pt>
                <c:pt idx="252">
                  <c:v>44474</c:v>
                </c:pt>
                <c:pt idx="253">
                  <c:v>44475</c:v>
                </c:pt>
                <c:pt idx="254">
                  <c:v>44476</c:v>
                </c:pt>
                <c:pt idx="255">
                  <c:v>44477</c:v>
                </c:pt>
                <c:pt idx="256">
                  <c:v>44480</c:v>
                </c:pt>
                <c:pt idx="257">
                  <c:v>44481</c:v>
                </c:pt>
                <c:pt idx="258">
                  <c:v>44482</c:v>
                </c:pt>
                <c:pt idx="259">
                  <c:v>44483</c:v>
                </c:pt>
                <c:pt idx="260">
                  <c:v>44484</c:v>
                </c:pt>
                <c:pt idx="261">
                  <c:v>44487</c:v>
                </c:pt>
                <c:pt idx="262">
                  <c:v>44488</c:v>
                </c:pt>
                <c:pt idx="263">
                  <c:v>44489</c:v>
                </c:pt>
                <c:pt idx="264">
                  <c:v>44490</c:v>
                </c:pt>
                <c:pt idx="265">
                  <c:v>44491</c:v>
                </c:pt>
                <c:pt idx="266">
                  <c:v>44494</c:v>
                </c:pt>
                <c:pt idx="267">
                  <c:v>44495</c:v>
                </c:pt>
                <c:pt idx="268">
                  <c:v>44496</c:v>
                </c:pt>
                <c:pt idx="269">
                  <c:v>44497</c:v>
                </c:pt>
                <c:pt idx="270">
                  <c:v>44498</c:v>
                </c:pt>
                <c:pt idx="271">
                  <c:v>44501</c:v>
                </c:pt>
                <c:pt idx="272">
                  <c:v>44502</c:v>
                </c:pt>
                <c:pt idx="273">
                  <c:v>44503</c:v>
                </c:pt>
                <c:pt idx="274">
                  <c:v>44504</c:v>
                </c:pt>
                <c:pt idx="275">
                  <c:v>44505</c:v>
                </c:pt>
                <c:pt idx="276">
                  <c:v>44508</c:v>
                </c:pt>
                <c:pt idx="277">
                  <c:v>44509</c:v>
                </c:pt>
                <c:pt idx="278">
                  <c:v>44510</c:v>
                </c:pt>
                <c:pt idx="279">
                  <c:v>44511</c:v>
                </c:pt>
                <c:pt idx="280">
                  <c:v>44512</c:v>
                </c:pt>
                <c:pt idx="281">
                  <c:v>44515</c:v>
                </c:pt>
                <c:pt idx="282">
                  <c:v>44516</c:v>
                </c:pt>
                <c:pt idx="283">
                  <c:v>44517</c:v>
                </c:pt>
                <c:pt idx="284">
                  <c:v>44518</c:v>
                </c:pt>
                <c:pt idx="285">
                  <c:v>44519</c:v>
                </c:pt>
                <c:pt idx="286">
                  <c:v>44522</c:v>
                </c:pt>
                <c:pt idx="287">
                  <c:v>44523</c:v>
                </c:pt>
                <c:pt idx="288">
                  <c:v>44524</c:v>
                </c:pt>
                <c:pt idx="289">
                  <c:v>44525</c:v>
                </c:pt>
                <c:pt idx="290">
                  <c:v>44526</c:v>
                </c:pt>
                <c:pt idx="291">
                  <c:v>44529</c:v>
                </c:pt>
                <c:pt idx="292">
                  <c:v>44530</c:v>
                </c:pt>
                <c:pt idx="293">
                  <c:v>44531</c:v>
                </c:pt>
                <c:pt idx="294">
                  <c:v>44532</c:v>
                </c:pt>
                <c:pt idx="295">
                  <c:v>44533</c:v>
                </c:pt>
                <c:pt idx="296">
                  <c:v>44536</c:v>
                </c:pt>
                <c:pt idx="297">
                  <c:v>44537</c:v>
                </c:pt>
                <c:pt idx="298">
                  <c:v>44538</c:v>
                </c:pt>
                <c:pt idx="299">
                  <c:v>44539</c:v>
                </c:pt>
                <c:pt idx="300">
                  <c:v>44540</c:v>
                </c:pt>
                <c:pt idx="301">
                  <c:v>44543</c:v>
                </c:pt>
                <c:pt idx="302">
                  <c:v>44544</c:v>
                </c:pt>
                <c:pt idx="303">
                  <c:v>44545</c:v>
                </c:pt>
                <c:pt idx="304">
                  <c:v>44546</c:v>
                </c:pt>
                <c:pt idx="305">
                  <c:v>44547</c:v>
                </c:pt>
                <c:pt idx="306">
                  <c:v>44550</c:v>
                </c:pt>
                <c:pt idx="307">
                  <c:v>44551</c:v>
                </c:pt>
                <c:pt idx="308">
                  <c:v>44552</c:v>
                </c:pt>
                <c:pt idx="309">
                  <c:v>44553</c:v>
                </c:pt>
                <c:pt idx="310">
                  <c:v>44554</c:v>
                </c:pt>
                <c:pt idx="311">
                  <c:v>44557</c:v>
                </c:pt>
                <c:pt idx="312">
                  <c:v>44558</c:v>
                </c:pt>
                <c:pt idx="313">
                  <c:v>44559</c:v>
                </c:pt>
                <c:pt idx="314">
                  <c:v>44560</c:v>
                </c:pt>
                <c:pt idx="315">
                  <c:v>44561</c:v>
                </c:pt>
                <c:pt idx="316">
                  <c:v>44564</c:v>
                </c:pt>
                <c:pt idx="317">
                  <c:v>44565</c:v>
                </c:pt>
                <c:pt idx="318">
                  <c:v>44566</c:v>
                </c:pt>
                <c:pt idx="319">
                  <c:v>44567</c:v>
                </c:pt>
                <c:pt idx="320">
                  <c:v>44568</c:v>
                </c:pt>
                <c:pt idx="321">
                  <c:v>44571</c:v>
                </c:pt>
                <c:pt idx="322">
                  <c:v>44572</c:v>
                </c:pt>
                <c:pt idx="323">
                  <c:v>44573</c:v>
                </c:pt>
                <c:pt idx="324">
                  <c:v>44574</c:v>
                </c:pt>
                <c:pt idx="325">
                  <c:v>44575</c:v>
                </c:pt>
                <c:pt idx="326">
                  <c:v>44578</c:v>
                </c:pt>
                <c:pt idx="327">
                  <c:v>44579</c:v>
                </c:pt>
                <c:pt idx="328">
                  <c:v>44580</c:v>
                </c:pt>
                <c:pt idx="329">
                  <c:v>44581</c:v>
                </c:pt>
                <c:pt idx="330">
                  <c:v>44582</c:v>
                </c:pt>
                <c:pt idx="331">
                  <c:v>44585</c:v>
                </c:pt>
                <c:pt idx="332">
                  <c:v>44586</c:v>
                </c:pt>
                <c:pt idx="333">
                  <c:v>44587</c:v>
                </c:pt>
                <c:pt idx="334">
                  <c:v>44588</c:v>
                </c:pt>
                <c:pt idx="335">
                  <c:v>44589</c:v>
                </c:pt>
                <c:pt idx="336">
                  <c:v>44592</c:v>
                </c:pt>
                <c:pt idx="337">
                  <c:v>44593</c:v>
                </c:pt>
                <c:pt idx="338">
                  <c:v>44594</c:v>
                </c:pt>
                <c:pt idx="339">
                  <c:v>44595</c:v>
                </c:pt>
                <c:pt idx="340">
                  <c:v>44596</c:v>
                </c:pt>
                <c:pt idx="341">
                  <c:v>44599</c:v>
                </c:pt>
                <c:pt idx="342">
                  <c:v>44600</c:v>
                </c:pt>
                <c:pt idx="343">
                  <c:v>44601</c:v>
                </c:pt>
                <c:pt idx="344">
                  <c:v>44602</c:v>
                </c:pt>
                <c:pt idx="345">
                  <c:v>44603</c:v>
                </c:pt>
                <c:pt idx="346">
                  <c:v>44606</c:v>
                </c:pt>
                <c:pt idx="347">
                  <c:v>44607</c:v>
                </c:pt>
                <c:pt idx="348">
                  <c:v>44608</c:v>
                </c:pt>
                <c:pt idx="349">
                  <c:v>44609</c:v>
                </c:pt>
                <c:pt idx="350">
                  <c:v>44610</c:v>
                </c:pt>
                <c:pt idx="351">
                  <c:v>44613</c:v>
                </c:pt>
                <c:pt idx="352">
                  <c:v>44614</c:v>
                </c:pt>
                <c:pt idx="353">
                  <c:v>44615</c:v>
                </c:pt>
                <c:pt idx="354">
                  <c:v>44616</c:v>
                </c:pt>
                <c:pt idx="355">
                  <c:v>44617</c:v>
                </c:pt>
                <c:pt idx="356">
                  <c:v>44620</c:v>
                </c:pt>
                <c:pt idx="357">
                  <c:v>44621</c:v>
                </c:pt>
                <c:pt idx="358">
                  <c:v>44622</c:v>
                </c:pt>
                <c:pt idx="359">
                  <c:v>44623</c:v>
                </c:pt>
                <c:pt idx="360">
                  <c:v>44624</c:v>
                </c:pt>
                <c:pt idx="361">
                  <c:v>44627</c:v>
                </c:pt>
                <c:pt idx="362">
                  <c:v>44628</c:v>
                </c:pt>
                <c:pt idx="363">
                  <c:v>44629</c:v>
                </c:pt>
                <c:pt idx="364">
                  <c:v>44630</c:v>
                </c:pt>
                <c:pt idx="365">
                  <c:v>44631</c:v>
                </c:pt>
                <c:pt idx="366">
                  <c:v>44634</c:v>
                </c:pt>
                <c:pt idx="367">
                  <c:v>44635</c:v>
                </c:pt>
                <c:pt idx="368">
                  <c:v>44636</c:v>
                </c:pt>
                <c:pt idx="369">
                  <c:v>44637</c:v>
                </c:pt>
                <c:pt idx="370">
                  <c:v>44638</c:v>
                </c:pt>
                <c:pt idx="371">
                  <c:v>44641</c:v>
                </c:pt>
                <c:pt idx="372">
                  <c:v>44642</c:v>
                </c:pt>
                <c:pt idx="373">
                  <c:v>44643</c:v>
                </c:pt>
                <c:pt idx="374">
                  <c:v>44644</c:v>
                </c:pt>
                <c:pt idx="375">
                  <c:v>44645</c:v>
                </c:pt>
                <c:pt idx="376">
                  <c:v>44648</c:v>
                </c:pt>
                <c:pt idx="377">
                  <c:v>44649</c:v>
                </c:pt>
                <c:pt idx="378">
                  <c:v>44650</c:v>
                </c:pt>
                <c:pt idx="379">
                  <c:v>44651</c:v>
                </c:pt>
                <c:pt idx="380">
                  <c:v>44652</c:v>
                </c:pt>
                <c:pt idx="381">
                  <c:v>44655</c:v>
                </c:pt>
                <c:pt idx="382">
                  <c:v>44656</c:v>
                </c:pt>
                <c:pt idx="383">
                  <c:v>44657</c:v>
                </c:pt>
                <c:pt idx="384">
                  <c:v>44658</c:v>
                </c:pt>
                <c:pt idx="385">
                  <c:v>44659</c:v>
                </c:pt>
                <c:pt idx="386">
                  <c:v>44662</c:v>
                </c:pt>
                <c:pt idx="387">
                  <c:v>44663</c:v>
                </c:pt>
                <c:pt idx="388">
                  <c:v>44664</c:v>
                </c:pt>
                <c:pt idx="389">
                  <c:v>44665</c:v>
                </c:pt>
                <c:pt idx="390">
                  <c:v>44666</c:v>
                </c:pt>
                <c:pt idx="391">
                  <c:v>44669</c:v>
                </c:pt>
                <c:pt idx="392">
                  <c:v>44670</c:v>
                </c:pt>
                <c:pt idx="393">
                  <c:v>44671</c:v>
                </c:pt>
                <c:pt idx="394">
                  <c:v>44672</c:v>
                </c:pt>
                <c:pt idx="395">
                  <c:v>44673</c:v>
                </c:pt>
                <c:pt idx="396">
                  <c:v>44676</c:v>
                </c:pt>
                <c:pt idx="397">
                  <c:v>44677</c:v>
                </c:pt>
                <c:pt idx="398">
                  <c:v>44678</c:v>
                </c:pt>
                <c:pt idx="399">
                  <c:v>44679</c:v>
                </c:pt>
                <c:pt idx="400">
                  <c:v>44680</c:v>
                </c:pt>
                <c:pt idx="401">
                  <c:v>44683</c:v>
                </c:pt>
                <c:pt idx="402">
                  <c:v>44684</c:v>
                </c:pt>
                <c:pt idx="403">
                  <c:v>44685</c:v>
                </c:pt>
                <c:pt idx="404">
                  <c:v>44686</c:v>
                </c:pt>
                <c:pt idx="405">
                  <c:v>44687</c:v>
                </c:pt>
                <c:pt idx="406">
                  <c:v>44690</c:v>
                </c:pt>
                <c:pt idx="407">
                  <c:v>44691</c:v>
                </c:pt>
                <c:pt idx="408">
                  <c:v>44692</c:v>
                </c:pt>
                <c:pt idx="409">
                  <c:v>44693</c:v>
                </c:pt>
                <c:pt idx="410">
                  <c:v>44694</c:v>
                </c:pt>
                <c:pt idx="411">
                  <c:v>44697</c:v>
                </c:pt>
                <c:pt idx="412">
                  <c:v>44698</c:v>
                </c:pt>
                <c:pt idx="413">
                  <c:v>44699</c:v>
                </c:pt>
                <c:pt idx="414">
                  <c:v>44700</c:v>
                </c:pt>
                <c:pt idx="415">
                  <c:v>44701</c:v>
                </c:pt>
                <c:pt idx="416">
                  <c:v>44704</c:v>
                </c:pt>
                <c:pt idx="417">
                  <c:v>44705</c:v>
                </c:pt>
                <c:pt idx="418">
                  <c:v>44706</c:v>
                </c:pt>
                <c:pt idx="419">
                  <c:v>44707</c:v>
                </c:pt>
                <c:pt idx="420">
                  <c:v>44708</c:v>
                </c:pt>
                <c:pt idx="421">
                  <c:v>44711</c:v>
                </c:pt>
                <c:pt idx="422">
                  <c:v>44712</c:v>
                </c:pt>
                <c:pt idx="423">
                  <c:v>44713</c:v>
                </c:pt>
                <c:pt idx="424">
                  <c:v>44714</c:v>
                </c:pt>
                <c:pt idx="425">
                  <c:v>44715</c:v>
                </c:pt>
                <c:pt idx="426">
                  <c:v>44718</c:v>
                </c:pt>
                <c:pt idx="427">
                  <c:v>44719</c:v>
                </c:pt>
                <c:pt idx="428">
                  <c:v>44720</c:v>
                </c:pt>
                <c:pt idx="429">
                  <c:v>44721</c:v>
                </c:pt>
                <c:pt idx="430">
                  <c:v>44722</c:v>
                </c:pt>
                <c:pt idx="431">
                  <c:v>44725</c:v>
                </c:pt>
                <c:pt idx="432">
                  <c:v>44726</c:v>
                </c:pt>
                <c:pt idx="433">
                  <c:v>44727</c:v>
                </c:pt>
                <c:pt idx="434">
                  <c:v>44728</c:v>
                </c:pt>
                <c:pt idx="435">
                  <c:v>44729</c:v>
                </c:pt>
                <c:pt idx="436">
                  <c:v>44732</c:v>
                </c:pt>
                <c:pt idx="437">
                  <c:v>44733</c:v>
                </c:pt>
                <c:pt idx="438">
                  <c:v>44734</c:v>
                </c:pt>
                <c:pt idx="439">
                  <c:v>44735</c:v>
                </c:pt>
                <c:pt idx="440">
                  <c:v>44736</c:v>
                </c:pt>
                <c:pt idx="441">
                  <c:v>44739</c:v>
                </c:pt>
                <c:pt idx="442">
                  <c:v>44740</c:v>
                </c:pt>
                <c:pt idx="443">
                  <c:v>44741</c:v>
                </c:pt>
                <c:pt idx="444">
                  <c:v>44742</c:v>
                </c:pt>
                <c:pt idx="445">
                  <c:v>44743</c:v>
                </c:pt>
                <c:pt idx="446">
                  <c:v>44746</c:v>
                </c:pt>
                <c:pt idx="447">
                  <c:v>44747</c:v>
                </c:pt>
                <c:pt idx="448">
                  <c:v>44748</c:v>
                </c:pt>
                <c:pt idx="449">
                  <c:v>44749</c:v>
                </c:pt>
                <c:pt idx="450">
                  <c:v>44750</c:v>
                </c:pt>
                <c:pt idx="451">
                  <c:v>44753</c:v>
                </c:pt>
                <c:pt idx="452">
                  <c:v>44754</c:v>
                </c:pt>
                <c:pt idx="453">
                  <c:v>44755</c:v>
                </c:pt>
                <c:pt idx="454">
                  <c:v>44756</c:v>
                </c:pt>
                <c:pt idx="455">
                  <c:v>44757</c:v>
                </c:pt>
                <c:pt idx="456">
                  <c:v>44760</c:v>
                </c:pt>
                <c:pt idx="457">
                  <c:v>44761</c:v>
                </c:pt>
                <c:pt idx="458">
                  <c:v>44762</c:v>
                </c:pt>
                <c:pt idx="459">
                  <c:v>44763</c:v>
                </c:pt>
                <c:pt idx="460">
                  <c:v>44764</c:v>
                </c:pt>
                <c:pt idx="461">
                  <c:v>44767</c:v>
                </c:pt>
                <c:pt idx="462">
                  <c:v>44768</c:v>
                </c:pt>
                <c:pt idx="463">
                  <c:v>44769</c:v>
                </c:pt>
                <c:pt idx="464">
                  <c:v>44770</c:v>
                </c:pt>
                <c:pt idx="465">
                  <c:v>44771</c:v>
                </c:pt>
                <c:pt idx="466">
                  <c:v>44774</c:v>
                </c:pt>
                <c:pt idx="467">
                  <c:v>44775</c:v>
                </c:pt>
                <c:pt idx="468">
                  <c:v>44776</c:v>
                </c:pt>
                <c:pt idx="469">
                  <c:v>44777</c:v>
                </c:pt>
                <c:pt idx="470">
                  <c:v>44778</c:v>
                </c:pt>
                <c:pt idx="471">
                  <c:v>44781</c:v>
                </c:pt>
                <c:pt idx="472">
                  <c:v>44782</c:v>
                </c:pt>
                <c:pt idx="473">
                  <c:v>44783</c:v>
                </c:pt>
                <c:pt idx="474">
                  <c:v>44784</c:v>
                </c:pt>
                <c:pt idx="475">
                  <c:v>44785</c:v>
                </c:pt>
                <c:pt idx="476">
                  <c:v>44788</c:v>
                </c:pt>
                <c:pt idx="477">
                  <c:v>44789</c:v>
                </c:pt>
                <c:pt idx="478">
                  <c:v>44790</c:v>
                </c:pt>
                <c:pt idx="479">
                  <c:v>44791</c:v>
                </c:pt>
                <c:pt idx="480">
                  <c:v>44792</c:v>
                </c:pt>
                <c:pt idx="481">
                  <c:v>44795</c:v>
                </c:pt>
                <c:pt idx="482">
                  <c:v>44796</c:v>
                </c:pt>
                <c:pt idx="483">
                  <c:v>44797</c:v>
                </c:pt>
                <c:pt idx="484">
                  <c:v>44798</c:v>
                </c:pt>
                <c:pt idx="485">
                  <c:v>44799</c:v>
                </c:pt>
                <c:pt idx="486">
                  <c:v>44802</c:v>
                </c:pt>
                <c:pt idx="487">
                  <c:v>44803</c:v>
                </c:pt>
                <c:pt idx="488">
                  <c:v>44804</c:v>
                </c:pt>
                <c:pt idx="489">
                  <c:v>44805</c:v>
                </c:pt>
                <c:pt idx="490">
                  <c:v>44806</c:v>
                </c:pt>
                <c:pt idx="491">
                  <c:v>44809</c:v>
                </c:pt>
                <c:pt idx="492">
                  <c:v>44810</c:v>
                </c:pt>
                <c:pt idx="493">
                  <c:v>44811</c:v>
                </c:pt>
                <c:pt idx="494">
                  <c:v>44812</c:v>
                </c:pt>
                <c:pt idx="495">
                  <c:v>44813</c:v>
                </c:pt>
                <c:pt idx="496">
                  <c:v>44816</c:v>
                </c:pt>
                <c:pt idx="497">
                  <c:v>44817</c:v>
                </c:pt>
                <c:pt idx="498">
                  <c:v>44818</c:v>
                </c:pt>
                <c:pt idx="499">
                  <c:v>44819</c:v>
                </c:pt>
                <c:pt idx="500">
                  <c:v>44820</c:v>
                </c:pt>
                <c:pt idx="501">
                  <c:v>44823</c:v>
                </c:pt>
                <c:pt idx="502">
                  <c:v>44824</c:v>
                </c:pt>
                <c:pt idx="503">
                  <c:v>44825</c:v>
                </c:pt>
                <c:pt idx="504">
                  <c:v>44826</c:v>
                </c:pt>
                <c:pt idx="505">
                  <c:v>44827</c:v>
                </c:pt>
                <c:pt idx="506">
                  <c:v>44830</c:v>
                </c:pt>
                <c:pt idx="507">
                  <c:v>44831</c:v>
                </c:pt>
                <c:pt idx="508">
                  <c:v>44832</c:v>
                </c:pt>
                <c:pt idx="509">
                  <c:v>44833</c:v>
                </c:pt>
                <c:pt idx="510">
                  <c:v>44834</c:v>
                </c:pt>
                <c:pt idx="511">
                  <c:v>44837</c:v>
                </c:pt>
                <c:pt idx="512">
                  <c:v>44838</c:v>
                </c:pt>
                <c:pt idx="513">
                  <c:v>44839</c:v>
                </c:pt>
                <c:pt idx="514">
                  <c:v>44840</c:v>
                </c:pt>
                <c:pt idx="515">
                  <c:v>44841</c:v>
                </c:pt>
                <c:pt idx="516">
                  <c:v>44844</c:v>
                </c:pt>
                <c:pt idx="517">
                  <c:v>44845</c:v>
                </c:pt>
                <c:pt idx="518">
                  <c:v>44846</c:v>
                </c:pt>
                <c:pt idx="519">
                  <c:v>44847</c:v>
                </c:pt>
                <c:pt idx="520">
                  <c:v>44848</c:v>
                </c:pt>
                <c:pt idx="521">
                  <c:v>44851</c:v>
                </c:pt>
                <c:pt idx="522">
                  <c:v>44852</c:v>
                </c:pt>
                <c:pt idx="523">
                  <c:v>44853</c:v>
                </c:pt>
                <c:pt idx="524">
                  <c:v>44854</c:v>
                </c:pt>
                <c:pt idx="525">
                  <c:v>44855</c:v>
                </c:pt>
                <c:pt idx="526">
                  <c:v>44858</c:v>
                </c:pt>
                <c:pt idx="527">
                  <c:v>44859</c:v>
                </c:pt>
                <c:pt idx="528">
                  <c:v>44860</c:v>
                </c:pt>
                <c:pt idx="529">
                  <c:v>44861</c:v>
                </c:pt>
                <c:pt idx="530">
                  <c:v>44862</c:v>
                </c:pt>
                <c:pt idx="531">
                  <c:v>44865</c:v>
                </c:pt>
                <c:pt idx="532">
                  <c:v>44866</c:v>
                </c:pt>
                <c:pt idx="533">
                  <c:v>44867</c:v>
                </c:pt>
                <c:pt idx="534">
                  <c:v>44868</c:v>
                </c:pt>
                <c:pt idx="535">
                  <c:v>44869</c:v>
                </c:pt>
                <c:pt idx="536">
                  <c:v>44872</c:v>
                </c:pt>
                <c:pt idx="537">
                  <c:v>44873</c:v>
                </c:pt>
                <c:pt idx="538">
                  <c:v>44874</c:v>
                </c:pt>
                <c:pt idx="539">
                  <c:v>44875</c:v>
                </c:pt>
                <c:pt idx="540">
                  <c:v>44876</c:v>
                </c:pt>
                <c:pt idx="541">
                  <c:v>44879</c:v>
                </c:pt>
                <c:pt idx="542">
                  <c:v>44880</c:v>
                </c:pt>
                <c:pt idx="543">
                  <c:v>44881</c:v>
                </c:pt>
                <c:pt idx="544">
                  <c:v>44882</c:v>
                </c:pt>
                <c:pt idx="545">
                  <c:v>44883</c:v>
                </c:pt>
                <c:pt idx="546">
                  <c:v>44886</c:v>
                </c:pt>
                <c:pt idx="547">
                  <c:v>44887</c:v>
                </c:pt>
                <c:pt idx="548">
                  <c:v>44888</c:v>
                </c:pt>
                <c:pt idx="549">
                  <c:v>44889</c:v>
                </c:pt>
                <c:pt idx="550">
                  <c:v>44890</c:v>
                </c:pt>
                <c:pt idx="551">
                  <c:v>44893</c:v>
                </c:pt>
                <c:pt idx="552">
                  <c:v>44894</c:v>
                </c:pt>
                <c:pt idx="553">
                  <c:v>44895</c:v>
                </c:pt>
                <c:pt idx="554">
                  <c:v>44896</c:v>
                </c:pt>
                <c:pt idx="555">
                  <c:v>44897</c:v>
                </c:pt>
                <c:pt idx="556">
                  <c:v>44900</c:v>
                </c:pt>
                <c:pt idx="557">
                  <c:v>44901</c:v>
                </c:pt>
                <c:pt idx="558">
                  <c:v>44902</c:v>
                </c:pt>
                <c:pt idx="559">
                  <c:v>44903</c:v>
                </c:pt>
                <c:pt idx="560">
                  <c:v>44904</c:v>
                </c:pt>
                <c:pt idx="561">
                  <c:v>44907</c:v>
                </c:pt>
                <c:pt idx="562">
                  <c:v>44908</c:v>
                </c:pt>
                <c:pt idx="563">
                  <c:v>44909</c:v>
                </c:pt>
                <c:pt idx="564">
                  <c:v>44910</c:v>
                </c:pt>
                <c:pt idx="565">
                  <c:v>44911</c:v>
                </c:pt>
                <c:pt idx="566">
                  <c:v>44914</c:v>
                </c:pt>
                <c:pt idx="567">
                  <c:v>44915</c:v>
                </c:pt>
                <c:pt idx="568">
                  <c:v>44916</c:v>
                </c:pt>
                <c:pt idx="569">
                  <c:v>44917</c:v>
                </c:pt>
                <c:pt idx="570">
                  <c:v>44918</c:v>
                </c:pt>
                <c:pt idx="571">
                  <c:v>44921</c:v>
                </c:pt>
                <c:pt idx="572">
                  <c:v>44922</c:v>
                </c:pt>
                <c:pt idx="573">
                  <c:v>44923</c:v>
                </c:pt>
                <c:pt idx="574">
                  <c:v>44924</c:v>
                </c:pt>
                <c:pt idx="575">
                  <c:v>44925</c:v>
                </c:pt>
                <c:pt idx="576">
                  <c:v>44928</c:v>
                </c:pt>
                <c:pt idx="577">
                  <c:v>44929</c:v>
                </c:pt>
                <c:pt idx="578">
                  <c:v>44930</c:v>
                </c:pt>
                <c:pt idx="579">
                  <c:v>44931</c:v>
                </c:pt>
                <c:pt idx="580">
                  <c:v>44932</c:v>
                </c:pt>
                <c:pt idx="581">
                  <c:v>44935</c:v>
                </c:pt>
                <c:pt idx="582">
                  <c:v>44936</c:v>
                </c:pt>
                <c:pt idx="583">
                  <c:v>44937</c:v>
                </c:pt>
                <c:pt idx="584">
                  <c:v>44938</c:v>
                </c:pt>
                <c:pt idx="585">
                  <c:v>44939</c:v>
                </c:pt>
                <c:pt idx="586">
                  <c:v>44942</c:v>
                </c:pt>
                <c:pt idx="587">
                  <c:v>44943</c:v>
                </c:pt>
                <c:pt idx="588">
                  <c:v>44944</c:v>
                </c:pt>
                <c:pt idx="589">
                  <c:v>44945</c:v>
                </c:pt>
                <c:pt idx="590">
                  <c:v>44946</c:v>
                </c:pt>
                <c:pt idx="591">
                  <c:v>44949</c:v>
                </c:pt>
                <c:pt idx="592">
                  <c:v>44950</c:v>
                </c:pt>
                <c:pt idx="593">
                  <c:v>44951</c:v>
                </c:pt>
                <c:pt idx="594">
                  <c:v>44952</c:v>
                </c:pt>
                <c:pt idx="595">
                  <c:v>44953</c:v>
                </c:pt>
                <c:pt idx="596">
                  <c:v>44956</c:v>
                </c:pt>
                <c:pt idx="597">
                  <c:v>44957</c:v>
                </c:pt>
                <c:pt idx="598">
                  <c:v>44958</c:v>
                </c:pt>
                <c:pt idx="599">
                  <c:v>44959</c:v>
                </c:pt>
                <c:pt idx="600">
                  <c:v>44960</c:v>
                </c:pt>
                <c:pt idx="601">
                  <c:v>44963</c:v>
                </c:pt>
                <c:pt idx="602">
                  <c:v>44964</c:v>
                </c:pt>
                <c:pt idx="603">
                  <c:v>44965</c:v>
                </c:pt>
                <c:pt idx="604">
                  <c:v>44966</c:v>
                </c:pt>
                <c:pt idx="605">
                  <c:v>44967</c:v>
                </c:pt>
                <c:pt idx="606">
                  <c:v>44970</c:v>
                </c:pt>
                <c:pt idx="607">
                  <c:v>44971</c:v>
                </c:pt>
                <c:pt idx="608">
                  <c:v>44972</c:v>
                </c:pt>
                <c:pt idx="609">
                  <c:v>44973</c:v>
                </c:pt>
                <c:pt idx="610">
                  <c:v>44974</c:v>
                </c:pt>
                <c:pt idx="611">
                  <c:v>44977</c:v>
                </c:pt>
                <c:pt idx="612">
                  <c:v>44978</c:v>
                </c:pt>
                <c:pt idx="613">
                  <c:v>44979</c:v>
                </c:pt>
                <c:pt idx="614">
                  <c:v>44980</c:v>
                </c:pt>
                <c:pt idx="615">
                  <c:v>44981</c:v>
                </c:pt>
                <c:pt idx="616">
                  <c:v>44984</c:v>
                </c:pt>
                <c:pt idx="617">
                  <c:v>44985</c:v>
                </c:pt>
                <c:pt idx="618">
                  <c:v>44986</c:v>
                </c:pt>
                <c:pt idx="619">
                  <c:v>44987</c:v>
                </c:pt>
                <c:pt idx="620">
                  <c:v>44988</c:v>
                </c:pt>
                <c:pt idx="621">
                  <c:v>44991</c:v>
                </c:pt>
                <c:pt idx="622">
                  <c:v>44992</c:v>
                </c:pt>
                <c:pt idx="623">
                  <c:v>44993</c:v>
                </c:pt>
                <c:pt idx="624">
                  <c:v>44994</c:v>
                </c:pt>
                <c:pt idx="625">
                  <c:v>44995</c:v>
                </c:pt>
                <c:pt idx="626">
                  <c:v>44998</c:v>
                </c:pt>
                <c:pt idx="627">
                  <c:v>44999</c:v>
                </c:pt>
                <c:pt idx="628">
                  <c:v>45000</c:v>
                </c:pt>
                <c:pt idx="629">
                  <c:v>45001</c:v>
                </c:pt>
                <c:pt idx="630">
                  <c:v>45002</c:v>
                </c:pt>
                <c:pt idx="631">
                  <c:v>45005</c:v>
                </c:pt>
                <c:pt idx="632">
                  <c:v>45006</c:v>
                </c:pt>
                <c:pt idx="633">
                  <c:v>45007</c:v>
                </c:pt>
                <c:pt idx="634">
                  <c:v>45008</c:v>
                </c:pt>
                <c:pt idx="635">
                  <c:v>45009</c:v>
                </c:pt>
                <c:pt idx="636">
                  <c:v>45012</c:v>
                </c:pt>
                <c:pt idx="637">
                  <c:v>45013</c:v>
                </c:pt>
                <c:pt idx="638">
                  <c:v>45014</c:v>
                </c:pt>
                <c:pt idx="639">
                  <c:v>45015</c:v>
                </c:pt>
                <c:pt idx="640">
                  <c:v>45016</c:v>
                </c:pt>
                <c:pt idx="641">
                  <c:v>45019</c:v>
                </c:pt>
                <c:pt idx="642">
                  <c:v>45020</c:v>
                </c:pt>
                <c:pt idx="643">
                  <c:v>45021</c:v>
                </c:pt>
                <c:pt idx="644">
                  <c:v>45022</c:v>
                </c:pt>
                <c:pt idx="645">
                  <c:v>45023</c:v>
                </c:pt>
                <c:pt idx="646">
                  <c:v>45026</c:v>
                </c:pt>
                <c:pt idx="647">
                  <c:v>45027</c:v>
                </c:pt>
                <c:pt idx="648">
                  <c:v>45028</c:v>
                </c:pt>
                <c:pt idx="649">
                  <c:v>45029</c:v>
                </c:pt>
                <c:pt idx="650">
                  <c:v>45030</c:v>
                </c:pt>
                <c:pt idx="651">
                  <c:v>45033</c:v>
                </c:pt>
                <c:pt idx="652">
                  <c:v>45034</c:v>
                </c:pt>
                <c:pt idx="653">
                  <c:v>45035</c:v>
                </c:pt>
                <c:pt idx="654">
                  <c:v>45036</c:v>
                </c:pt>
                <c:pt idx="655">
                  <c:v>45037</c:v>
                </c:pt>
                <c:pt idx="656">
                  <c:v>45040</c:v>
                </c:pt>
                <c:pt idx="657">
                  <c:v>45041</c:v>
                </c:pt>
                <c:pt idx="658">
                  <c:v>45042</c:v>
                </c:pt>
                <c:pt idx="659">
                  <c:v>45043</c:v>
                </c:pt>
                <c:pt idx="660">
                  <c:v>45044</c:v>
                </c:pt>
                <c:pt idx="661">
                  <c:v>45047</c:v>
                </c:pt>
                <c:pt idx="662">
                  <c:v>45048</c:v>
                </c:pt>
                <c:pt idx="663">
                  <c:v>45049</c:v>
                </c:pt>
                <c:pt idx="664">
                  <c:v>45050</c:v>
                </c:pt>
                <c:pt idx="665">
                  <c:v>45051</c:v>
                </c:pt>
                <c:pt idx="666">
                  <c:v>45054</c:v>
                </c:pt>
                <c:pt idx="667">
                  <c:v>45055</c:v>
                </c:pt>
                <c:pt idx="668">
                  <c:v>45056</c:v>
                </c:pt>
                <c:pt idx="669">
                  <c:v>45057</c:v>
                </c:pt>
                <c:pt idx="670">
                  <c:v>45058</c:v>
                </c:pt>
                <c:pt idx="671">
                  <c:v>45061</c:v>
                </c:pt>
                <c:pt idx="672">
                  <c:v>45062</c:v>
                </c:pt>
                <c:pt idx="673">
                  <c:v>45063</c:v>
                </c:pt>
                <c:pt idx="674">
                  <c:v>45064</c:v>
                </c:pt>
                <c:pt idx="675">
                  <c:v>45065</c:v>
                </c:pt>
                <c:pt idx="676">
                  <c:v>45068</c:v>
                </c:pt>
                <c:pt idx="677">
                  <c:v>45069</c:v>
                </c:pt>
                <c:pt idx="678">
                  <c:v>45070</c:v>
                </c:pt>
                <c:pt idx="679">
                  <c:v>45071</c:v>
                </c:pt>
                <c:pt idx="680">
                  <c:v>45072</c:v>
                </c:pt>
                <c:pt idx="681">
                  <c:v>45075</c:v>
                </c:pt>
                <c:pt idx="682">
                  <c:v>45076</c:v>
                </c:pt>
                <c:pt idx="683">
                  <c:v>45077</c:v>
                </c:pt>
                <c:pt idx="684">
                  <c:v>45078</c:v>
                </c:pt>
                <c:pt idx="685">
                  <c:v>45079</c:v>
                </c:pt>
                <c:pt idx="686">
                  <c:v>45082</c:v>
                </c:pt>
                <c:pt idx="687">
                  <c:v>45083</c:v>
                </c:pt>
                <c:pt idx="688">
                  <c:v>45084</c:v>
                </c:pt>
                <c:pt idx="689">
                  <c:v>45085</c:v>
                </c:pt>
                <c:pt idx="690">
                  <c:v>45086</c:v>
                </c:pt>
                <c:pt idx="691">
                  <c:v>45089</c:v>
                </c:pt>
                <c:pt idx="692">
                  <c:v>45090</c:v>
                </c:pt>
                <c:pt idx="693">
                  <c:v>45091</c:v>
                </c:pt>
                <c:pt idx="694">
                  <c:v>45092</c:v>
                </c:pt>
                <c:pt idx="695">
                  <c:v>45093</c:v>
                </c:pt>
                <c:pt idx="696">
                  <c:v>45096</c:v>
                </c:pt>
                <c:pt idx="697">
                  <c:v>45097</c:v>
                </c:pt>
                <c:pt idx="698">
                  <c:v>45098</c:v>
                </c:pt>
                <c:pt idx="699">
                  <c:v>45099</c:v>
                </c:pt>
                <c:pt idx="700">
                  <c:v>45100</c:v>
                </c:pt>
                <c:pt idx="701">
                  <c:v>45103</c:v>
                </c:pt>
                <c:pt idx="702">
                  <c:v>45104</c:v>
                </c:pt>
                <c:pt idx="703">
                  <c:v>45105</c:v>
                </c:pt>
                <c:pt idx="704">
                  <c:v>45106</c:v>
                </c:pt>
                <c:pt idx="705">
                  <c:v>45107</c:v>
                </c:pt>
                <c:pt idx="706">
                  <c:v>45110</c:v>
                </c:pt>
                <c:pt idx="707">
                  <c:v>45111</c:v>
                </c:pt>
                <c:pt idx="708">
                  <c:v>45112</c:v>
                </c:pt>
                <c:pt idx="709">
                  <c:v>45113</c:v>
                </c:pt>
                <c:pt idx="710">
                  <c:v>45114</c:v>
                </c:pt>
                <c:pt idx="711">
                  <c:v>45117</c:v>
                </c:pt>
                <c:pt idx="712">
                  <c:v>45118</c:v>
                </c:pt>
                <c:pt idx="713">
                  <c:v>45119</c:v>
                </c:pt>
                <c:pt idx="714">
                  <c:v>45120</c:v>
                </c:pt>
                <c:pt idx="715">
                  <c:v>45121</c:v>
                </c:pt>
                <c:pt idx="716">
                  <c:v>45124</c:v>
                </c:pt>
                <c:pt idx="717">
                  <c:v>45125</c:v>
                </c:pt>
                <c:pt idx="718">
                  <c:v>45126</c:v>
                </c:pt>
                <c:pt idx="719">
                  <c:v>45127</c:v>
                </c:pt>
                <c:pt idx="720">
                  <c:v>45128</c:v>
                </c:pt>
                <c:pt idx="721">
                  <c:v>45131</c:v>
                </c:pt>
                <c:pt idx="722">
                  <c:v>45132</c:v>
                </c:pt>
                <c:pt idx="723">
                  <c:v>45133</c:v>
                </c:pt>
                <c:pt idx="724">
                  <c:v>45134</c:v>
                </c:pt>
                <c:pt idx="725">
                  <c:v>45135</c:v>
                </c:pt>
                <c:pt idx="726">
                  <c:v>45138</c:v>
                </c:pt>
                <c:pt idx="727">
                  <c:v>45139</c:v>
                </c:pt>
                <c:pt idx="728">
                  <c:v>45140</c:v>
                </c:pt>
                <c:pt idx="729">
                  <c:v>45141</c:v>
                </c:pt>
                <c:pt idx="730">
                  <c:v>45142</c:v>
                </c:pt>
                <c:pt idx="731">
                  <c:v>45145</c:v>
                </c:pt>
                <c:pt idx="732">
                  <c:v>45146</c:v>
                </c:pt>
                <c:pt idx="733">
                  <c:v>45147</c:v>
                </c:pt>
                <c:pt idx="734">
                  <c:v>45148</c:v>
                </c:pt>
                <c:pt idx="735">
                  <c:v>45149</c:v>
                </c:pt>
                <c:pt idx="736">
                  <c:v>45152</c:v>
                </c:pt>
                <c:pt idx="737">
                  <c:v>45153</c:v>
                </c:pt>
                <c:pt idx="738">
                  <c:v>45154</c:v>
                </c:pt>
                <c:pt idx="739">
                  <c:v>45155</c:v>
                </c:pt>
                <c:pt idx="740">
                  <c:v>45156</c:v>
                </c:pt>
                <c:pt idx="741">
                  <c:v>45159</c:v>
                </c:pt>
                <c:pt idx="742">
                  <c:v>45160</c:v>
                </c:pt>
                <c:pt idx="743">
                  <c:v>45161</c:v>
                </c:pt>
                <c:pt idx="744">
                  <c:v>45162</c:v>
                </c:pt>
                <c:pt idx="745">
                  <c:v>45163</c:v>
                </c:pt>
                <c:pt idx="746">
                  <c:v>45166</c:v>
                </c:pt>
                <c:pt idx="747">
                  <c:v>45167</c:v>
                </c:pt>
                <c:pt idx="748">
                  <c:v>45168</c:v>
                </c:pt>
                <c:pt idx="749">
                  <c:v>45169</c:v>
                </c:pt>
                <c:pt idx="750">
                  <c:v>45170</c:v>
                </c:pt>
                <c:pt idx="751">
                  <c:v>45173</c:v>
                </c:pt>
                <c:pt idx="752">
                  <c:v>45174</c:v>
                </c:pt>
                <c:pt idx="753">
                  <c:v>45175</c:v>
                </c:pt>
                <c:pt idx="754">
                  <c:v>45176</c:v>
                </c:pt>
                <c:pt idx="755">
                  <c:v>45177</c:v>
                </c:pt>
                <c:pt idx="756">
                  <c:v>45180</c:v>
                </c:pt>
                <c:pt idx="757">
                  <c:v>45181</c:v>
                </c:pt>
                <c:pt idx="758">
                  <c:v>45182</c:v>
                </c:pt>
                <c:pt idx="759">
                  <c:v>45183</c:v>
                </c:pt>
                <c:pt idx="760">
                  <c:v>45184</c:v>
                </c:pt>
                <c:pt idx="761">
                  <c:v>45187</c:v>
                </c:pt>
                <c:pt idx="762">
                  <c:v>45188</c:v>
                </c:pt>
                <c:pt idx="763">
                  <c:v>45189</c:v>
                </c:pt>
                <c:pt idx="764">
                  <c:v>45190</c:v>
                </c:pt>
                <c:pt idx="765">
                  <c:v>45191</c:v>
                </c:pt>
                <c:pt idx="766">
                  <c:v>45194</c:v>
                </c:pt>
                <c:pt idx="767">
                  <c:v>45195</c:v>
                </c:pt>
                <c:pt idx="768">
                  <c:v>45196</c:v>
                </c:pt>
                <c:pt idx="769">
                  <c:v>45197</c:v>
                </c:pt>
                <c:pt idx="770">
                  <c:v>45198</c:v>
                </c:pt>
                <c:pt idx="771">
                  <c:v>45201</c:v>
                </c:pt>
                <c:pt idx="772">
                  <c:v>45202</c:v>
                </c:pt>
                <c:pt idx="773">
                  <c:v>45203</c:v>
                </c:pt>
                <c:pt idx="774">
                  <c:v>45204</c:v>
                </c:pt>
                <c:pt idx="775">
                  <c:v>45205</c:v>
                </c:pt>
                <c:pt idx="776">
                  <c:v>45208</c:v>
                </c:pt>
                <c:pt idx="777">
                  <c:v>45209</c:v>
                </c:pt>
                <c:pt idx="778">
                  <c:v>45210</c:v>
                </c:pt>
                <c:pt idx="779">
                  <c:v>45211</c:v>
                </c:pt>
                <c:pt idx="780">
                  <c:v>45212</c:v>
                </c:pt>
                <c:pt idx="781">
                  <c:v>45215</c:v>
                </c:pt>
                <c:pt idx="782">
                  <c:v>45216</c:v>
                </c:pt>
                <c:pt idx="783">
                  <c:v>45217</c:v>
                </c:pt>
                <c:pt idx="784">
                  <c:v>45218</c:v>
                </c:pt>
                <c:pt idx="785">
                  <c:v>45219</c:v>
                </c:pt>
                <c:pt idx="786">
                  <c:v>45222</c:v>
                </c:pt>
                <c:pt idx="787">
                  <c:v>45223</c:v>
                </c:pt>
                <c:pt idx="788">
                  <c:v>45224</c:v>
                </c:pt>
                <c:pt idx="789">
                  <c:v>45225</c:v>
                </c:pt>
                <c:pt idx="790">
                  <c:v>45226</c:v>
                </c:pt>
                <c:pt idx="791">
                  <c:v>45229</c:v>
                </c:pt>
                <c:pt idx="792">
                  <c:v>45230</c:v>
                </c:pt>
                <c:pt idx="793">
                  <c:v>45231</c:v>
                </c:pt>
                <c:pt idx="794">
                  <c:v>45232</c:v>
                </c:pt>
                <c:pt idx="795">
                  <c:v>45233</c:v>
                </c:pt>
                <c:pt idx="796">
                  <c:v>45236</c:v>
                </c:pt>
                <c:pt idx="797">
                  <c:v>45237</c:v>
                </c:pt>
                <c:pt idx="798">
                  <c:v>45238</c:v>
                </c:pt>
                <c:pt idx="799">
                  <c:v>45239</c:v>
                </c:pt>
                <c:pt idx="800">
                  <c:v>45240</c:v>
                </c:pt>
                <c:pt idx="801">
                  <c:v>45243</c:v>
                </c:pt>
                <c:pt idx="802">
                  <c:v>45244</c:v>
                </c:pt>
                <c:pt idx="803">
                  <c:v>45245</c:v>
                </c:pt>
                <c:pt idx="804">
                  <c:v>45246</c:v>
                </c:pt>
                <c:pt idx="805">
                  <c:v>45247</c:v>
                </c:pt>
                <c:pt idx="806">
                  <c:v>45250</c:v>
                </c:pt>
                <c:pt idx="807">
                  <c:v>45251</c:v>
                </c:pt>
                <c:pt idx="808">
                  <c:v>45252</c:v>
                </c:pt>
                <c:pt idx="809">
                  <c:v>45253</c:v>
                </c:pt>
                <c:pt idx="810">
                  <c:v>45254</c:v>
                </c:pt>
                <c:pt idx="811">
                  <c:v>45257</c:v>
                </c:pt>
                <c:pt idx="812">
                  <c:v>45258</c:v>
                </c:pt>
                <c:pt idx="813">
                  <c:v>45259</c:v>
                </c:pt>
                <c:pt idx="814">
                  <c:v>45260</c:v>
                </c:pt>
                <c:pt idx="815">
                  <c:v>45261</c:v>
                </c:pt>
                <c:pt idx="816">
                  <c:v>45264</c:v>
                </c:pt>
                <c:pt idx="817">
                  <c:v>45265</c:v>
                </c:pt>
                <c:pt idx="818">
                  <c:v>45266</c:v>
                </c:pt>
                <c:pt idx="819">
                  <c:v>45267</c:v>
                </c:pt>
                <c:pt idx="820">
                  <c:v>45268</c:v>
                </c:pt>
                <c:pt idx="821">
                  <c:v>45271</c:v>
                </c:pt>
                <c:pt idx="822">
                  <c:v>45272</c:v>
                </c:pt>
                <c:pt idx="823">
                  <c:v>45273</c:v>
                </c:pt>
                <c:pt idx="824">
                  <c:v>45274</c:v>
                </c:pt>
                <c:pt idx="825">
                  <c:v>45275</c:v>
                </c:pt>
                <c:pt idx="826">
                  <c:v>45278</c:v>
                </c:pt>
                <c:pt idx="827">
                  <c:v>45279</c:v>
                </c:pt>
                <c:pt idx="828">
                  <c:v>45280</c:v>
                </c:pt>
                <c:pt idx="829">
                  <c:v>45281</c:v>
                </c:pt>
                <c:pt idx="830">
                  <c:v>45282</c:v>
                </c:pt>
                <c:pt idx="831">
                  <c:v>45285</c:v>
                </c:pt>
                <c:pt idx="832">
                  <c:v>45286</c:v>
                </c:pt>
                <c:pt idx="833">
                  <c:v>45287</c:v>
                </c:pt>
                <c:pt idx="834">
                  <c:v>45288</c:v>
                </c:pt>
                <c:pt idx="835">
                  <c:v>45289</c:v>
                </c:pt>
                <c:pt idx="836">
                  <c:v>45292</c:v>
                </c:pt>
                <c:pt idx="837">
                  <c:v>45293</c:v>
                </c:pt>
                <c:pt idx="838">
                  <c:v>45294</c:v>
                </c:pt>
                <c:pt idx="839">
                  <c:v>45295</c:v>
                </c:pt>
                <c:pt idx="840">
                  <c:v>45296</c:v>
                </c:pt>
                <c:pt idx="841">
                  <c:v>45299</c:v>
                </c:pt>
                <c:pt idx="842">
                  <c:v>45300</c:v>
                </c:pt>
                <c:pt idx="843">
                  <c:v>45301</c:v>
                </c:pt>
                <c:pt idx="844">
                  <c:v>45302</c:v>
                </c:pt>
                <c:pt idx="845">
                  <c:v>45303</c:v>
                </c:pt>
                <c:pt idx="846">
                  <c:v>45306</c:v>
                </c:pt>
                <c:pt idx="847">
                  <c:v>45307</c:v>
                </c:pt>
                <c:pt idx="848">
                  <c:v>45308</c:v>
                </c:pt>
                <c:pt idx="849">
                  <c:v>45309</c:v>
                </c:pt>
                <c:pt idx="850">
                  <c:v>45310</c:v>
                </c:pt>
                <c:pt idx="851">
                  <c:v>45313</c:v>
                </c:pt>
                <c:pt idx="852">
                  <c:v>45314</c:v>
                </c:pt>
                <c:pt idx="853">
                  <c:v>45315</c:v>
                </c:pt>
                <c:pt idx="854">
                  <c:v>45316</c:v>
                </c:pt>
                <c:pt idx="855">
                  <c:v>45317</c:v>
                </c:pt>
                <c:pt idx="856">
                  <c:v>45320</c:v>
                </c:pt>
                <c:pt idx="857">
                  <c:v>45321</c:v>
                </c:pt>
                <c:pt idx="858">
                  <c:v>45322</c:v>
                </c:pt>
                <c:pt idx="859">
                  <c:v>45323</c:v>
                </c:pt>
                <c:pt idx="860">
                  <c:v>45324</c:v>
                </c:pt>
                <c:pt idx="861">
                  <c:v>45327</c:v>
                </c:pt>
                <c:pt idx="862">
                  <c:v>45328</c:v>
                </c:pt>
                <c:pt idx="863">
                  <c:v>45329</c:v>
                </c:pt>
                <c:pt idx="864">
                  <c:v>45330</c:v>
                </c:pt>
                <c:pt idx="865">
                  <c:v>45331</c:v>
                </c:pt>
                <c:pt idx="866">
                  <c:v>45334</c:v>
                </c:pt>
                <c:pt idx="867">
                  <c:v>45335</c:v>
                </c:pt>
                <c:pt idx="868">
                  <c:v>45336</c:v>
                </c:pt>
                <c:pt idx="869">
                  <c:v>45337</c:v>
                </c:pt>
                <c:pt idx="870">
                  <c:v>45338</c:v>
                </c:pt>
                <c:pt idx="871">
                  <c:v>45341</c:v>
                </c:pt>
                <c:pt idx="872">
                  <c:v>45342</c:v>
                </c:pt>
                <c:pt idx="873">
                  <c:v>45343</c:v>
                </c:pt>
                <c:pt idx="874">
                  <c:v>45344</c:v>
                </c:pt>
                <c:pt idx="875">
                  <c:v>45345</c:v>
                </c:pt>
                <c:pt idx="876">
                  <c:v>45348</c:v>
                </c:pt>
                <c:pt idx="877">
                  <c:v>45349</c:v>
                </c:pt>
                <c:pt idx="878">
                  <c:v>45350</c:v>
                </c:pt>
                <c:pt idx="879">
                  <c:v>45351</c:v>
                </c:pt>
                <c:pt idx="880">
                  <c:v>45352</c:v>
                </c:pt>
                <c:pt idx="881">
                  <c:v>45355</c:v>
                </c:pt>
                <c:pt idx="882">
                  <c:v>45356</c:v>
                </c:pt>
                <c:pt idx="883">
                  <c:v>45357</c:v>
                </c:pt>
                <c:pt idx="884">
                  <c:v>45358</c:v>
                </c:pt>
                <c:pt idx="885">
                  <c:v>45359</c:v>
                </c:pt>
                <c:pt idx="886">
                  <c:v>45362</c:v>
                </c:pt>
                <c:pt idx="887">
                  <c:v>45363</c:v>
                </c:pt>
                <c:pt idx="888">
                  <c:v>45364</c:v>
                </c:pt>
                <c:pt idx="889">
                  <c:v>45365</c:v>
                </c:pt>
                <c:pt idx="890">
                  <c:v>45366</c:v>
                </c:pt>
                <c:pt idx="891">
                  <c:v>45369</c:v>
                </c:pt>
                <c:pt idx="892">
                  <c:v>45370</c:v>
                </c:pt>
                <c:pt idx="893">
                  <c:v>45371</c:v>
                </c:pt>
                <c:pt idx="894">
                  <c:v>45372</c:v>
                </c:pt>
                <c:pt idx="895">
                  <c:v>45373</c:v>
                </c:pt>
                <c:pt idx="896">
                  <c:v>45376</c:v>
                </c:pt>
                <c:pt idx="897">
                  <c:v>45377</c:v>
                </c:pt>
                <c:pt idx="898">
                  <c:v>45378</c:v>
                </c:pt>
                <c:pt idx="899">
                  <c:v>45379</c:v>
                </c:pt>
                <c:pt idx="900">
                  <c:v>45380</c:v>
                </c:pt>
                <c:pt idx="901">
                  <c:v>45383</c:v>
                </c:pt>
                <c:pt idx="902">
                  <c:v>45384</c:v>
                </c:pt>
                <c:pt idx="903">
                  <c:v>45385</c:v>
                </c:pt>
                <c:pt idx="904">
                  <c:v>45386</c:v>
                </c:pt>
                <c:pt idx="905">
                  <c:v>45387</c:v>
                </c:pt>
                <c:pt idx="906">
                  <c:v>45390</c:v>
                </c:pt>
                <c:pt idx="907">
                  <c:v>45391</c:v>
                </c:pt>
                <c:pt idx="908">
                  <c:v>45392</c:v>
                </c:pt>
                <c:pt idx="909">
                  <c:v>45393</c:v>
                </c:pt>
                <c:pt idx="910">
                  <c:v>45394</c:v>
                </c:pt>
                <c:pt idx="911">
                  <c:v>45397</c:v>
                </c:pt>
                <c:pt idx="912">
                  <c:v>45398</c:v>
                </c:pt>
                <c:pt idx="913">
                  <c:v>45399</c:v>
                </c:pt>
                <c:pt idx="914">
                  <c:v>45400</c:v>
                </c:pt>
                <c:pt idx="915">
                  <c:v>45401</c:v>
                </c:pt>
                <c:pt idx="916">
                  <c:v>45404</c:v>
                </c:pt>
                <c:pt idx="917">
                  <c:v>45405</c:v>
                </c:pt>
                <c:pt idx="918">
                  <c:v>45406</c:v>
                </c:pt>
                <c:pt idx="919">
                  <c:v>45407</c:v>
                </c:pt>
                <c:pt idx="920">
                  <c:v>45408</c:v>
                </c:pt>
                <c:pt idx="921">
                  <c:v>45411</c:v>
                </c:pt>
                <c:pt idx="922">
                  <c:v>45412</c:v>
                </c:pt>
                <c:pt idx="923">
                  <c:v>45413</c:v>
                </c:pt>
                <c:pt idx="924">
                  <c:v>45414</c:v>
                </c:pt>
                <c:pt idx="925">
                  <c:v>45415</c:v>
                </c:pt>
                <c:pt idx="926">
                  <c:v>45418</c:v>
                </c:pt>
                <c:pt idx="927">
                  <c:v>45419</c:v>
                </c:pt>
                <c:pt idx="928">
                  <c:v>45420</c:v>
                </c:pt>
                <c:pt idx="929">
                  <c:v>45421</c:v>
                </c:pt>
                <c:pt idx="930">
                  <c:v>45422</c:v>
                </c:pt>
                <c:pt idx="931">
                  <c:v>45425</c:v>
                </c:pt>
                <c:pt idx="932">
                  <c:v>45426</c:v>
                </c:pt>
                <c:pt idx="933">
                  <c:v>45427</c:v>
                </c:pt>
                <c:pt idx="934">
                  <c:v>45428</c:v>
                </c:pt>
                <c:pt idx="935">
                  <c:v>45429</c:v>
                </c:pt>
                <c:pt idx="936">
                  <c:v>45432</c:v>
                </c:pt>
                <c:pt idx="937">
                  <c:v>45433</c:v>
                </c:pt>
                <c:pt idx="938">
                  <c:v>45434</c:v>
                </c:pt>
                <c:pt idx="939">
                  <c:v>45435</c:v>
                </c:pt>
                <c:pt idx="940">
                  <c:v>45436</c:v>
                </c:pt>
                <c:pt idx="941">
                  <c:v>45439</c:v>
                </c:pt>
                <c:pt idx="942">
                  <c:v>45440</c:v>
                </c:pt>
                <c:pt idx="943">
                  <c:v>45441</c:v>
                </c:pt>
                <c:pt idx="944">
                  <c:v>45442</c:v>
                </c:pt>
                <c:pt idx="945">
                  <c:v>45443</c:v>
                </c:pt>
                <c:pt idx="946">
                  <c:v>45446</c:v>
                </c:pt>
                <c:pt idx="947">
                  <c:v>45447</c:v>
                </c:pt>
                <c:pt idx="948">
                  <c:v>45448</c:v>
                </c:pt>
                <c:pt idx="949">
                  <c:v>45449</c:v>
                </c:pt>
                <c:pt idx="950">
                  <c:v>45450</c:v>
                </c:pt>
                <c:pt idx="951">
                  <c:v>45453</c:v>
                </c:pt>
                <c:pt idx="952">
                  <c:v>45454</c:v>
                </c:pt>
                <c:pt idx="953">
                  <c:v>45455</c:v>
                </c:pt>
                <c:pt idx="954">
                  <c:v>45456</c:v>
                </c:pt>
                <c:pt idx="955">
                  <c:v>45457</c:v>
                </c:pt>
                <c:pt idx="956">
                  <c:v>45460</c:v>
                </c:pt>
                <c:pt idx="957">
                  <c:v>45461</c:v>
                </c:pt>
                <c:pt idx="958">
                  <c:v>45462</c:v>
                </c:pt>
                <c:pt idx="959">
                  <c:v>45463</c:v>
                </c:pt>
                <c:pt idx="960">
                  <c:v>45464</c:v>
                </c:pt>
                <c:pt idx="961">
                  <c:v>45467</c:v>
                </c:pt>
                <c:pt idx="962">
                  <c:v>45468</c:v>
                </c:pt>
                <c:pt idx="963">
                  <c:v>45469</c:v>
                </c:pt>
                <c:pt idx="964">
                  <c:v>45470</c:v>
                </c:pt>
                <c:pt idx="965">
                  <c:v>45471</c:v>
                </c:pt>
                <c:pt idx="966">
                  <c:v>45474</c:v>
                </c:pt>
                <c:pt idx="967">
                  <c:v>45475</c:v>
                </c:pt>
                <c:pt idx="968">
                  <c:v>45476</c:v>
                </c:pt>
                <c:pt idx="969">
                  <c:v>45477</c:v>
                </c:pt>
                <c:pt idx="970">
                  <c:v>45478</c:v>
                </c:pt>
                <c:pt idx="971">
                  <c:v>45481</c:v>
                </c:pt>
                <c:pt idx="972">
                  <c:v>45482</c:v>
                </c:pt>
                <c:pt idx="973">
                  <c:v>45483</c:v>
                </c:pt>
                <c:pt idx="974">
                  <c:v>45484</c:v>
                </c:pt>
                <c:pt idx="975">
                  <c:v>45485</c:v>
                </c:pt>
                <c:pt idx="976">
                  <c:v>45488</c:v>
                </c:pt>
                <c:pt idx="977">
                  <c:v>45489</c:v>
                </c:pt>
                <c:pt idx="978">
                  <c:v>45490</c:v>
                </c:pt>
                <c:pt idx="979">
                  <c:v>45491</c:v>
                </c:pt>
                <c:pt idx="980">
                  <c:v>45492</c:v>
                </c:pt>
                <c:pt idx="981">
                  <c:v>45495</c:v>
                </c:pt>
                <c:pt idx="982">
                  <c:v>45496</c:v>
                </c:pt>
                <c:pt idx="983">
                  <c:v>45497</c:v>
                </c:pt>
                <c:pt idx="984">
                  <c:v>45498</c:v>
                </c:pt>
                <c:pt idx="985">
                  <c:v>45499</c:v>
                </c:pt>
                <c:pt idx="986">
                  <c:v>45502</c:v>
                </c:pt>
                <c:pt idx="987">
                  <c:v>45503</c:v>
                </c:pt>
                <c:pt idx="988">
                  <c:v>45504</c:v>
                </c:pt>
                <c:pt idx="989">
                  <c:v>45505</c:v>
                </c:pt>
                <c:pt idx="990">
                  <c:v>45506</c:v>
                </c:pt>
                <c:pt idx="991">
                  <c:v>45509</c:v>
                </c:pt>
                <c:pt idx="992">
                  <c:v>45510</c:v>
                </c:pt>
                <c:pt idx="993">
                  <c:v>45511</c:v>
                </c:pt>
                <c:pt idx="994">
                  <c:v>45512</c:v>
                </c:pt>
                <c:pt idx="995">
                  <c:v>45513</c:v>
                </c:pt>
                <c:pt idx="996">
                  <c:v>45516</c:v>
                </c:pt>
                <c:pt idx="997">
                  <c:v>45517</c:v>
                </c:pt>
                <c:pt idx="998">
                  <c:v>45518</c:v>
                </c:pt>
                <c:pt idx="999">
                  <c:v>45519</c:v>
                </c:pt>
                <c:pt idx="1000">
                  <c:v>45520</c:v>
                </c:pt>
                <c:pt idx="1001">
                  <c:v>45523</c:v>
                </c:pt>
                <c:pt idx="1002">
                  <c:v>45524</c:v>
                </c:pt>
                <c:pt idx="1003">
                  <c:v>45525</c:v>
                </c:pt>
                <c:pt idx="1004">
                  <c:v>45526</c:v>
                </c:pt>
                <c:pt idx="1005">
                  <c:v>45527</c:v>
                </c:pt>
                <c:pt idx="1006">
                  <c:v>45530</c:v>
                </c:pt>
                <c:pt idx="1007">
                  <c:v>45531</c:v>
                </c:pt>
                <c:pt idx="1008">
                  <c:v>45532</c:v>
                </c:pt>
                <c:pt idx="1009">
                  <c:v>45533</c:v>
                </c:pt>
                <c:pt idx="1010">
                  <c:v>45534</c:v>
                </c:pt>
                <c:pt idx="1011">
                  <c:v>45537</c:v>
                </c:pt>
                <c:pt idx="1012">
                  <c:v>45538</c:v>
                </c:pt>
                <c:pt idx="1013">
                  <c:v>45539</c:v>
                </c:pt>
                <c:pt idx="1014">
                  <c:v>45540</c:v>
                </c:pt>
                <c:pt idx="1015">
                  <c:v>45541</c:v>
                </c:pt>
                <c:pt idx="1016">
                  <c:v>45544</c:v>
                </c:pt>
                <c:pt idx="1017">
                  <c:v>45545</c:v>
                </c:pt>
                <c:pt idx="1018">
                  <c:v>45546</c:v>
                </c:pt>
                <c:pt idx="1019">
                  <c:v>45547</c:v>
                </c:pt>
                <c:pt idx="1020">
                  <c:v>45548</c:v>
                </c:pt>
                <c:pt idx="1021">
                  <c:v>45551</c:v>
                </c:pt>
                <c:pt idx="1022">
                  <c:v>45552</c:v>
                </c:pt>
                <c:pt idx="1023">
                  <c:v>45553</c:v>
                </c:pt>
                <c:pt idx="1024">
                  <c:v>45554</c:v>
                </c:pt>
                <c:pt idx="1025">
                  <c:v>45555</c:v>
                </c:pt>
                <c:pt idx="1026">
                  <c:v>45558</c:v>
                </c:pt>
                <c:pt idx="1027">
                  <c:v>45559</c:v>
                </c:pt>
                <c:pt idx="1028">
                  <c:v>45560</c:v>
                </c:pt>
                <c:pt idx="1029">
                  <c:v>45561</c:v>
                </c:pt>
                <c:pt idx="1030">
                  <c:v>45562</c:v>
                </c:pt>
                <c:pt idx="1031">
                  <c:v>45565</c:v>
                </c:pt>
                <c:pt idx="1032">
                  <c:v>45566</c:v>
                </c:pt>
                <c:pt idx="1033">
                  <c:v>45567</c:v>
                </c:pt>
                <c:pt idx="1034">
                  <c:v>45568</c:v>
                </c:pt>
                <c:pt idx="1035">
                  <c:v>45569</c:v>
                </c:pt>
                <c:pt idx="1036">
                  <c:v>45572</c:v>
                </c:pt>
                <c:pt idx="1037">
                  <c:v>45573</c:v>
                </c:pt>
                <c:pt idx="1038">
                  <c:v>45574</c:v>
                </c:pt>
                <c:pt idx="1039">
                  <c:v>45575</c:v>
                </c:pt>
                <c:pt idx="1040">
                  <c:v>45576</c:v>
                </c:pt>
                <c:pt idx="1041">
                  <c:v>45579</c:v>
                </c:pt>
                <c:pt idx="1042">
                  <c:v>45580</c:v>
                </c:pt>
                <c:pt idx="1043">
                  <c:v>45581</c:v>
                </c:pt>
                <c:pt idx="1044">
                  <c:v>45582</c:v>
                </c:pt>
                <c:pt idx="1045">
                  <c:v>45583</c:v>
                </c:pt>
                <c:pt idx="1046">
                  <c:v>45586</c:v>
                </c:pt>
                <c:pt idx="1047">
                  <c:v>45587</c:v>
                </c:pt>
                <c:pt idx="1048">
                  <c:v>45588</c:v>
                </c:pt>
                <c:pt idx="1049">
                  <c:v>45589</c:v>
                </c:pt>
                <c:pt idx="1050">
                  <c:v>45590</c:v>
                </c:pt>
                <c:pt idx="1051">
                  <c:v>45593</c:v>
                </c:pt>
                <c:pt idx="1052">
                  <c:v>45594</c:v>
                </c:pt>
                <c:pt idx="1053">
                  <c:v>45595</c:v>
                </c:pt>
                <c:pt idx="1054">
                  <c:v>45596</c:v>
                </c:pt>
                <c:pt idx="1055">
                  <c:v>45597</c:v>
                </c:pt>
                <c:pt idx="1056">
                  <c:v>45600</c:v>
                </c:pt>
                <c:pt idx="1057">
                  <c:v>45601</c:v>
                </c:pt>
                <c:pt idx="1058">
                  <c:v>45602</c:v>
                </c:pt>
                <c:pt idx="1059">
                  <c:v>45603</c:v>
                </c:pt>
                <c:pt idx="1060">
                  <c:v>45604</c:v>
                </c:pt>
                <c:pt idx="1061">
                  <c:v>45607</c:v>
                </c:pt>
                <c:pt idx="1062">
                  <c:v>45608</c:v>
                </c:pt>
                <c:pt idx="1063">
                  <c:v>45609</c:v>
                </c:pt>
                <c:pt idx="1064">
                  <c:v>45610</c:v>
                </c:pt>
                <c:pt idx="1065">
                  <c:v>45611</c:v>
                </c:pt>
                <c:pt idx="1066">
                  <c:v>45614</c:v>
                </c:pt>
                <c:pt idx="1067">
                  <c:v>45615</c:v>
                </c:pt>
                <c:pt idx="1068">
                  <c:v>45616</c:v>
                </c:pt>
                <c:pt idx="1069">
                  <c:v>45617</c:v>
                </c:pt>
                <c:pt idx="1070">
                  <c:v>45618</c:v>
                </c:pt>
                <c:pt idx="1071">
                  <c:v>45621</c:v>
                </c:pt>
                <c:pt idx="1072">
                  <c:v>45622</c:v>
                </c:pt>
                <c:pt idx="1073">
                  <c:v>45623</c:v>
                </c:pt>
                <c:pt idx="1074">
                  <c:v>45624</c:v>
                </c:pt>
                <c:pt idx="1075">
                  <c:v>45625</c:v>
                </c:pt>
                <c:pt idx="1076">
                  <c:v>45628</c:v>
                </c:pt>
                <c:pt idx="1077">
                  <c:v>45629</c:v>
                </c:pt>
                <c:pt idx="1078">
                  <c:v>45630</c:v>
                </c:pt>
                <c:pt idx="1079">
                  <c:v>45631</c:v>
                </c:pt>
                <c:pt idx="1080">
                  <c:v>45632</c:v>
                </c:pt>
                <c:pt idx="1081">
                  <c:v>45635</c:v>
                </c:pt>
                <c:pt idx="1082">
                  <c:v>45636</c:v>
                </c:pt>
                <c:pt idx="1083">
                  <c:v>45637</c:v>
                </c:pt>
                <c:pt idx="1084">
                  <c:v>45638</c:v>
                </c:pt>
                <c:pt idx="1085">
                  <c:v>45639</c:v>
                </c:pt>
                <c:pt idx="1086">
                  <c:v>45642</c:v>
                </c:pt>
                <c:pt idx="1087">
                  <c:v>45643</c:v>
                </c:pt>
                <c:pt idx="1088">
                  <c:v>45644</c:v>
                </c:pt>
                <c:pt idx="1089">
                  <c:v>45645</c:v>
                </c:pt>
                <c:pt idx="1090">
                  <c:v>45646</c:v>
                </c:pt>
                <c:pt idx="1091">
                  <c:v>45649</c:v>
                </c:pt>
                <c:pt idx="1092">
                  <c:v>45650</c:v>
                </c:pt>
                <c:pt idx="1093">
                  <c:v>45651</c:v>
                </c:pt>
                <c:pt idx="1094">
                  <c:v>45652</c:v>
                </c:pt>
                <c:pt idx="1095">
                  <c:v>45653</c:v>
                </c:pt>
                <c:pt idx="1096">
                  <c:v>45656</c:v>
                </c:pt>
                <c:pt idx="1097">
                  <c:v>45657</c:v>
                </c:pt>
                <c:pt idx="1098">
                  <c:v>45658</c:v>
                </c:pt>
                <c:pt idx="1099">
                  <c:v>45659</c:v>
                </c:pt>
                <c:pt idx="1100">
                  <c:v>45660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45670</c:v>
                </c:pt>
                <c:pt idx="1107">
                  <c:v>45671</c:v>
                </c:pt>
                <c:pt idx="1108">
                  <c:v>45672</c:v>
                </c:pt>
                <c:pt idx="1109">
                  <c:v>45673</c:v>
                </c:pt>
                <c:pt idx="1110">
                  <c:v>45674</c:v>
                </c:pt>
                <c:pt idx="1111">
                  <c:v>45677</c:v>
                </c:pt>
                <c:pt idx="1112">
                  <c:v>45678</c:v>
                </c:pt>
                <c:pt idx="1113">
                  <c:v>45679</c:v>
                </c:pt>
                <c:pt idx="1114">
                  <c:v>45680</c:v>
                </c:pt>
                <c:pt idx="1115">
                  <c:v>45681</c:v>
                </c:pt>
                <c:pt idx="1116">
                  <c:v>45684</c:v>
                </c:pt>
                <c:pt idx="1117">
                  <c:v>45685</c:v>
                </c:pt>
                <c:pt idx="1118">
                  <c:v>45686</c:v>
                </c:pt>
                <c:pt idx="1119">
                  <c:v>45687</c:v>
                </c:pt>
                <c:pt idx="1120">
                  <c:v>45688</c:v>
                </c:pt>
                <c:pt idx="1121">
                  <c:v>45691</c:v>
                </c:pt>
                <c:pt idx="1122">
                  <c:v>45692</c:v>
                </c:pt>
                <c:pt idx="1123">
                  <c:v>45693</c:v>
                </c:pt>
                <c:pt idx="1124">
                  <c:v>45694</c:v>
                </c:pt>
                <c:pt idx="1125">
                  <c:v>45695</c:v>
                </c:pt>
                <c:pt idx="1126">
                  <c:v>45698</c:v>
                </c:pt>
                <c:pt idx="1127">
                  <c:v>45699</c:v>
                </c:pt>
                <c:pt idx="1128">
                  <c:v>45700</c:v>
                </c:pt>
                <c:pt idx="1129">
                  <c:v>45701</c:v>
                </c:pt>
                <c:pt idx="1130">
                  <c:v>45702</c:v>
                </c:pt>
                <c:pt idx="1131">
                  <c:v>45705</c:v>
                </c:pt>
                <c:pt idx="1132">
                  <c:v>45706</c:v>
                </c:pt>
                <c:pt idx="1133">
                  <c:v>45707</c:v>
                </c:pt>
                <c:pt idx="1134">
                  <c:v>45708</c:v>
                </c:pt>
                <c:pt idx="1135">
                  <c:v>45709</c:v>
                </c:pt>
                <c:pt idx="1136">
                  <c:v>45712</c:v>
                </c:pt>
                <c:pt idx="1137">
                  <c:v>45713</c:v>
                </c:pt>
                <c:pt idx="1138">
                  <c:v>45714</c:v>
                </c:pt>
                <c:pt idx="1139">
                  <c:v>45715</c:v>
                </c:pt>
                <c:pt idx="1140">
                  <c:v>45716</c:v>
                </c:pt>
                <c:pt idx="1141">
                  <c:v>45719</c:v>
                </c:pt>
                <c:pt idx="1142">
                  <c:v>45720</c:v>
                </c:pt>
                <c:pt idx="1143">
                  <c:v>45721</c:v>
                </c:pt>
                <c:pt idx="1144">
                  <c:v>45722</c:v>
                </c:pt>
                <c:pt idx="1145">
                  <c:v>45723</c:v>
                </c:pt>
                <c:pt idx="1146">
                  <c:v>45726</c:v>
                </c:pt>
                <c:pt idx="1147">
                  <c:v>45727</c:v>
                </c:pt>
                <c:pt idx="1148">
                  <c:v>45728</c:v>
                </c:pt>
                <c:pt idx="1149">
                  <c:v>45729</c:v>
                </c:pt>
                <c:pt idx="1150">
                  <c:v>45730</c:v>
                </c:pt>
                <c:pt idx="1151">
                  <c:v>45733</c:v>
                </c:pt>
                <c:pt idx="1152">
                  <c:v>45734</c:v>
                </c:pt>
                <c:pt idx="1153">
                  <c:v>45735</c:v>
                </c:pt>
                <c:pt idx="1154">
                  <c:v>45736</c:v>
                </c:pt>
                <c:pt idx="1155">
                  <c:v>45737</c:v>
                </c:pt>
                <c:pt idx="1156">
                  <c:v>45740</c:v>
                </c:pt>
                <c:pt idx="1157">
                  <c:v>45741</c:v>
                </c:pt>
                <c:pt idx="1158">
                  <c:v>45742</c:v>
                </c:pt>
                <c:pt idx="1159">
                  <c:v>45743</c:v>
                </c:pt>
                <c:pt idx="1160">
                  <c:v>45744</c:v>
                </c:pt>
                <c:pt idx="1161">
                  <c:v>45747</c:v>
                </c:pt>
                <c:pt idx="1162">
                  <c:v>45748</c:v>
                </c:pt>
                <c:pt idx="1163">
                  <c:v>45749</c:v>
                </c:pt>
                <c:pt idx="1164">
                  <c:v>45750</c:v>
                </c:pt>
                <c:pt idx="1165">
                  <c:v>45751</c:v>
                </c:pt>
                <c:pt idx="1166">
                  <c:v>45754</c:v>
                </c:pt>
                <c:pt idx="1167">
                  <c:v>45755</c:v>
                </c:pt>
                <c:pt idx="1168">
                  <c:v>45756</c:v>
                </c:pt>
                <c:pt idx="1169">
                  <c:v>45757</c:v>
                </c:pt>
                <c:pt idx="1170">
                  <c:v>45758</c:v>
                </c:pt>
                <c:pt idx="1171">
                  <c:v>45761</c:v>
                </c:pt>
                <c:pt idx="1172">
                  <c:v>45762</c:v>
                </c:pt>
                <c:pt idx="1173">
                  <c:v>45763</c:v>
                </c:pt>
                <c:pt idx="1174">
                  <c:v>45764</c:v>
                </c:pt>
                <c:pt idx="1175">
                  <c:v>45765</c:v>
                </c:pt>
                <c:pt idx="1176">
                  <c:v>45768</c:v>
                </c:pt>
                <c:pt idx="1177">
                  <c:v>45769</c:v>
                </c:pt>
                <c:pt idx="1178">
                  <c:v>45770</c:v>
                </c:pt>
                <c:pt idx="1179">
                  <c:v>45771</c:v>
                </c:pt>
                <c:pt idx="1180">
                  <c:v>45772</c:v>
                </c:pt>
                <c:pt idx="1181">
                  <c:v>45775</c:v>
                </c:pt>
                <c:pt idx="1182">
                  <c:v>45776</c:v>
                </c:pt>
                <c:pt idx="1183">
                  <c:v>45777</c:v>
                </c:pt>
                <c:pt idx="1184">
                  <c:v>45778</c:v>
                </c:pt>
                <c:pt idx="1185">
                  <c:v>45779</c:v>
                </c:pt>
                <c:pt idx="1186">
                  <c:v>45782</c:v>
                </c:pt>
                <c:pt idx="1187">
                  <c:v>45783</c:v>
                </c:pt>
                <c:pt idx="1188">
                  <c:v>45784</c:v>
                </c:pt>
                <c:pt idx="1189">
                  <c:v>45785</c:v>
                </c:pt>
                <c:pt idx="1190">
                  <c:v>45786</c:v>
                </c:pt>
                <c:pt idx="1191">
                  <c:v>45789</c:v>
                </c:pt>
                <c:pt idx="1192">
                  <c:v>45790</c:v>
                </c:pt>
                <c:pt idx="1193">
                  <c:v>45791</c:v>
                </c:pt>
                <c:pt idx="1194">
                  <c:v>45792</c:v>
                </c:pt>
                <c:pt idx="1195">
                  <c:v>45793</c:v>
                </c:pt>
                <c:pt idx="1196">
                  <c:v>45796</c:v>
                </c:pt>
                <c:pt idx="1197">
                  <c:v>45797</c:v>
                </c:pt>
                <c:pt idx="1198">
                  <c:v>45798</c:v>
                </c:pt>
                <c:pt idx="1199">
                  <c:v>45799</c:v>
                </c:pt>
                <c:pt idx="1200">
                  <c:v>45800</c:v>
                </c:pt>
                <c:pt idx="1201">
                  <c:v>45803</c:v>
                </c:pt>
                <c:pt idx="1202">
                  <c:v>45804</c:v>
                </c:pt>
                <c:pt idx="1203">
                  <c:v>45805</c:v>
                </c:pt>
                <c:pt idx="1204">
                  <c:v>45806</c:v>
                </c:pt>
                <c:pt idx="1205">
                  <c:v>45807</c:v>
                </c:pt>
                <c:pt idx="1206">
                  <c:v>45810</c:v>
                </c:pt>
                <c:pt idx="1207">
                  <c:v>45811</c:v>
                </c:pt>
                <c:pt idx="1208">
                  <c:v>45812</c:v>
                </c:pt>
                <c:pt idx="1209">
                  <c:v>45813</c:v>
                </c:pt>
                <c:pt idx="1210">
                  <c:v>45814</c:v>
                </c:pt>
                <c:pt idx="1211">
                  <c:v>45817</c:v>
                </c:pt>
                <c:pt idx="1212">
                  <c:v>45818</c:v>
                </c:pt>
                <c:pt idx="1213">
                  <c:v>45819</c:v>
                </c:pt>
                <c:pt idx="1214">
                  <c:v>45820</c:v>
                </c:pt>
                <c:pt idx="1215">
                  <c:v>45821</c:v>
                </c:pt>
                <c:pt idx="1216">
                  <c:v>45824</c:v>
                </c:pt>
                <c:pt idx="1217">
                  <c:v>45825</c:v>
                </c:pt>
                <c:pt idx="1218">
                  <c:v>45826</c:v>
                </c:pt>
                <c:pt idx="1219">
                  <c:v>45827</c:v>
                </c:pt>
                <c:pt idx="1220">
                  <c:v>45828</c:v>
                </c:pt>
                <c:pt idx="1221">
                  <c:v>45831</c:v>
                </c:pt>
                <c:pt idx="1222">
                  <c:v>45832</c:v>
                </c:pt>
                <c:pt idx="1223">
                  <c:v>45833</c:v>
                </c:pt>
                <c:pt idx="1224">
                  <c:v>45834</c:v>
                </c:pt>
                <c:pt idx="1225">
                  <c:v>45835</c:v>
                </c:pt>
                <c:pt idx="1226">
                  <c:v>45838</c:v>
                </c:pt>
                <c:pt idx="1227">
                  <c:v>45839</c:v>
                </c:pt>
                <c:pt idx="1228">
                  <c:v>45840</c:v>
                </c:pt>
                <c:pt idx="1229">
                  <c:v>45841</c:v>
                </c:pt>
                <c:pt idx="1230">
                  <c:v>45842</c:v>
                </c:pt>
                <c:pt idx="1231">
                  <c:v>45845</c:v>
                </c:pt>
                <c:pt idx="1232">
                  <c:v>45846</c:v>
                </c:pt>
                <c:pt idx="1233">
                  <c:v>45847</c:v>
                </c:pt>
                <c:pt idx="1234">
                  <c:v>45848</c:v>
                </c:pt>
                <c:pt idx="1235">
                  <c:v>45849</c:v>
                </c:pt>
                <c:pt idx="1236">
                  <c:v>45852</c:v>
                </c:pt>
                <c:pt idx="1237">
                  <c:v>45853</c:v>
                </c:pt>
                <c:pt idx="1238">
                  <c:v>45854</c:v>
                </c:pt>
                <c:pt idx="1239">
                  <c:v>45855</c:v>
                </c:pt>
                <c:pt idx="1240">
                  <c:v>45856</c:v>
                </c:pt>
                <c:pt idx="1241">
                  <c:v>45859</c:v>
                </c:pt>
                <c:pt idx="1242">
                  <c:v>45860</c:v>
                </c:pt>
                <c:pt idx="1243">
                  <c:v>45861</c:v>
                </c:pt>
                <c:pt idx="1244">
                  <c:v>45862</c:v>
                </c:pt>
                <c:pt idx="1245">
                  <c:v>45863</c:v>
                </c:pt>
                <c:pt idx="1246">
                  <c:v>45866</c:v>
                </c:pt>
                <c:pt idx="1247">
                  <c:v>45867</c:v>
                </c:pt>
                <c:pt idx="1248">
                  <c:v>45868</c:v>
                </c:pt>
                <c:pt idx="1249">
                  <c:v>45869</c:v>
                </c:pt>
                <c:pt idx="1250">
                  <c:v>45870</c:v>
                </c:pt>
                <c:pt idx="1251">
                  <c:v>45873</c:v>
                </c:pt>
                <c:pt idx="1252">
                  <c:v>45874</c:v>
                </c:pt>
                <c:pt idx="1253">
                  <c:v>45875</c:v>
                </c:pt>
                <c:pt idx="1254">
                  <c:v>45876</c:v>
                </c:pt>
                <c:pt idx="1255">
                  <c:v>45877</c:v>
                </c:pt>
                <c:pt idx="1256">
                  <c:v>45880</c:v>
                </c:pt>
                <c:pt idx="1257">
                  <c:v>45881</c:v>
                </c:pt>
                <c:pt idx="1258">
                  <c:v>45882</c:v>
                </c:pt>
                <c:pt idx="1259">
                  <c:v>45883</c:v>
                </c:pt>
                <c:pt idx="1260">
                  <c:v>45884</c:v>
                </c:pt>
                <c:pt idx="1261">
                  <c:v>45887</c:v>
                </c:pt>
                <c:pt idx="1262">
                  <c:v>45888</c:v>
                </c:pt>
                <c:pt idx="1263">
                  <c:v>45889</c:v>
                </c:pt>
                <c:pt idx="1264">
                  <c:v>45890</c:v>
                </c:pt>
                <c:pt idx="1265">
                  <c:v>45891</c:v>
                </c:pt>
                <c:pt idx="1266">
                  <c:v>45894</c:v>
                </c:pt>
                <c:pt idx="1267">
                  <c:v>45895</c:v>
                </c:pt>
                <c:pt idx="1268">
                  <c:v>45896</c:v>
                </c:pt>
                <c:pt idx="1269">
                  <c:v>45897</c:v>
                </c:pt>
                <c:pt idx="1270">
                  <c:v>45898</c:v>
                </c:pt>
                <c:pt idx="1271">
                  <c:v>45901</c:v>
                </c:pt>
                <c:pt idx="1272">
                  <c:v>45902</c:v>
                </c:pt>
                <c:pt idx="1273">
                  <c:v>45903</c:v>
                </c:pt>
                <c:pt idx="1274">
                  <c:v>45904</c:v>
                </c:pt>
                <c:pt idx="1275">
                  <c:v>45905</c:v>
                </c:pt>
                <c:pt idx="1276">
                  <c:v>45908</c:v>
                </c:pt>
                <c:pt idx="1277">
                  <c:v>45909</c:v>
                </c:pt>
                <c:pt idx="1278">
                  <c:v>45910</c:v>
                </c:pt>
                <c:pt idx="1279">
                  <c:v>45911</c:v>
                </c:pt>
                <c:pt idx="1280">
                  <c:v>45912</c:v>
                </c:pt>
                <c:pt idx="1281">
                  <c:v>45915</c:v>
                </c:pt>
                <c:pt idx="1282">
                  <c:v>45916</c:v>
                </c:pt>
                <c:pt idx="1283">
                  <c:v>45917</c:v>
                </c:pt>
                <c:pt idx="1284">
                  <c:v>45918</c:v>
                </c:pt>
                <c:pt idx="1285">
                  <c:v>45919</c:v>
                </c:pt>
                <c:pt idx="1286">
                  <c:v>45922</c:v>
                </c:pt>
                <c:pt idx="1287">
                  <c:v>45923</c:v>
                </c:pt>
                <c:pt idx="1288">
                  <c:v>45924</c:v>
                </c:pt>
                <c:pt idx="1289">
                  <c:v>45925</c:v>
                </c:pt>
                <c:pt idx="1290">
                  <c:v>45926</c:v>
                </c:pt>
                <c:pt idx="1291">
                  <c:v>45929</c:v>
                </c:pt>
                <c:pt idx="1292">
                  <c:v>45930</c:v>
                </c:pt>
                <c:pt idx="1293">
                  <c:v>45931</c:v>
                </c:pt>
                <c:pt idx="1294">
                  <c:v>45932</c:v>
                </c:pt>
                <c:pt idx="1295">
                  <c:v>45933</c:v>
                </c:pt>
                <c:pt idx="1296">
                  <c:v>45936</c:v>
                </c:pt>
                <c:pt idx="1297">
                  <c:v>45937</c:v>
                </c:pt>
                <c:pt idx="1298">
                  <c:v>45938</c:v>
                </c:pt>
                <c:pt idx="1299">
                  <c:v>45939</c:v>
                </c:pt>
                <c:pt idx="1300">
                  <c:v>45940</c:v>
                </c:pt>
                <c:pt idx="1301">
                  <c:v>45943</c:v>
                </c:pt>
                <c:pt idx="1302">
                  <c:v>45944</c:v>
                </c:pt>
              </c:numCache>
            </c:numRef>
          </c:cat>
          <c:val>
            <c:numRef>
              <c:f>'Wykresy FIO'!$B$2:$B$1305</c:f>
              <c:numCache>
                <c:formatCode>0.00</c:formatCode>
                <c:ptCount val="1304"/>
                <c:pt idx="0">
                  <c:v>201.32</c:v>
                </c:pt>
                <c:pt idx="1">
                  <c:v>201.27</c:v>
                </c:pt>
                <c:pt idx="2">
                  <c:v>201.43</c:v>
                </c:pt>
                <c:pt idx="3">
                  <c:v>201.48</c:v>
                </c:pt>
                <c:pt idx="4">
                  <c:v>201.62</c:v>
                </c:pt>
                <c:pt idx="5">
                  <c:v>201.64</c:v>
                </c:pt>
                <c:pt idx="6">
                  <c:v>201.64</c:v>
                </c:pt>
                <c:pt idx="7">
                  <c:v>201.76</c:v>
                </c:pt>
                <c:pt idx="8">
                  <c:v>201.85</c:v>
                </c:pt>
                <c:pt idx="9">
                  <c:v>201.92</c:v>
                </c:pt>
                <c:pt idx="10">
                  <c:v>201.9</c:v>
                </c:pt>
                <c:pt idx="11">
                  <c:v>201.9</c:v>
                </c:pt>
                <c:pt idx="12">
                  <c:v>202.07</c:v>
                </c:pt>
                <c:pt idx="13">
                  <c:v>202.1</c:v>
                </c:pt>
                <c:pt idx="14">
                  <c:v>202.34</c:v>
                </c:pt>
                <c:pt idx="15">
                  <c:v>202.54</c:v>
                </c:pt>
                <c:pt idx="16">
                  <c:v>202.72</c:v>
                </c:pt>
                <c:pt idx="17">
                  <c:v>202.71</c:v>
                </c:pt>
                <c:pt idx="18">
                  <c:v>202.71</c:v>
                </c:pt>
                <c:pt idx="19">
                  <c:v>202.68</c:v>
                </c:pt>
                <c:pt idx="20">
                  <c:v>202.78</c:v>
                </c:pt>
                <c:pt idx="21">
                  <c:v>202.79</c:v>
                </c:pt>
                <c:pt idx="22">
                  <c:v>202.77</c:v>
                </c:pt>
                <c:pt idx="23">
                  <c:v>202.93</c:v>
                </c:pt>
                <c:pt idx="24">
                  <c:v>202.91</c:v>
                </c:pt>
                <c:pt idx="25">
                  <c:v>202.88</c:v>
                </c:pt>
                <c:pt idx="26">
                  <c:v>202.86</c:v>
                </c:pt>
                <c:pt idx="27">
                  <c:v>202.9</c:v>
                </c:pt>
                <c:pt idx="28">
                  <c:v>202.76</c:v>
                </c:pt>
                <c:pt idx="29">
                  <c:v>202.75</c:v>
                </c:pt>
                <c:pt idx="30">
                  <c:v>202.81</c:v>
                </c:pt>
                <c:pt idx="31">
                  <c:v>202.85</c:v>
                </c:pt>
                <c:pt idx="32">
                  <c:v>202.86</c:v>
                </c:pt>
                <c:pt idx="33">
                  <c:v>202.8</c:v>
                </c:pt>
                <c:pt idx="34">
                  <c:v>202.83</c:v>
                </c:pt>
                <c:pt idx="35">
                  <c:v>202.66</c:v>
                </c:pt>
                <c:pt idx="36">
                  <c:v>202.75</c:v>
                </c:pt>
                <c:pt idx="37">
                  <c:v>202.72</c:v>
                </c:pt>
                <c:pt idx="38">
                  <c:v>202.81</c:v>
                </c:pt>
                <c:pt idx="39">
                  <c:v>202.76</c:v>
                </c:pt>
                <c:pt idx="40">
                  <c:v>202.72</c:v>
                </c:pt>
                <c:pt idx="41">
                  <c:v>202.81</c:v>
                </c:pt>
                <c:pt idx="42">
                  <c:v>203</c:v>
                </c:pt>
                <c:pt idx="43">
                  <c:v>203.04</c:v>
                </c:pt>
                <c:pt idx="44">
                  <c:v>203.11</c:v>
                </c:pt>
                <c:pt idx="45">
                  <c:v>203.07</c:v>
                </c:pt>
                <c:pt idx="46">
                  <c:v>203.11</c:v>
                </c:pt>
                <c:pt idx="47">
                  <c:v>203.04</c:v>
                </c:pt>
                <c:pt idx="48">
                  <c:v>203.16</c:v>
                </c:pt>
                <c:pt idx="49">
                  <c:v>203.16</c:v>
                </c:pt>
                <c:pt idx="50">
                  <c:v>203.16</c:v>
                </c:pt>
                <c:pt idx="51">
                  <c:v>203.37</c:v>
                </c:pt>
                <c:pt idx="52">
                  <c:v>203.24</c:v>
                </c:pt>
                <c:pt idx="53">
                  <c:v>203.12</c:v>
                </c:pt>
                <c:pt idx="54">
                  <c:v>203.12</c:v>
                </c:pt>
                <c:pt idx="55">
                  <c:v>203.12</c:v>
                </c:pt>
                <c:pt idx="56">
                  <c:v>203.09</c:v>
                </c:pt>
                <c:pt idx="57">
                  <c:v>203.02</c:v>
                </c:pt>
                <c:pt idx="58">
                  <c:v>203.02</c:v>
                </c:pt>
                <c:pt idx="59">
                  <c:v>203.1</c:v>
                </c:pt>
                <c:pt idx="60">
                  <c:v>203.18</c:v>
                </c:pt>
                <c:pt idx="61">
                  <c:v>203.29</c:v>
                </c:pt>
                <c:pt idx="62">
                  <c:v>203.42</c:v>
                </c:pt>
                <c:pt idx="63">
                  <c:v>203.35</c:v>
                </c:pt>
                <c:pt idx="64">
                  <c:v>203.41</c:v>
                </c:pt>
                <c:pt idx="65">
                  <c:v>203.47</c:v>
                </c:pt>
                <c:pt idx="66">
                  <c:v>203.59</c:v>
                </c:pt>
                <c:pt idx="67">
                  <c:v>203.61</c:v>
                </c:pt>
                <c:pt idx="68">
                  <c:v>203.61</c:v>
                </c:pt>
                <c:pt idx="69">
                  <c:v>203.56</c:v>
                </c:pt>
                <c:pt idx="70">
                  <c:v>203.58</c:v>
                </c:pt>
                <c:pt idx="71">
                  <c:v>203.54</c:v>
                </c:pt>
                <c:pt idx="72">
                  <c:v>203.53</c:v>
                </c:pt>
                <c:pt idx="73">
                  <c:v>203.6</c:v>
                </c:pt>
                <c:pt idx="74">
                  <c:v>203.54</c:v>
                </c:pt>
                <c:pt idx="75">
                  <c:v>203.65</c:v>
                </c:pt>
                <c:pt idx="76">
                  <c:v>203.69</c:v>
                </c:pt>
                <c:pt idx="77">
                  <c:v>203.75</c:v>
                </c:pt>
                <c:pt idx="78">
                  <c:v>203.75</c:v>
                </c:pt>
                <c:pt idx="79">
                  <c:v>203.78</c:v>
                </c:pt>
                <c:pt idx="80">
                  <c:v>203.96</c:v>
                </c:pt>
                <c:pt idx="81">
                  <c:v>203.97</c:v>
                </c:pt>
                <c:pt idx="82">
                  <c:v>203.91</c:v>
                </c:pt>
                <c:pt idx="83">
                  <c:v>203.94</c:v>
                </c:pt>
                <c:pt idx="84">
                  <c:v>203.88</c:v>
                </c:pt>
                <c:pt idx="85">
                  <c:v>203.86</c:v>
                </c:pt>
                <c:pt idx="86">
                  <c:v>203.92</c:v>
                </c:pt>
                <c:pt idx="87">
                  <c:v>204.01</c:v>
                </c:pt>
                <c:pt idx="88">
                  <c:v>203.95</c:v>
                </c:pt>
                <c:pt idx="89">
                  <c:v>203.85</c:v>
                </c:pt>
                <c:pt idx="90">
                  <c:v>203.99</c:v>
                </c:pt>
                <c:pt idx="91">
                  <c:v>203.97</c:v>
                </c:pt>
                <c:pt idx="92">
                  <c:v>203.9</c:v>
                </c:pt>
                <c:pt idx="93">
                  <c:v>203.79</c:v>
                </c:pt>
                <c:pt idx="94">
                  <c:v>203.78</c:v>
                </c:pt>
                <c:pt idx="95">
                  <c:v>203.78</c:v>
                </c:pt>
                <c:pt idx="96">
                  <c:v>203.81</c:v>
                </c:pt>
                <c:pt idx="97">
                  <c:v>203.88</c:v>
                </c:pt>
                <c:pt idx="98">
                  <c:v>203.95</c:v>
                </c:pt>
                <c:pt idx="99">
                  <c:v>204.04</c:v>
                </c:pt>
                <c:pt idx="100">
                  <c:v>203.93</c:v>
                </c:pt>
                <c:pt idx="101">
                  <c:v>203.9</c:v>
                </c:pt>
                <c:pt idx="102">
                  <c:v>203.81</c:v>
                </c:pt>
                <c:pt idx="103">
                  <c:v>203.87</c:v>
                </c:pt>
                <c:pt idx="104">
                  <c:v>203.8</c:v>
                </c:pt>
                <c:pt idx="105">
                  <c:v>203.83</c:v>
                </c:pt>
                <c:pt idx="106">
                  <c:v>203.87</c:v>
                </c:pt>
                <c:pt idx="107">
                  <c:v>203.91</c:v>
                </c:pt>
                <c:pt idx="108">
                  <c:v>204.08</c:v>
                </c:pt>
                <c:pt idx="109">
                  <c:v>204.04</c:v>
                </c:pt>
                <c:pt idx="110">
                  <c:v>204.07</c:v>
                </c:pt>
                <c:pt idx="111">
                  <c:v>203.98</c:v>
                </c:pt>
                <c:pt idx="112">
                  <c:v>203.84</c:v>
                </c:pt>
                <c:pt idx="113">
                  <c:v>203.86</c:v>
                </c:pt>
                <c:pt idx="114">
                  <c:v>203.84</c:v>
                </c:pt>
                <c:pt idx="115">
                  <c:v>203.83</c:v>
                </c:pt>
                <c:pt idx="116">
                  <c:v>203.98</c:v>
                </c:pt>
                <c:pt idx="117">
                  <c:v>204.04</c:v>
                </c:pt>
                <c:pt idx="118">
                  <c:v>204.32</c:v>
                </c:pt>
                <c:pt idx="119">
                  <c:v>204.25</c:v>
                </c:pt>
                <c:pt idx="120">
                  <c:v>204.25</c:v>
                </c:pt>
                <c:pt idx="121">
                  <c:v>204.25</c:v>
                </c:pt>
                <c:pt idx="122">
                  <c:v>204.27</c:v>
                </c:pt>
                <c:pt idx="123">
                  <c:v>204.24</c:v>
                </c:pt>
                <c:pt idx="124">
                  <c:v>204.17</c:v>
                </c:pt>
                <c:pt idx="125">
                  <c:v>204.25</c:v>
                </c:pt>
                <c:pt idx="126">
                  <c:v>204.39</c:v>
                </c:pt>
                <c:pt idx="127">
                  <c:v>204.38</c:v>
                </c:pt>
                <c:pt idx="128">
                  <c:v>204.48</c:v>
                </c:pt>
                <c:pt idx="129">
                  <c:v>204.52</c:v>
                </c:pt>
                <c:pt idx="130">
                  <c:v>204.52</c:v>
                </c:pt>
                <c:pt idx="131">
                  <c:v>204.49</c:v>
                </c:pt>
                <c:pt idx="132">
                  <c:v>204.35</c:v>
                </c:pt>
                <c:pt idx="133">
                  <c:v>204.45</c:v>
                </c:pt>
                <c:pt idx="134">
                  <c:v>204.47</c:v>
                </c:pt>
                <c:pt idx="135">
                  <c:v>204.44</c:v>
                </c:pt>
                <c:pt idx="136">
                  <c:v>204.54</c:v>
                </c:pt>
                <c:pt idx="137">
                  <c:v>204.67</c:v>
                </c:pt>
                <c:pt idx="138">
                  <c:v>204.68</c:v>
                </c:pt>
                <c:pt idx="139">
                  <c:v>204.43</c:v>
                </c:pt>
                <c:pt idx="140">
                  <c:v>204.48</c:v>
                </c:pt>
                <c:pt idx="141">
                  <c:v>204.48</c:v>
                </c:pt>
                <c:pt idx="142">
                  <c:v>204.46</c:v>
                </c:pt>
                <c:pt idx="143">
                  <c:v>204.45</c:v>
                </c:pt>
                <c:pt idx="144">
                  <c:v>204.39</c:v>
                </c:pt>
                <c:pt idx="145">
                  <c:v>204.34</c:v>
                </c:pt>
                <c:pt idx="146">
                  <c:v>204.29</c:v>
                </c:pt>
                <c:pt idx="147">
                  <c:v>203.87</c:v>
                </c:pt>
                <c:pt idx="148">
                  <c:v>203.67</c:v>
                </c:pt>
                <c:pt idx="149">
                  <c:v>203.3</c:v>
                </c:pt>
                <c:pt idx="150">
                  <c:v>203.39</c:v>
                </c:pt>
                <c:pt idx="151">
                  <c:v>203.03</c:v>
                </c:pt>
                <c:pt idx="152">
                  <c:v>203.19</c:v>
                </c:pt>
                <c:pt idx="153">
                  <c:v>203.44</c:v>
                </c:pt>
                <c:pt idx="154">
                  <c:v>203.61</c:v>
                </c:pt>
                <c:pt idx="155">
                  <c:v>203.78</c:v>
                </c:pt>
                <c:pt idx="156">
                  <c:v>203.84</c:v>
                </c:pt>
                <c:pt idx="157">
                  <c:v>203.93</c:v>
                </c:pt>
                <c:pt idx="158">
                  <c:v>203.73</c:v>
                </c:pt>
                <c:pt idx="159">
                  <c:v>203.49</c:v>
                </c:pt>
                <c:pt idx="160">
                  <c:v>203.46</c:v>
                </c:pt>
                <c:pt idx="161">
                  <c:v>203.55</c:v>
                </c:pt>
                <c:pt idx="162">
                  <c:v>203.47</c:v>
                </c:pt>
                <c:pt idx="163">
                  <c:v>203.43</c:v>
                </c:pt>
                <c:pt idx="164">
                  <c:v>203.43</c:v>
                </c:pt>
                <c:pt idx="165">
                  <c:v>203.49</c:v>
                </c:pt>
                <c:pt idx="166">
                  <c:v>203.57</c:v>
                </c:pt>
                <c:pt idx="167">
                  <c:v>203.5</c:v>
                </c:pt>
                <c:pt idx="168">
                  <c:v>203.45</c:v>
                </c:pt>
                <c:pt idx="169">
                  <c:v>203.51</c:v>
                </c:pt>
                <c:pt idx="170">
                  <c:v>203.41</c:v>
                </c:pt>
                <c:pt idx="171">
                  <c:v>203.54</c:v>
                </c:pt>
                <c:pt idx="172">
                  <c:v>203.57</c:v>
                </c:pt>
                <c:pt idx="173">
                  <c:v>203.67</c:v>
                </c:pt>
                <c:pt idx="174">
                  <c:v>203.52</c:v>
                </c:pt>
                <c:pt idx="175">
                  <c:v>203.59</c:v>
                </c:pt>
                <c:pt idx="176">
                  <c:v>203.58</c:v>
                </c:pt>
                <c:pt idx="177">
                  <c:v>203.56</c:v>
                </c:pt>
                <c:pt idx="178">
                  <c:v>203.51</c:v>
                </c:pt>
                <c:pt idx="179">
                  <c:v>203.49</c:v>
                </c:pt>
                <c:pt idx="180">
                  <c:v>203.46</c:v>
                </c:pt>
                <c:pt idx="181">
                  <c:v>203.44</c:v>
                </c:pt>
                <c:pt idx="182">
                  <c:v>203.39</c:v>
                </c:pt>
                <c:pt idx="183">
                  <c:v>203.64</c:v>
                </c:pt>
                <c:pt idx="184">
                  <c:v>203.8</c:v>
                </c:pt>
                <c:pt idx="185">
                  <c:v>203.63</c:v>
                </c:pt>
                <c:pt idx="186">
                  <c:v>203.56</c:v>
                </c:pt>
                <c:pt idx="187">
                  <c:v>203.67</c:v>
                </c:pt>
                <c:pt idx="188">
                  <c:v>203.65</c:v>
                </c:pt>
                <c:pt idx="189">
                  <c:v>203.57</c:v>
                </c:pt>
                <c:pt idx="190">
                  <c:v>203.55</c:v>
                </c:pt>
                <c:pt idx="191">
                  <c:v>203.58</c:v>
                </c:pt>
                <c:pt idx="192">
                  <c:v>203.63</c:v>
                </c:pt>
                <c:pt idx="193">
                  <c:v>203.67</c:v>
                </c:pt>
                <c:pt idx="194">
                  <c:v>203.69</c:v>
                </c:pt>
                <c:pt idx="195">
                  <c:v>203.63</c:v>
                </c:pt>
                <c:pt idx="196">
                  <c:v>203.67</c:v>
                </c:pt>
                <c:pt idx="197">
                  <c:v>203.57</c:v>
                </c:pt>
                <c:pt idx="198">
                  <c:v>203.65</c:v>
                </c:pt>
                <c:pt idx="199">
                  <c:v>203.72</c:v>
                </c:pt>
                <c:pt idx="200">
                  <c:v>203.9</c:v>
                </c:pt>
                <c:pt idx="201">
                  <c:v>203.86</c:v>
                </c:pt>
                <c:pt idx="202">
                  <c:v>203.98</c:v>
                </c:pt>
                <c:pt idx="203">
                  <c:v>204.06</c:v>
                </c:pt>
                <c:pt idx="204">
                  <c:v>204.08</c:v>
                </c:pt>
                <c:pt idx="205">
                  <c:v>204.19</c:v>
                </c:pt>
                <c:pt idx="206">
                  <c:v>204.26</c:v>
                </c:pt>
                <c:pt idx="207">
                  <c:v>204.14</c:v>
                </c:pt>
                <c:pt idx="208">
                  <c:v>203.83</c:v>
                </c:pt>
                <c:pt idx="209">
                  <c:v>203.99</c:v>
                </c:pt>
                <c:pt idx="210">
                  <c:v>203.99</c:v>
                </c:pt>
                <c:pt idx="211">
                  <c:v>204.16</c:v>
                </c:pt>
                <c:pt idx="212">
                  <c:v>204.16</c:v>
                </c:pt>
                <c:pt idx="213">
                  <c:v>204.12</c:v>
                </c:pt>
                <c:pt idx="214">
                  <c:v>204.13</c:v>
                </c:pt>
                <c:pt idx="215">
                  <c:v>204.08</c:v>
                </c:pt>
                <c:pt idx="216">
                  <c:v>204.07</c:v>
                </c:pt>
                <c:pt idx="217">
                  <c:v>204.05</c:v>
                </c:pt>
                <c:pt idx="218">
                  <c:v>204.07</c:v>
                </c:pt>
                <c:pt idx="219">
                  <c:v>203.99</c:v>
                </c:pt>
                <c:pt idx="220">
                  <c:v>204.08</c:v>
                </c:pt>
                <c:pt idx="221">
                  <c:v>204.15</c:v>
                </c:pt>
                <c:pt idx="222">
                  <c:v>204.21</c:v>
                </c:pt>
                <c:pt idx="223">
                  <c:v>204.17</c:v>
                </c:pt>
                <c:pt idx="224">
                  <c:v>204.08</c:v>
                </c:pt>
                <c:pt idx="225">
                  <c:v>204.12</c:v>
                </c:pt>
                <c:pt idx="226">
                  <c:v>204.12</c:v>
                </c:pt>
                <c:pt idx="227">
                  <c:v>204.04</c:v>
                </c:pt>
                <c:pt idx="228">
                  <c:v>203.98</c:v>
                </c:pt>
                <c:pt idx="229">
                  <c:v>203.98</c:v>
                </c:pt>
                <c:pt idx="230">
                  <c:v>203.89</c:v>
                </c:pt>
                <c:pt idx="231">
                  <c:v>204.07</c:v>
                </c:pt>
                <c:pt idx="232">
                  <c:v>204.11</c:v>
                </c:pt>
                <c:pt idx="233">
                  <c:v>204.11</c:v>
                </c:pt>
                <c:pt idx="234">
                  <c:v>204.27</c:v>
                </c:pt>
                <c:pt idx="235">
                  <c:v>204.23</c:v>
                </c:pt>
                <c:pt idx="236">
                  <c:v>204.25</c:v>
                </c:pt>
                <c:pt idx="237">
                  <c:v>204.16</c:v>
                </c:pt>
                <c:pt idx="238">
                  <c:v>204.16</c:v>
                </c:pt>
                <c:pt idx="239">
                  <c:v>204.22</c:v>
                </c:pt>
                <c:pt idx="240">
                  <c:v>204.3</c:v>
                </c:pt>
                <c:pt idx="241">
                  <c:v>204.2</c:v>
                </c:pt>
                <c:pt idx="242">
                  <c:v>204.2</c:v>
                </c:pt>
                <c:pt idx="243">
                  <c:v>204.17</c:v>
                </c:pt>
                <c:pt idx="244">
                  <c:v>204.11</c:v>
                </c:pt>
                <c:pt idx="245">
                  <c:v>204.18</c:v>
                </c:pt>
                <c:pt idx="246">
                  <c:v>204.29</c:v>
                </c:pt>
                <c:pt idx="247">
                  <c:v>204.13</c:v>
                </c:pt>
                <c:pt idx="248">
                  <c:v>204.23</c:v>
                </c:pt>
                <c:pt idx="249">
                  <c:v>204.18</c:v>
                </c:pt>
                <c:pt idx="250">
                  <c:v>204.16</c:v>
                </c:pt>
                <c:pt idx="251">
                  <c:v>204.02</c:v>
                </c:pt>
                <c:pt idx="252">
                  <c:v>204.04</c:v>
                </c:pt>
                <c:pt idx="253">
                  <c:v>203.56</c:v>
                </c:pt>
                <c:pt idx="254">
                  <c:v>203.87</c:v>
                </c:pt>
                <c:pt idx="255">
                  <c:v>203.6</c:v>
                </c:pt>
                <c:pt idx="256">
                  <c:v>203.61</c:v>
                </c:pt>
                <c:pt idx="257">
                  <c:v>203.19</c:v>
                </c:pt>
                <c:pt idx="258">
                  <c:v>203</c:v>
                </c:pt>
                <c:pt idx="259">
                  <c:v>203.25</c:v>
                </c:pt>
                <c:pt idx="260">
                  <c:v>203.22</c:v>
                </c:pt>
                <c:pt idx="261">
                  <c:v>203</c:v>
                </c:pt>
                <c:pt idx="262">
                  <c:v>203.16</c:v>
                </c:pt>
                <c:pt idx="263">
                  <c:v>202.93</c:v>
                </c:pt>
                <c:pt idx="264">
                  <c:v>202.95</c:v>
                </c:pt>
                <c:pt idx="265">
                  <c:v>202.78</c:v>
                </c:pt>
                <c:pt idx="266">
                  <c:v>202.62</c:v>
                </c:pt>
                <c:pt idx="267">
                  <c:v>202.75</c:v>
                </c:pt>
                <c:pt idx="268">
                  <c:v>202.74</c:v>
                </c:pt>
                <c:pt idx="269">
                  <c:v>202.61</c:v>
                </c:pt>
                <c:pt idx="270">
                  <c:v>202.65</c:v>
                </c:pt>
                <c:pt idx="271">
                  <c:v>202.65</c:v>
                </c:pt>
                <c:pt idx="272">
                  <c:v>202.46</c:v>
                </c:pt>
                <c:pt idx="273">
                  <c:v>202.41</c:v>
                </c:pt>
                <c:pt idx="274">
                  <c:v>201.84</c:v>
                </c:pt>
                <c:pt idx="275">
                  <c:v>201.55</c:v>
                </c:pt>
                <c:pt idx="276">
                  <c:v>201.16</c:v>
                </c:pt>
                <c:pt idx="277">
                  <c:v>201.32</c:v>
                </c:pt>
                <c:pt idx="278">
                  <c:v>201.37</c:v>
                </c:pt>
                <c:pt idx="279">
                  <c:v>201.37</c:v>
                </c:pt>
                <c:pt idx="280">
                  <c:v>201.13</c:v>
                </c:pt>
                <c:pt idx="281">
                  <c:v>200.83</c:v>
                </c:pt>
                <c:pt idx="282">
                  <c:v>201.05</c:v>
                </c:pt>
                <c:pt idx="283">
                  <c:v>200.78</c:v>
                </c:pt>
                <c:pt idx="284">
                  <c:v>200.47</c:v>
                </c:pt>
                <c:pt idx="285">
                  <c:v>200.28</c:v>
                </c:pt>
                <c:pt idx="286">
                  <c:v>200.49</c:v>
                </c:pt>
                <c:pt idx="287">
                  <c:v>199.88</c:v>
                </c:pt>
                <c:pt idx="288">
                  <c:v>199.93</c:v>
                </c:pt>
                <c:pt idx="289">
                  <c:v>200.18</c:v>
                </c:pt>
                <c:pt idx="290">
                  <c:v>199.94</c:v>
                </c:pt>
                <c:pt idx="291">
                  <c:v>199.8</c:v>
                </c:pt>
                <c:pt idx="292">
                  <c:v>199.94</c:v>
                </c:pt>
                <c:pt idx="293">
                  <c:v>199.88</c:v>
                </c:pt>
                <c:pt idx="294">
                  <c:v>199.7</c:v>
                </c:pt>
                <c:pt idx="295">
                  <c:v>199.75</c:v>
                </c:pt>
                <c:pt idx="296">
                  <c:v>199.76</c:v>
                </c:pt>
                <c:pt idx="297">
                  <c:v>199.89</c:v>
                </c:pt>
                <c:pt idx="298">
                  <c:v>199.9</c:v>
                </c:pt>
                <c:pt idx="299">
                  <c:v>200.47</c:v>
                </c:pt>
                <c:pt idx="300">
                  <c:v>200.55</c:v>
                </c:pt>
                <c:pt idx="301">
                  <c:v>200.61</c:v>
                </c:pt>
                <c:pt idx="302">
                  <c:v>200.67</c:v>
                </c:pt>
                <c:pt idx="303">
                  <c:v>200.73</c:v>
                </c:pt>
                <c:pt idx="304">
                  <c:v>200.87</c:v>
                </c:pt>
                <c:pt idx="305">
                  <c:v>200.83</c:v>
                </c:pt>
                <c:pt idx="306">
                  <c:v>200.96</c:v>
                </c:pt>
                <c:pt idx="307">
                  <c:v>200.95</c:v>
                </c:pt>
                <c:pt idx="308">
                  <c:v>200.67</c:v>
                </c:pt>
                <c:pt idx="309">
                  <c:v>200.88</c:v>
                </c:pt>
                <c:pt idx="310">
                  <c:v>200.88</c:v>
                </c:pt>
                <c:pt idx="311">
                  <c:v>200.97</c:v>
                </c:pt>
                <c:pt idx="312">
                  <c:v>200.9</c:v>
                </c:pt>
                <c:pt idx="313">
                  <c:v>200.87</c:v>
                </c:pt>
                <c:pt idx="314">
                  <c:v>200.92</c:v>
                </c:pt>
                <c:pt idx="315">
                  <c:v>200.92</c:v>
                </c:pt>
                <c:pt idx="316">
                  <c:v>200.96</c:v>
                </c:pt>
                <c:pt idx="317">
                  <c:v>201.05</c:v>
                </c:pt>
                <c:pt idx="318">
                  <c:v>201.54</c:v>
                </c:pt>
                <c:pt idx="319">
                  <c:v>201.54</c:v>
                </c:pt>
                <c:pt idx="320">
                  <c:v>201.76</c:v>
                </c:pt>
                <c:pt idx="321">
                  <c:v>201.82</c:v>
                </c:pt>
                <c:pt idx="322">
                  <c:v>201.95</c:v>
                </c:pt>
                <c:pt idx="323">
                  <c:v>201.74</c:v>
                </c:pt>
                <c:pt idx="324">
                  <c:v>201.75</c:v>
                </c:pt>
                <c:pt idx="325">
                  <c:v>201.87</c:v>
                </c:pt>
                <c:pt idx="326">
                  <c:v>202.07</c:v>
                </c:pt>
                <c:pt idx="327">
                  <c:v>202.11</c:v>
                </c:pt>
                <c:pt idx="328">
                  <c:v>202.09</c:v>
                </c:pt>
                <c:pt idx="329">
                  <c:v>202.06</c:v>
                </c:pt>
                <c:pt idx="330">
                  <c:v>202.23</c:v>
                </c:pt>
                <c:pt idx="331">
                  <c:v>202.4</c:v>
                </c:pt>
                <c:pt idx="332">
                  <c:v>202.78</c:v>
                </c:pt>
                <c:pt idx="333">
                  <c:v>202.59</c:v>
                </c:pt>
                <c:pt idx="334">
                  <c:v>202.69</c:v>
                </c:pt>
                <c:pt idx="335">
                  <c:v>202.77</c:v>
                </c:pt>
                <c:pt idx="336">
                  <c:v>202.79</c:v>
                </c:pt>
                <c:pt idx="337">
                  <c:v>202.89</c:v>
                </c:pt>
                <c:pt idx="338">
                  <c:v>202.95</c:v>
                </c:pt>
                <c:pt idx="339">
                  <c:v>203.02</c:v>
                </c:pt>
                <c:pt idx="340">
                  <c:v>203.2</c:v>
                </c:pt>
                <c:pt idx="341">
                  <c:v>202.92</c:v>
                </c:pt>
                <c:pt idx="342">
                  <c:v>202.84</c:v>
                </c:pt>
                <c:pt idx="343">
                  <c:v>202.89</c:v>
                </c:pt>
                <c:pt idx="344">
                  <c:v>203.09</c:v>
                </c:pt>
                <c:pt idx="345">
                  <c:v>203.18</c:v>
                </c:pt>
                <c:pt idx="346">
                  <c:v>203.21</c:v>
                </c:pt>
                <c:pt idx="347">
                  <c:v>203.26</c:v>
                </c:pt>
                <c:pt idx="348">
                  <c:v>203.29</c:v>
                </c:pt>
                <c:pt idx="349">
                  <c:v>203.31</c:v>
                </c:pt>
                <c:pt idx="350">
                  <c:v>203.04</c:v>
                </c:pt>
                <c:pt idx="351">
                  <c:v>202.89</c:v>
                </c:pt>
                <c:pt idx="352">
                  <c:v>202.84</c:v>
                </c:pt>
                <c:pt idx="353">
                  <c:v>202.92</c:v>
                </c:pt>
                <c:pt idx="354">
                  <c:v>202.28</c:v>
                </c:pt>
                <c:pt idx="355">
                  <c:v>202.38</c:v>
                </c:pt>
                <c:pt idx="356">
                  <c:v>201.8</c:v>
                </c:pt>
                <c:pt idx="357">
                  <c:v>201.26</c:v>
                </c:pt>
                <c:pt idx="358">
                  <c:v>201.32</c:v>
                </c:pt>
                <c:pt idx="359">
                  <c:v>201.41</c:v>
                </c:pt>
                <c:pt idx="360">
                  <c:v>200.92</c:v>
                </c:pt>
                <c:pt idx="361">
                  <c:v>199.99</c:v>
                </c:pt>
                <c:pt idx="362">
                  <c:v>201</c:v>
                </c:pt>
                <c:pt idx="363">
                  <c:v>200.74</c:v>
                </c:pt>
                <c:pt idx="364">
                  <c:v>200.88</c:v>
                </c:pt>
                <c:pt idx="365">
                  <c:v>201.17</c:v>
                </c:pt>
                <c:pt idx="366">
                  <c:v>200.94</c:v>
                </c:pt>
                <c:pt idx="367">
                  <c:v>201.2</c:v>
                </c:pt>
                <c:pt idx="368">
                  <c:v>201.56</c:v>
                </c:pt>
                <c:pt idx="369">
                  <c:v>202.01</c:v>
                </c:pt>
                <c:pt idx="370">
                  <c:v>202.12</c:v>
                </c:pt>
                <c:pt idx="371">
                  <c:v>202</c:v>
                </c:pt>
                <c:pt idx="372">
                  <c:v>202.17</c:v>
                </c:pt>
                <c:pt idx="373">
                  <c:v>202.17</c:v>
                </c:pt>
                <c:pt idx="374">
                  <c:v>202.03</c:v>
                </c:pt>
                <c:pt idx="375">
                  <c:v>202.24</c:v>
                </c:pt>
                <c:pt idx="376">
                  <c:v>202.02</c:v>
                </c:pt>
                <c:pt idx="377">
                  <c:v>202.31</c:v>
                </c:pt>
                <c:pt idx="378">
                  <c:v>202.22</c:v>
                </c:pt>
                <c:pt idx="379">
                  <c:v>202.27</c:v>
                </c:pt>
                <c:pt idx="380">
                  <c:v>202.3</c:v>
                </c:pt>
                <c:pt idx="381">
                  <c:v>202.12</c:v>
                </c:pt>
                <c:pt idx="382">
                  <c:v>202.31</c:v>
                </c:pt>
                <c:pt idx="383">
                  <c:v>202.13</c:v>
                </c:pt>
                <c:pt idx="384">
                  <c:v>201.93</c:v>
                </c:pt>
                <c:pt idx="385">
                  <c:v>201.5</c:v>
                </c:pt>
                <c:pt idx="386">
                  <c:v>201.27</c:v>
                </c:pt>
                <c:pt idx="387">
                  <c:v>201.42</c:v>
                </c:pt>
                <c:pt idx="388">
                  <c:v>201.77</c:v>
                </c:pt>
                <c:pt idx="389">
                  <c:v>201.67</c:v>
                </c:pt>
                <c:pt idx="390">
                  <c:v>201.67</c:v>
                </c:pt>
                <c:pt idx="391">
                  <c:v>201.67</c:v>
                </c:pt>
                <c:pt idx="392">
                  <c:v>201.53</c:v>
                </c:pt>
                <c:pt idx="393">
                  <c:v>201.7</c:v>
                </c:pt>
                <c:pt idx="394">
                  <c:v>202.09</c:v>
                </c:pt>
                <c:pt idx="395">
                  <c:v>202.44</c:v>
                </c:pt>
                <c:pt idx="396">
                  <c:v>202.18</c:v>
                </c:pt>
                <c:pt idx="397">
                  <c:v>202.44</c:v>
                </c:pt>
                <c:pt idx="398">
                  <c:v>202.23</c:v>
                </c:pt>
                <c:pt idx="399">
                  <c:v>202.47</c:v>
                </c:pt>
                <c:pt idx="400">
                  <c:v>202.43</c:v>
                </c:pt>
                <c:pt idx="401">
                  <c:v>202.41</c:v>
                </c:pt>
                <c:pt idx="402">
                  <c:v>202.41</c:v>
                </c:pt>
                <c:pt idx="403">
                  <c:v>202.3</c:v>
                </c:pt>
                <c:pt idx="404">
                  <c:v>202.43</c:v>
                </c:pt>
                <c:pt idx="405">
                  <c:v>202.51</c:v>
                </c:pt>
                <c:pt idx="406">
                  <c:v>202.65</c:v>
                </c:pt>
                <c:pt idx="407">
                  <c:v>202.6</c:v>
                </c:pt>
                <c:pt idx="408">
                  <c:v>202.55</c:v>
                </c:pt>
                <c:pt idx="409">
                  <c:v>202.6</c:v>
                </c:pt>
                <c:pt idx="410">
                  <c:v>202.78</c:v>
                </c:pt>
                <c:pt idx="411">
                  <c:v>202.89</c:v>
                </c:pt>
                <c:pt idx="412">
                  <c:v>203.33</c:v>
                </c:pt>
                <c:pt idx="413">
                  <c:v>203.12</c:v>
                </c:pt>
                <c:pt idx="414">
                  <c:v>203.15</c:v>
                </c:pt>
                <c:pt idx="415">
                  <c:v>202.99</c:v>
                </c:pt>
                <c:pt idx="416">
                  <c:v>203.41</c:v>
                </c:pt>
                <c:pt idx="417">
                  <c:v>203.38</c:v>
                </c:pt>
                <c:pt idx="418">
                  <c:v>203.66</c:v>
                </c:pt>
                <c:pt idx="419">
                  <c:v>204</c:v>
                </c:pt>
                <c:pt idx="420">
                  <c:v>204.07</c:v>
                </c:pt>
                <c:pt idx="421">
                  <c:v>204.19</c:v>
                </c:pt>
                <c:pt idx="422">
                  <c:v>204.39</c:v>
                </c:pt>
                <c:pt idx="423">
                  <c:v>204.68</c:v>
                </c:pt>
                <c:pt idx="424">
                  <c:v>204.61</c:v>
                </c:pt>
                <c:pt idx="425">
                  <c:v>204.7</c:v>
                </c:pt>
                <c:pt idx="426">
                  <c:v>204.82</c:v>
                </c:pt>
                <c:pt idx="427">
                  <c:v>205.2</c:v>
                </c:pt>
                <c:pt idx="428">
                  <c:v>205.11</c:v>
                </c:pt>
                <c:pt idx="429">
                  <c:v>205.17</c:v>
                </c:pt>
                <c:pt idx="430">
                  <c:v>205.32</c:v>
                </c:pt>
                <c:pt idx="431">
                  <c:v>204.95</c:v>
                </c:pt>
                <c:pt idx="432">
                  <c:v>204.75</c:v>
                </c:pt>
                <c:pt idx="433">
                  <c:v>204.32</c:v>
                </c:pt>
                <c:pt idx="434">
                  <c:v>204.32</c:v>
                </c:pt>
                <c:pt idx="435">
                  <c:v>204.07</c:v>
                </c:pt>
                <c:pt idx="436">
                  <c:v>203.95</c:v>
                </c:pt>
                <c:pt idx="437">
                  <c:v>204.27</c:v>
                </c:pt>
                <c:pt idx="438">
                  <c:v>204.27</c:v>
                </c:pt>
                <c:pt idx="439">
                  <c:v>203.86</c:v>
                </c:pt>
                <c:pt idx="440">
                  <c:v>204.14</c:v>
                </c:pt>
                <c:pt idx="441">
                  <c:v>203.88</c:v>
                </c:pt>
                <c:pt idx="442">
                  <c:v>204.31</c:v>
                </c:pt>
                <c:pt idx="443">
                  <c:v>204.04</c:v>
                </c:pt>
                <c:pt idx="444">
                  <c:v>203.73</c:v>
                </c:pt>
                <c:pt idx="445">
                  <c:v>203.79</c:v>
                </c:pt>
                <c:pt idx="446">
                  <c:v>203.9</c:v>
                </c:pt>
                <c:pt idx="447">
                  <c:v>203.67</c:v>
                </c:pt>
                <c:pt idx="448">
                  <c:v>203.5</c:v>
                </c:pt>
                <c:pt idx="449">
                  <c:v>203.65</c:v>
                </c:pt>
                <c:pt idx="450">
                  <c:v>203.71</c:v>
                </c:pt>
                <c:pt idx="451">
                  <c:v>203.55</c:v>
                </c:pt>
                <c:pt idx="452">
                  <c:v>203.43</c:v>
                </c:pt>
                <c:pt idx="453">
                  <c:v>203.32</c:v>
                </c:pt>
                <c:pt idx="454">
                  <c:v>203.22</c:v>
                </c:pt>
                <c:pt idx="455">
                  <c:v>203.43</c:v>
                </c:pt>
                <c:pt idx="456">
                  <c:v>203.91</c:v>
                </c:pt>
                <c:pt idx="457">
                  <c:v>204.25</c:v>
                </c:pt>
                <c:pt idx="458">
                  <c:v>204.39</c:v>
                </c:pt>
                <c:pt idx="459">
                  <c:v>204.73</c:v>
                </c:pt>
                <c:pt idx="460">
                  <c:v>204.99</c:v>
                </c:pt>
                <c:pt idx="461">
                  <c:v>205.01</c:v>
                </c:pt>
                <c:pt idx="462">
                  <c:v>204.71</c:v>
                </c:pt>
                <c:pt idx="463">
                  <c:v>204.68</c:v>
                </c:pt>
                <c:pt idx="464">
                  <c:v>204.11</c:v>
                </c:pt>
                <c:pt idx="465">
                  <c:v>204.27</c:v>
                </c:pt>
                <c:pt idx="466">
                  <c:v>204.42</c:v>
                </c:pt>
                <c:pt idx="467">
                  <c:v>204.77</c:v>
                </c:pt>
                <c:pt idx="468">
                  <c:v>204.72</c:v>
                </c:pt>
                <c:pt idx="469">
                  <c:v>204.93</c:v>
                </c:pt>
                <c:pt idx="470">
                  <c:v>205.33</c:v>
                </c:pt>
                <c:pt idx="471">
                  <c:v>205.38</c:v>
                </c:pt>
                <c:pt idx="472">
                  <c:v>205.52</c:v>
                </c:pt>
                <c:pt idx="473">
                  <c:v>205.47</c:v>
                </c:pt>
                <c:pt idx="474">
                  <c:v>205.78</c:v>
                </c:pt>
                <c:pt idx="475">
                  <c:v>205.94</c:v>
                </c:pt>
                <c:pt idx="476">
                  <c:v>205.94</c:v>
                </c:pt>
                <c:pt idx="477">
                  <c:v>205.79</c:v>
                </c:pt>
                <c:pt idx="478">
                  <c:v>205.92</c:v>
                </c:pt>
                <c:pt idx="479">
                  <c:v>206.11</c:v>
                </c:pt>
                <c:pt idx="480">
                  <c:v>206.54</c:v>
                </c:pt>
                <c:pt idx="481">
                  <c:v>206.79</c:v>
                </c:pt>
                <c:pt idx="482">
                  <c:v>206.74</c:v>
                </c:pt>
                <c:pt idx="483">
                  <c:v>206.88</c:v>
                </c:pt>
                <c:pt idx="484">
                  <c:v>206.88</c:v>
                </c:pt>
                <c:pt idx="485">
                  <c:v>207.36</c:v>
                </c:pt>
                <c:pt idx="486">
                  <c:v>207.47</c:v>
                </c:pt>
                <c:pt idx="487">
                  <c:v>207.36</c:v>
                </c:pt>
                <c:pt idx="488">
                  <c:v>207.54</c:v>
                </c:pt>
                <c:pt idx="489">
                  <c:v>207.51</c:v>
                </c:pt>
                <c:pt idx="490">
                  <c:v>207.61</c:v>
                </c:pt>
                <c:pt idx="491">
                  <c:v>207.73</c:v>
                </c:pt>
                <c:pt idx="492">
                  <c:v>207.85</c:v>
                </c:pt>
                <c:pt idx="493">
                  <c:v>207.67</c:v>
                </c:pt>
                <c:pt idx="494">
                  <c:v>207.83</c:v>
                </c:pt>
                <c:pt idx="495">
                  <c:v>208</c:v>
                </c:pt>
                <c:pt idx="496">
                  <c:v>208.02</c:v>
                </c:pt>
                <c:pt idx="497">
                  <c:v>208.29</c:v>
                </c:pt>
                <c:pt idx="498">
                  <c:v>208.31</c:v>
                </c:pt>
                <c:pt idx="499">
                  <c:v>208.43</c:v>
                </c:pt>
                <c:pt idx="500">
                  <c:v>208.23</c:v>
                </c:pt>
                <c:pt idx="501">
                  <c:v>208.31</c:v>
                </c:pt>
                <c:pt idx="502">
                  <c:v>208.54</c:v>
                </c:pt>
                <c:pt idx="503">
                  <c:v>208.53</c:v>
                </c:pt>
                <c:pt idx="504">
                  <c:v>208.5</c:v>
                </c:pt>
                <c:pt idx="505">
                  <c:v>208.82</c:v>
                </c:pt>
                <c:pt idx="506">
                  <c:v>208.76</c:v>
                </c:pt>
                <c:pt idx="507">
                  <c:v>208.73</c:v>
                </c:pt>
                <c:pt idx="508">
                  <c:v>208.09</c:v>
                </c:pt>
                <c:pt idx="509">
                  <c:v>208.18</c:v>
                </c:pt>
                <c:pt idx="510">
                  <c:v>207.84</c:v>
                </c:pt>
                <c:pt idx="511">
                  <c:v>207.44</c:v>
                </c:pt>
                <c:pt idx="512">
                  <c:v>207.76</c:v>
                </c:pt>
                <c:pt idx="513">
                  <c:v>207.96</c:v>
                </c:pt>
                <c:pt idx="514">
                  <c:v>208.02</c:v>
                </c:pt>
                <c:pt idx="515">
                  <c:v>207.85</c:v>
                </c:pt>
                <c:pt idx="516">
                  <c:v>207.74</c:v>
                </c:pt>
                <c:pt idx="517">
                  <c:v>207.39</c:v>
                </c:pt>
                <c:pt idx="518">
                  <c:v>206.76</c:v>
                </c:pt>
                <c:pt idx="519">
                  <c:v>207.02</c:v>
                </c:pt>
                <c:pt idx="520">
                  <c:v>207.28</c:v>
                </c:pt>
                <c:pt idx="521">
                  <c:v>206.85</c:v>
                </c:pt>
                <c:pt idx="522">
                  <c:v>205.96</c:v>
                </c:pt>
                <c:pt idx="523">
                  <c:v>205.51</c:v>
                </c:pt>
                <c:pt idx="524">
                  <c:v>205.72</c:v>
                </c:pt>
                <c:pt idx="525">
                  <c:v>205.48</c:v>
                </c:pt>
                <c:pt idx="526">
                  <c:v>205.69</c:v>
                </c:pt>
                <c:pt idx="527">
                  <c:v>206.16</c:v>
                </c:pt>
                <c:pt idx="528">
                  <c:v>206.83</c:v>
                </c:pt>
                <c:pt idx="529">
                  <c:v>206.03</c:v>
                </c:pt>
                <c:pt idx="530">
                  <c:v>205.85</c:v>
                </c:pt>
                <c:pt idx="531">
                  <c:v>205.56</c:v>
                </c:pt>
                <c:pt idx="532">
                  <c:v>205.56</c:v>
                </c:pt>
                <c:pt idx="533">
                  <c:v>205.69</c:v>
                </c:pt>
                <c:pt idx="534">
                  <c:v>207</c:v>
                </c:pt>
                <c:pt idx="535">
                  <c:v>207.31</c:v>
                </c:pt>
                <c:pt idx="536">
                  <c:v>207.79</c:v>
                </c:pt>
                <c:pt idx="537">
                  <c:v>207.68</c:v>
                </c:pt>
                <c:pt idx="538">
                  <c:v>207.76</c:v>
                </c:pt>
                <c:pt idx="539">
                  <c:v>207.6</c:v>
                </c:pt>
                <c:pt idx="540">
                  <c:v>207.6</c:v>
                </c:pt>
                <c:pt idx="541">
                  <c:v>207.7</c:v>
                </c:pt>
                <c:pt idx="542">
                  <c:v>207.39</c:v>
                </c:pt>
                <c:pt idx="543">
                  <c:v>206.92</c:v>
                </c:pt>
                <c:pt idx="544">
                  <c:v>207.17</c:v>
                </c:pt>
                <c:pt idx="545">
                  <c:v>207.33</c:v>
                </c:pt>
                <c:pt idx="546">
                  <c:v>207.21</c:v>
                </c:pt>
                <c:pt idx="547">
                  <c:v>207.36</c:v>
                </c:pt>
                <c:pt idx="548">
                  <c:v>207.35</c:v>
                </c:pt>
                <c:pt idx="549">
                  <c:v>207.62</c:v>
                </c:pt>
                <c:pt idx="550">
                  <c:v>207.99</c:v>
                </c:pt>
                <c:pt idx="551">
                  <c:v>208.21</c:v>
                </c:pt>
                <c:pt idx="552">
                  <c:v>208.12</c:v>
                </c:pt>
                <c:pt idx="553">
                  <c:v>207.79</c:v>
                </c:pt>
                <c:pt idx="554">
                  <c:v>207.77</c:v>
                </c:pt>
                <c:pt idx="555">
                  <c:v>207.76</c:v>
                </c:pt>
                <c:pt idx="556">
                  <c:v>207.97</c:v>
                </c:pt>
                <c:pt idx="557">
                  <c:v>208.01</c:v>
                </c:pt>
                <c:pt idx="558">
                  <c:v>208.5</c:v>
                </c:pt>
                <c:pt idx="559">
                  <c:v>209.04</c:v>
                </c:pt>
                <c:pt idx="560">
                  <c:v>209.74</c:v>
                </c:pt>
                <c:pt idx="561">
                  <c:v>210.42</c:v>
                </c:pt>
                <c:pt idx="562">
                  <c:v>210.69</c:v>
                </c:pt>
                <c:pt idx="563">
                  <c:v>211.53</c:v>
                </c:pt>
                <c:pt idx="564">
                  <c:v>211.88</c:v>
                </c:pt>
                <c:pt idx="565">
                  <c:v>212.63</c:v>
                </c:pt>
                <c:pt idx="566">
                  <c:v>212.59</c:v>
                </c:pt>
                <c:pt idx="567">
                  <c:v>212.86</c:v>
                </c:pt>
                <c:pt idx="568">
                  <c:v>212.88</c:v>
                </c:pt>
                <c:pt idx="569">
                  <c:v>213.38</c:v>
                </c:pt>
                <c:pt idx="570">
                  <c:v>213.63</c:v>
                </c:pt>
                <c:pt idx="571">
                  <c:v>213.63</c:v>
                </c:pt>
                <c:pt idx="572">
                  <c:v>213.89</c:v>
                </c:pt>
                <c:pt idx="573">
                  <c:v>214.25</c:v>
                </c:pt>
                <c:pt idx="574">
                  <c:v>213.78</c:v>
                </c:pt>
                <c:pt idx="575">
                  <c:v>214.31</c:v>
                </c:pt>
                <c:pt idx="576">
                  <c:v>214.87</c:v>
                </c:pt>
                <c:pt idx="577">
                  <c:v>214.96</c:v>
                </c:pt>
                <c:pt idx="578">
                  <c:v>215.08</c:v>
                </c:pt>
                <c:pt idx="579">
                  <c:v>214.69</c:v>
                </c:pt>
                <c:pt idx="580">
                  <c:v>214.69</c:v>
                </c:pt>
                <c:pt idx="581">
                  <c:v>214.64</c:v>
                </c:pt>
                <c:pt idx="582">
                  <c:v>214.68</c:v>
                </c:pt>
                <c:pt idx="583">
                  <c:v>214.94</c:v>
                </c:pt>
                <c:pt idx="584">
                  <c:v>215.02</c:v>
                </c:pt>
                <c:pt idx="585">
                  <c:v>215.01</c:v>
                </c:pt>
                <c:pt idx="586">
                  <c:v>215.23</c:v>
                </c:pt>
                <c:pt idx="587">
                  <c:v>215.57</c:v>
                </c:pt>
                <c:pt idx="588">
                  <c:v>215.68</c:v>
                </c:pt>
                <c:pt idx="589">
                  <c:v>215.91</c:v>
                </c:pt>
                <c:pt idx="590">
                  <c:v>215.94</c:v>
                </c:pt>
                <c:pt idx="591">
                  <c:v>216.37</c:v>
                </c:pt>
                <c:pt idx="592">
                  <c:v>216.47</c:v>
                </c:pt>
                <c:pt idx="593">
                  <c:v>216.71</c:v>
                </c:pt>
                <c:pt idx="594">
                  <c:v>217.08</c:v>
                </c:pt>
                <c:pt idx="595">
                  <c:v>217.27</c:v>
                </c:pt>
                <c:pt idx="596">
                  <c:v>217.59</c:v>
                </c:pt>
                <c:pt idx="597">
                  <c:v>217.34</c:v>
                </c:pt>
                <c:pt idx="598">
                  <c:v>217.5</c:v>
                </c:pt>
                <c:pt idx="599">
                  <c:v>217.61</c:v>
                </c:pt>
                <c:pt idx="600">
                  <c:v>217.98</c:v>
                </c:pt>
                <c:pt idx="601">
                  <c:v>217.88</c:v>
                </c:pt>
                <c:pt idx="602">
                  <c:v>217.98</c:v>
                </c:pt>
                <c:pt idx="603">
                  <c:v>217.93</c:v>
                </c:pt>
                <c:pt idx="604">
                  <c:v>218.39</c:v>
                </c:pt>
                <c:pt idx="605">
                  <c:v>218.24</c:v>
                </c:pt>
                <c:pt idx="606">
                  <c:v>218.21</c:v>
                </c:pt>
                <c:pt idx="607">
                  <c:v>218.49</c:v>
                </c:pt>
                <c:pt idx="608">
                  <c:v>218.6</c:v>
                </c:pt>
                <c:pt idx="609">
                  <c:v>218.23</c:v>
                </c:pt>
                <c:pt idx="610">
                  <c:v>218.1</c:v>
                </c:pt>
                <c:pt idx="611">
                  <c:v>218.25</c:v>
                </c:pt>
                <c:pt idx="612">
                  <c:v>218.49</c:v>
                </c:pt>
                <c:pt idx="613">
                  <c:v>218.71</c:v>
                </c:pt>
                <c:pt idx="614">
                  <c:v>218.83</c:v>
                </c:pt>
                <c:pt idx="615">
                  <c:v>219.15</c:v>
                </c:pt>
                <c:pt idx="616">
                  <c:v>219.03</c:v>
                </c:pt>
                <c:pt idx="617">
                  <c:v>219.34</c:v>
                </c:pt>
                <c:pt idx="618">
                  <c:v>219.41</c:v>
                </c:pt>
                <c:pt idx="619">
                  <c:v>219.38</c:v>
                </c:pt>
                <c:pt idx="620">
                  <c:v>219.39</c:v>
                </c:pt>
                <c:pt idx="621">
                  <c:v>219.52</c:v>
                </c:pt>
                <c:pt idx="622">
                  <c:v>219.5</c:v>
                </c:pt>
                <c:pt idx="623">
                  <c:v>219.53</c:v>
                </c:pt>
                <c:pt idx="624">
                  <c:v>219.59</c:v>
                </c:pt>
                <c:pt idx="625">
                  <c:v>219.27</c:v>
                </c:pt>
                <c:pt idx="626">
                  <c:v>218.64</c:v>
                </c:pt>
                <c:pt idx="627">
                  <c:v>219.01</c:v>
                </c:pt>
                <c:pt idx="628">
                  <c:v>218.35</c:v>
                </c:pt>
                <c:pt idx="629">
                  <c:v>218.89</c:v>
                </c:pt>
                <c:pt idx="630">
                  <c:v>219.2</c:v>
                </c:pt>
                <c:pt idx="631">
                  <c:v>219.28</c:v>
                </c:pt>
                <c:pt idx="632">
                  <c:v>219.63</c:v>
                </c:pt>
                <c:pt idx="633">
                  <c:v>219.7</c:v>
                </c:pt>
                <c:pt idx="634">
                  <c:v>219.92</c:v>
                </c:pt>
                <c:pt idx="635">
                  <c:v>219.87</c:v>
                </c:pt>
                <c:pt idx="636">
                  <c:v>220.1</c:v>
                </c:pt>
                <c:pt idx="637">
                  <c:v>220.25</c:v>
                </c:pt>
                <c:pt idx="638">
                  <c:v>220.45</c:v>
                </c:pt>
                <c:pt idx="639">
                  <c:v>220.41</c:v>
                </c:pt>
                <c:pt idx="640">
                  <c:v>220.49</c:v>
                </c:pt>
                <c:pt idx="641">
                  <c:v>220.65</c:v>
                </c:pt>
                <c:pt idx="642">
                  <c:v>220.45</c:v>
                </c:pt>
                <c:pt idx="643">
                  <c:v>220.42</c:v>
                </c:pt>
                <c:pt idx="644">
                  <c:v>220.57</c:v>
                </c:pt>
                <c:pt idx="645">
                  <c:v>220.57</c:v>
                </c:pt>
                <c:pt idx="646">
                  <c:v>220.57</c:v>
                </c:pt>
                <c:pt idx="647">
                  <c:v>220.99</c:v>
                </c:pt>
                <c:pt idx="648">
                  <c:v>221.39</c:v>
                </c:pt>
                <c:pt idx="649">
                  <c:v>221.72</c:v>
                </c:pt>
                <c:pt idx="650">
                  <c:v>222.03</c:v>
                </c:pt>
                <c:pt idx="651">
                  <c:v>222.16</c:v>
                </c:pt>
                <c:pt idx="652">
                  <c:v>222.18</c:v>
                </c:pt>
                <c:pt idx="653">
                  <c:v>222.53</c:v>
                </c:pt>
                <c:pt idx="654">
                  <c:v>222.43</c:v>
                </c:pt>
                <c:pt idx="655">
                  <c:v>222.74</c:v>
                </c:pt>
                <c:pt idx="656">
                  <c:v>222.91</c:v>
                </c:pt>
                <c:pt idx="657">
                  <c:v>222.78</c:v>
                </c:pt>
                <c:pt idx="658">
                  <c:v>223.1</c:v>
                </c:pt>
                <c:pt idx="659">
                  <c:v>223.39</c:v>
                </c:pt>
                <c:pt idx="660">
                  <c:v>223.2</c:v>
                </c:pt>
                <c:pt idx="661">
                  <c:v>223.2</c:v>
                </c:pt>
                <c:pt idx="662">
                  <c:v>223.09</c:v>
                </c:pt>
                <c:pt idx="663">
                  <c:v>223.09</c:v>
                </c:pt>
                <c:pt idx="664">
                  <c:v>223.02</c:v>
                </c:pt>
                <c:pt idx="665">
                  <c:v>223.38</c:v>
                </c:pt>
                <c:pt idx="666">
                  <c:v>223.53</c:v>
                </c:pt>
                <c:pt idx="667">
                  <c:v>223.72</c:v>
                </c:pt>
                <c:pt idx="668">
                  <c:v>223.88</c:v>
                </c:pt>
                <c:pt idx="669">
                  <c:v>224.09</c:v>
                </c:pt>
                <c:pt idx="670">
                  <c:v>224.25</c:v>
                </c:pt>
                <c:pt idx="671">
                  <c:v>224.1</c:v>
                </c:pt>
                <c:pt idx="672">
                  <c:v>224.2</c:v>
                </c:pt>
                <c:pt idx="673">
                  <c:v>224.31</c:v>
                </c:pt>
                <c:pt idx="674">
                  <c:v>224.61</c:v>
                </c:pt>
                <c:pt idx="675">
                  <c:v>224.66</c:v>
                </c:pt>
                <c:pt idx="676">
                  <c:v>224.7</c:v>
                </c:pt>
                <c:pt idx="677">
                  <c:v>224.65</c:v>
                </c:pt>
                <c:pt idx="678">
                  <c:v>224.64</c:v>
                </c:pt>
                <c:pt idx="679">
                  <c:v>224.87</c:v>
                </c:pt>
                <c:pt idx="680">
                  <c:v>224.94</c:v>
                </c:pt>
                <c:pt idx="681">
                  <c:v>224.81</c:v>
                </c:pt>
                <c:pt idx="682">
                  <c:v>224.81</c:v>
                </c:pt>
                <c:pt idx="683">
                  <c:v>224.57</c:v>
                </c:pt>
                <c:pt idx="684">
                  <c:v>224.84</c:v>
                </c:pt>
                <c:pt idx="685">
                  <c:v>224.91</c:v>
                </c:pt>
                <c:pt idx="686">
                  <c:v>225.01</c:v>
                </c:pt>
                <c:pt idx="687">
                  <c:v>225.04</c:v>
                </c:pt>
                <c:pt idx="688">
                  <c:v>225.34</c:v>
                </c:pt>
                <c:pt idx="689">
                  <c:v>225.34</c:v>
                </c:pt>
                <c:pt idx="690">
                  <c:v>225.15</c:v>
                </c:pt>
                <c:pt idx="691">
                  <c:v>225.11</c:v>
                </c:pt>
                <c:pt idx="692">
                  <c:v>225.18</c:v>
                </c:pt>
                <c:pt idx="693">
                  <c:v>225.18</c:v>
                </c:pt>
                <c:pt idx="694">
                  <c:v>225.21</c:v>
                </c:pt>
                <c:pt idx="695">
                  <c:v>225.3</c:v>
                </c:pt>
                <c:pt idx="696">
                  <c:v>225.58</c:v>
                </c:pt>
                <c:pt idx="697">
                  <c:v>225.44</c:v>
                </c:pt>
                <c:pt idx="698">
                  <c:v>225.36</c:v>
                </c:pt>
                <c:pt idx="699">
                  <c:v>225.73</c:v>
                </c:pt>
                <c:pt idx="700">
                  <c:v>225.49</c:v>
                </c:pt>
                <c:pt idx="701">
                  <c:v>225.59</c:v>
                </c:pt>
                <c:pt idx="702">
                  <c:v>225.38</c:v>
                </c:pt>
                <c:pt idx="703">
                  <c:v>225.41</c:v>
                </c:pt>
                <c:pt idx="704">
                  <c:v>225.63</c:v>
                </c:pt>
                <c:pt idx="705">
                  <c:v>225.86</c:v>
                </c:pt>
                <c:pt idx="706">
                  <c:v>225.95</c:v>
                </c:pt>
                <c:pt idx="707">
                  <c:v>225.97</c:v>
                </c:pt>
                <c:pt idx="708">
                  <c:v>226.15</c:v>
                </c:pt>
                <c:pt idx="709">
                  <c:v>226.64</c:v>
                </c:pt>
                <c:pt idx="710">
                  <c:v>226.36</c:v>
                </c:pt>
                <c:pt idx="711">
                  <c:v>226.4</c:v>
                </c:pt>
                <c:pt idx="712">
                  <c:v>226.58</c:v>
                </c:pt>
                <c:pt idx="713">
                  <c:v>226.37</c:v>
                </c:pt>
                <c:pt idx="714">
                  <c:v>226.56</c:v>
                </c:pt>
                <c:pt idx="715">
                  <c:v>226.72</c:v>
                </c:pt>
                <c:pt idx="716">
                  <c:v>226.48</c:v>
                </c:pt>
                <c:pt idx="717">
                  <c:v>226.44</c:v>
                </c:pt>
                <c:pt idx="718">
                  <c:v>226.73</c:v>
                </c:pt>
                <c:pt idx="719">
                  <c:v>226.94</c:v>
                </c:pt>
                <c:pt idx="720">
                  <c:v>226.97</c:v>
                </c:pt>
                <c:pt idx="721">
                  <c:v>226.92</c:v>
                </c:pt>
                <c:pt idx="722">
                  <c:v>226.94</c:v>
                </c:pt>
                <c:pt idx="723">
                  <c:v>227.06</c:v>
                </c:pt>
                <c:pt idx="724">
                  <c:v>227.44</c:v>
                </c:pt>
                <c:pt idx="725">
                  <c:v>227.37</c:v>
                </c:pt>
                <c:pt idx="726">
                  <c:v>227.35</c:v>
                </c:pt>
                <c:pt idx="727">
                  <c:v>227.65</c:v>
                </c:pt>
                <c:pt idx="728">
                  <c:v>227.67</c:v>
                </c:pt>
                <c:pt idx="729">
                  <c:v>227.85</c:v>
                </c:pt>
                <c:pt idx="730">
                  <c:v>227.77</c:v>
                </c:pt>
                <c:pt idx="731">
                  <c:v>228.02</c:v>
                </c:pt>
                <c:pt idx="732">
                  <c:v>228.04</c:v>
                </c:pt>
                <c:pt idx="733">
                  <c:v>228.13</c:v>
                </c:pt>
                <c:pt idx="734">
                  <c:v>228.33</c:v>
                </c:pt>
                <c:pt idx="735">
                  <c:v>228.46</c:v>
                </c:pt>
                <c:pt idx="736">
                  <c:v>228.59</c:v>
                </c:pt>
                <c:pt idx="737">
                  <c:v>228.59</c:v>
                </c:pt>
                <c:pt idx="738">
                  <c:v>228.38</c:v>
                </c:pt>
                <c:pt idx="739">
                  <c:v>228.62</c:v>
                </c:pt>
                <c:pt idx="740">
                  <c:v>228.65</c:v>
                </c:pt>
                <c:pt idx="741">
                  <c:v>228.8</c:v>
                </c:pt>
                <c:pt idx="742">
                  <c:v>228.74</c:v>
                </c:pt>
                <c:pt idx="743">
                  <c:v>228.55</c:v>
                </c:pt>
                <c:pt idx="744">
                  <c:v>228.61</c:v>
                </c:pt>
                <c:pt idx="745">
                  <c:v>228.67</c:v>
                </c:pt>
                <c:pt idx="746">
                  <c:v>228.57</c:v>
                </c:pt>
                <c:pt idx="747">
                  <c:v>228.29</c:v>
                </c:pt>
                <c:pt idx="748">
                  <c:v>228.24</c:v>
                </c:pt>
                <c:pt idx="749">
                  <c:v>228.23</c:v>
                </c:pt>
                <c:pt idx="750">
                  <c:v>228.65</c:v>
                </c:pt>
                <c:pt idx="751">
                  <c:v>228.65</c:v>
                </c:pt>
                <c:pt idx="752">
                  <c:v>228.84</c:v>
                </c:pt>
                <c:pt idx="753">
                  <c:v>228.69</c:v>
                </c:pt>
                <c:pt idx="754">
                  <c:v>228.39</c:v>
                </c:pt>
                <c:pt idx="755">
                  <c:v>228.34</c:v>
                </c:pt>
                <c:pt idx="756">
                  <c:v>228.61</c:v>
                </c:pt>
                <c:pt idx="757">
                  <c:v>228.8</c:v>
                </c:pt>
                <c:pt idx="758">
                  <c:v>228.82</c:v>
                </c:pt>
                <c:pt idx="759">
                  <c:v>228.89</c:v>
                </c:pt>
                <c:pt idx="760">
                  <c:v>229.04</c:v>
                </c:pt>
                <c:pt idx="761">
                  <c:v>229</c:v>
                </c:pt>
                <c:pt idx="762">
                  <c:v>229.16</c:v>
                </c:pt>
                <c:pt idx="763">
                  <c:v>229.5</c:v>
                </c:pt>
                <c:pt idx="764">
                  <c:v>229.79</c:v>
                </c:pt>
                <c:pt idx="765">
                  <c:v>229.73</c:v>
                </c:pt>
                <c:pt idx="766">
                  <c:v>228.88</c:v>
                </c:pt>
                <c:pt idx="767">
                  <c:v>228.72</c:v>
                </c:pt>
                <c:pt idx="768">
                  <c:v>228.8</c:v>
                </c:pt>
                <c:pt idx="769">
                  <c:v>228.83</c:v>
                </c:pt>
                <c:pt idx="770">
                  <c:v>228.76</c:v>
                </c:pt>
                <c:pt idx="771">
                  <c:v>228.21</c:v>
                </c:pt>
                <c:pt idx="772">
                  <c:v>228.51</c:v>
                </c:pt>
                <c:pt idx="773">
                  <c:v>228.6</c:v>
                </c:pt>
                <c:pt idx="774">
                  <c:v>228.98</c:v>
                </c:pt>
                <c:pt idx="775">
                  <c:v>228.88</c:v>
                </c:pt>
                <c:pt idx="776">
                  <c:v>228.55</c:v>
                </c:pt>
                <c:pt idx="777">
                  <c:v>228.73</c:v>
                </c:pt>
                <c:pt idx="778">
                  <c:v>228.82</c:v>
                </c:pt>
                <c:pt idx="779">
                  <c:v>229.17</c:v>
                </c:pt>
                <c:pt idx="780">
                  <c:v>229.23</c:v>
                </c:pt>
                <c:pt idx="781">
                  <c:v>229.47</c:v>
                </c:pt>
                <c:pt idx="782">
                  <c:v>229.55</c:v>
                </c:pt>
                <c:pt idx="783">
                  <c:v>229.68</c:v>
                </c:pt>
                <c:pt idx="784">
                  <c:v>229.57</c:v>
                </c:pt>
                <c:pt idx="785">
                  <c:v>229.59</c:v>
                </c:pt>
                <c:pt idx="786">
                  <c:v>229.53</c:v>
                </c:pt>
                <c:pt idx="787">
                  <c:v>229.47</c:v>
                </c:pt>
                <c:pt idx="788">
                  <c:v>229.8</c:v>
                </c:pt>
                <c:pt idx="789">
                  <c:v>229.78</c:v>
                </c:pt>
                <c:pt idx="790">
                  <c:v>229.68</c:v>
                </c:pt>
                <c:pt idx="791">
                  <c:v>229.79</c:v>
                </c:pt>
                <c:pt idx="792">
                  <c:v>229.95</c:v>
                </c:pt>
                <c:pt idx="793">
                  <c:v>229.95</c:v>
                </c:pt>
                <c:pt idx="794">
                  <c:v>230</c:v>
                </c:pt>
                <c:pt idx="795">
                  <c:v>230.08</c:v>
                </c:pt>
                <c:pt idx="796">
                  <c:v>230.61</c:v>
                </c:pt>
                <c:pt idx="797">
                  <c:v>230.56</c:v>
                </c:pt>
                <c:pt idx="798">
                  <c:v>230.85</c:v>
                </c:pt>
                <c:pt idx="799">
                  <c:v>231.23</c:v>
                </c:pt>
                <c:pt idx="800">
                  <c:v>231.28</c:v>
                </c:pt>
                <c:pt idx="801">
                  <c:v>231.33</c:v>
                </c:pt>
                <c:pt idx="802">
                  <c:v>231.06</c:v>
                </c:pt>
                <c:pt idx="803">
                  <c:v>231.28</c:v>
                </c:pt>
                <c:pt idx="804">
                  <c:v>231.34</c:v>
                </c:pt>
                <c:pt idx="805">
                  <c:v>231.48</c:v>
                </c:pt>
                <c:pt idx="806">
                  <c:v>231.56</c:v>
                </c:pt>
                <c:pt idx="807">
                  <c:v>231.66</c:v>
                </c:pt>
                <c:pt idx="808">
                  <c:v>231.67</c:v>
                </c:pt>
                <c:pt idx="809">
                  <c:v>232.01</c:v>
                </c:pt>
                <c:pt idx="810">
                  <c:v>232.16</c:v>
                </c:pt>
                <c:pt idx="811">
                  <c:v>231.98</c:v>
                </c:pt>
                <c:pt idx="812">
                  <c:v>232.11</c:v>
                </c:pt>
                <c:pt idx="813">
                  <c:v>232.64</c:v>
                </c:pt>
                <c:pt idx="814">
                  <c:v>232.78</c:v>
                </c:pt>
                <c:pt idx="815">
                  <c:v>232.65</c:v>
                </c:pt>
                <c:pt idx="816">
                  <c:v>232.86</c:v>
                </c:pt>
                <c:pt idx="817">
                  <c:v>232.74</c:v>
                </c:pt>
                <c:pt idx="818">
                  <c:v>232.77</c:v>
                </c:pt>
                <c:pt idx="819">
                  <c:v>232.96</c:v>
                </c:pt>
                <c:pt idx="820">
                  <c:v>233.22</c:v>
                </c:pt>
                <c:pt idx="821">
                  <c:v>233.18</c:v>
                </c:pt>
                <c:pt idx="822">
                  <c:v>233.31</c:v>
                </c:pt>
                <c:pt idx="823">
                  <c:v>233.3</c:v>
                </c:pt>
                <c:pt idx="824">
                  <c:v>233.65</c:v>
                </c:pt>
                <c:pt idx="825">
                  <c:v>233.6</c:v>
                </c:pt>
                <c:pt idx="826">
                  <c:v>234</c:v>
                </c:pt>
                <c:pt idx="827">
                  <c:v>233.9</c:v>
                </c:pt>
                <c:pt idx="828">
                  <c:v>234</c:v>
                </c:pt>
                <c:pt idx="829">
                  <c:v>234.55</c:v>
                </c:pt>
                <c:pt idx="830">
                  <c:v>234.82</c:v>
                </c:pt>
                <c:pt idx="831">
                  <c:v>234.82</c:v>
                </c:pt>
                <c:pt idx="832">
                  <c:v>234.82</c:v>
                </c:pt>
                <c:pt idx="833">
                  <c:v>234.66</c:v>
                </c:pt>
                <c:pt idx="834">
                  <c:v>234.93</c:v>
                </c:pt>
                <c:pt idx="835">
                  <c:v>235.06</c:v>
                </c:pt>
                <c:pt idx="836">
                  <c:v>235.06</c:v>
                </c:pt>
                <c:pt idx="837">
                  <c:v>235.11</c:v>
                </c:pt>
                <c:pt idx="838">
                  <c:v>234.91</c:v>
                </c:pt>
                <c:pt idx="839">
                  <c:v>235.42</c:v>
                </c:pt>
                <c:pt idx="840">
                  <c:v>235.41</c:v>
                </c:pt>
                <c:pt idx="841">
                  <c:v>235.62</c:v>
                </c:pt>
                <c:pt idx="842">
                  <c:v>235.71</c:v>
                </c:pt>
                <c:pt idx="843">
                  <c:v>235.85</c:v>
                </c:pt>
                <c:pt idx="844">
                  <c:v>235.71</c:v>
                </c:pt>
                <c:pt idx="845">
                  <c:v>235.77</c:v>
                </c:pt>
                <c:pt idx="846">
                  <c:v>235.95</c:v>
                </c:pt>
                <c:pt idx="847">
                  <c:v>236.18</c:v>
                </c:pt>
                <c:pt idx="848">
                  <c:v>236.47</c:v>
                </c:pt>
                <c:pt idx="849">
                  <c:v>236.59</c:v>
                </c:pt>
                <c:pt idx="850">
                  <c:v>236.53</c:v>
                </c:pt>
                <c:pt idx="851">
                  <c:v>236.51</c:v>
                </c:pt>
                <c:pt idx="852">
                  <c:v>236.84</c:v>
                </c:pt>
                <c:pt idx="853">
                  <c:v>236.95</c:v>
                </c:pt>
                <c:pt idx="854">
                  <c:v>237</c:v>
                </c:pt>
                <c:pt idx="855">
                  <c:v>237.28</c:v>
                </c:pt>
                <c:pt idx="856">
                  <c:v>237.36</c:v>
                </c:pt>
                <c:pt idx="857">
                  <c:v>237.28</c:v>
                </c:pt>
                <c:pt idx="858">
                  <c:v>237.2</c:v>
                </c:pt>
                <c:pt idx="859">
                  <c:v>237.25</c:v>
                </c:pt>
                <c:pt idx="860">
                  <c:v>237.57</c:v>
                </c:pt>
                <c:pt idx="861">
                  <c:v>237.91</c:v>
                </c:pt>
                <c:pt idx="862">
                  <c:v>238.01</c:v>
                </c:pt>
                <c:pt idx="863">
                  <c:v>238.15</c:v>
                </c:pt>
                <c:pt idx="864">
                  <c:v>238.4</c:v>
                </c:pt>
                <c:pt idx="865">
                  <c:v>238.46</c:v>
                </c:pt>
                <c:pt idx="866">
                  <c:v>238.5</c:v>
                </c:pt>
                <c:pt idx="867">
                  <c:v>238.65</c:v>
                </c:pt>
                <c:pt idx="868">
                  <c:v>238.61</c:v>
                </c:pt>
                <c:pt idx="869">
                  <c:v>238.67</c:v>
                </c:pt>
                <c:pt idx="870">
                  <c:v>238.72</c:v>
                </c:pt>
                <c:pt idx="871">
                  <c:v>238.8</c:v>
                </c:pt>
                <c:pt idx="872">
                  <c:v>238.8</c:v>
                </c:pt>
                <c:pt idx="873">
                  <c:v>238.94</c:v>
                </c:pt>
                <c:pt idx="874">
                  <c:v>239.08</c:v>
                </c:pt>
                <c:pt idx="875">
                  <c:v>239.13</c:v>
                </c:pt>
                <c:pt idx="876">
                  <c:v>239.32</c:v>
                </c:pt>
                <c:pt idx="877">
                  <c:v>239.4</c:v>
                </c:pt>
                <c:pt idx="878">
                  <c:v>239.42</c:v>
                </c:pt>
                <c:pt idx="879">
                  <c:v>239.48</c:v>
                </c:pt>
                <c:pt idx="880">
                  <c:v>239.46</c:v>
                </c:pt>
                <c:pt idx="881">
                  <c:v>239.57</c:v>
                </c:pt>
                <c:pt idx="882">
                  <c:v>239.43</c:v>
                </c:pt>
                <c:pt idx="883">
                  <c:v>239.44</c:v>
                </c:pt>
                <c:pt idx="884">
                  <c:v>239.54</c:v>
                </c:pt>
                <c:pt idx="885">
                  <c:v>239.58</c:v>
                </c:pt>
                <c:pt idx="886">
                  <c:v>239.71</c:v>
                </c:pt>
                <c:pt idx="887">
                  <c:v>239.87</c:v>
                </c:pt>
                <c:pt idx="888">
                  <c:v>239.97</c:v>
                </c:pt>
                <c:pt idx="889">
                  <c:v>240.19</c:v>
                </c:pt>
                <c:pt idx="890">
                  <c:v>240.22</c:v>
                </c:pt>
                <c:pt idx="891">
                  <c:v>240.38</c:v>
                </c:pt>
                <c:pt idx="892">
                  <c:v>240.4</c:v>
                </c:pt>
                <c:pt idx="893">
                  <c:v>240.41</c:v>
                </c:pt>
                <c:pt idx="894">
                  <c:v>240.53</c:v>
                </c:pt>
                <c:pt idx="895">
                  <c:v>240.47</c:v>
                </c:pt>
                <c:pt idx="896">
                  <c:v>240.64</c:v>
                </c:pt>
                <c:pt idx="897">
                  <c:v>240.7</c:v>
                </c:pt>
                <c:pt idx="898">
                  <c:v>240.72</c:v>
                </c:pt>
                <c:pt idx="899">
                  <c:v>240.89</c:v>
                </c:pt>
                <c:pt idx="900">
                  <c:v>240.89</c:v>
                </c:pt>
                <c:pt idx="901">
                  <c:v>240.89</c:v>
                </c:pt>
                <c:pt idx="902">
                  <c:v>241.14</c:v>
                </c:pt>
                <c:pt idx="903">
                  <c:v>241.13</c:v>
                </c:pt>
                <c:pt idx="904">
                  <c:v>241.18</c:v>
                </c:pt>
                <c:pt idx="905">
                  <c:v>241.37</c:v>
                </c:pt>
                <c:pt idx="906">
                  <c:v>241.48</c:v>
                </c:pt>
                <c:pt idx="907">
                  <c:v>241.47</c:v>
                </c:pt>
                <c:pt idx="908">
                  <c:v>241.78</c:v>
                </c:pt>
                <c:pt idx="909">
                  <c:v>241.95</c:v>
                </c:pt>
                <c:pt idx="910">
                  <c:v>241.86</c:v>
                </c:pt>
                <c:pt idx="911">
                  <c:v>242.03</c:v>
                </c:pt>
                <c:pt idx="912">
                  <c:v>242.21</c:v>
                </c:pt>
                <c:pt idx="913">
                  <c:v>242.09</c:v>
                </c:pt>
                <c:pt idx="914">
                  <c:v>242.26</c:v>
                </c:pt>
                <c:pt idx="915">
                  <c:v>242.3</c:v>
                </c:pt>
                <c:pt idx="916">
                  <c:v>242.18</c:v>
                </c:pt>
                <c:pt idx="917">
                  <c:v>242.24</c:v>
                </c:pt>
                <c:pt idx="918">
                  <c:v>242.44</c:v>
                </c:pt>
                <c:pt idx="919">
                  <c:v>242.62</c:v>
                </c:pt>
                <c:pt idx="920">
                  <c:v>242.56</c:v>
                </c:pt>
                <c:pt idx="921">
                  <c:v>242.58</c:v>
                </c:pt>
                <c:pt idx="922">
                  <c:v>242.83</c:v>
                </c:pt>
                <c:pt idx="923">
                  <c:v>242.83</c:v>
                </c:pt>
                <c:pt idx="924">
                  <c:v>242.74</c:v>
                </c:pt>
                <c:pt idx="925">
                  <c:v>242.74</c:v>
                </c:pt>
                <c:pt idx="926">
                  <c:v>242.66</c:v>
                </c:pt>
                <c:pt idx="927">
                  <c:v>242.67</c:v>
                </c:pt>
                <c:pt idx="928">
                  <c:v>242.82</c:v>
                </c:pt>
                <c:pt idx="929">
                  <c:v>242.91</c:v>
                </c:pt>
                <c:pt idx="930">
                  <c:v>243.04</c:v>
                </c:pt>
                <c:pt idx="931">
                  <c:v>243.19</c:v>
                </c:pt>
                <c:pt idx="932">
                  <c:v>243.2</c:v>
                </c:pt>
                <c:pt idx="933">
                  <c:v>243.14</c:v>
                </c:pt>
                <c:pt idx="934">
                  <c:v>243.41</c:v>
                </c:pt>
                <c:pt idx="935">
                  <c:v>243.51</c:v>
                </c:pt>
                <c:pt idx="936">
                  <c:v>243.5</c:v>
                </c:pt>
                <c:pt idx="937">
                  <c:v>243.43</c:v>
                </c:pt>
                <c:pt idx="938">
                  <c:v>243.54</c:v>
                </c:pt>
                <c:pt idx="939">
                  <c:v>243.69</c:v>
                </c:pt>
                <c:pt idx="940">
                  <c:v>243.78</c:v>
                </c:pt>
                <c:pt idx="941">
                  <c:v>243.77</c:v>
                </c:pt>
                <c:pt idx="942">
                  <c:v>243.76</c:v>
                </c:pt>
                <c:pt idx="943">
                  <c:v>243.8</c:v>
                </c:pt>
                <c:pt idx="944">
                  <c:v>243.8</c:v>
                </c:pt>
                <c:pt idx="945">
                  <c:v>243.88</c:v>
                </c:pt>
                <c:pt idx="946">
                  <c:v>243.94</c:v>
                </c:pt>
                <c:pt idx="947">
                  <c:v>244.03</c:v>
                </c:pt>
                <c:pt idx="948">
                  <c:v>244.05</c:v>
                </c:pt>
                <c:pt idx="949">
                  <c:v>244.31</c:v>
                </c:pt>
                <c:pt idx="950">
                  <c:v>244.3</c:v>
                </c:pt>
                <c:pt idx="951">
                  <c:v>244.4</c:v>
                </c:pt>
                <c:pt idx="952">
                  <c:v>244.28</c:v>
                </c:pt>
                <c:pt idx="953">
                  <c:v>244.29</c:v>
                </c:pt>
                <c:pt idx="954">
                  <c:v>244.21</c:v>
                </c:pt>
                <c:pt idx="955">
                  <c:v>244.29</c:v>
                </c:pt>
                <c:pt idx="956">
                  <c:v>244.42</c:v>
                </c:pt>
                <c:pt idx="957">
                  <c:v>244.26</c:v>
                </c:pt>
                <c:pt idx="958">
                  <c:v>244.36</c:v>
                </c:pt>
                <c:pt idx="959">
                  <c:v>244.48</c:v>
                </c:pt>
                <c:pt idx="960">
                  <c:v>244.53</c:v>
                </c:pt>
                <c:pt idx="961">
                  <c:v>244.49</c:v>
                </c:pt>
                <c:pt idx="962">
                  <c:v>244.45</c:v>
                </c:pt>
                <c:pt idx="963">
                  <c:v>244.6</c:v>
                </c:pt>
                <c:pt idx="964">
                  <c:v>244.63</c:v>
                </c:pt>
                <c:pt idx="965">
                  <c:v>244.69</c:v>
                </c:pt>
                <c:pt idx="966">
                  <c:v>244.86</c:v>
                </c:pt>
                <c:pt idx="967">
                  <c:v>244.92</c:v>
                </c:pt>
                <c:pt idx="968">
                  <c:v>245</c:v>
                </c:pt>
                <c:pt idx="969">
                  <c:v>245.14</c:v>
                </c:pt>
                <c:pt idx="970">
                  <c:v>245.22</c:v>
                </c:pt>
                <c:pt idx="971">
                  <c:v>245.25</c:v>
                </c:pt>
                <c:pt idx="972">
                  <c:v>245.33</c:v>
                </c:pt>
                <c:pt idx="973">
                  <c:v>245.31</c:v>
                </c:pt>
                <c:pt idx="974">
                  <c:v>245.28</c:v>
                </c:pt>
                <c:pt idx="975">
                  <c:v>245.36</c:v>
                </c:pt>
                <c:pt idx="976">
                  <c:v>245.49</c:v>
                </c:pt>
                <c:pt idx="977">
                  <c:v>245.46</c:v>
                </c:pt>
                <c:pt idx="978">
                  <c:v>245.43</c:v>
                </c:pt>
                <c:pt idx="979">
                  <c:v>245.59</c:v>
                </c:pt>
                <c:pt idx="980">
                  <c:v>245.7</c:v>
                </c:pt>
                <c:pt idx="981">
                  <c:v>245.81</c:v>
                </c:pt>
                <c:pt idx="982">
                  <c:v>245.79</c:v>
                </c:pt>
                <c:pt idx="983">
                  <c:v>245.96</c:v>
                </c:pt>
                <c:pt idx="984">
                  <c:v>246.15</c:v>
                </c:pt>
                <c:pt idx="985">
                  <c:v>246.05</c:v>
                </c:pt>
                <c:pt idx="986">
                  <c:v>246.15</c:v>
                </c:pt>
                <c:pt idx="987">
                  <c:v>245.92</c:v>
                </c:pt>
                <c:pt idx="988">
                  <c:v>245.88</c:v>
                </c:pt>
                <c:pt idx="989">
                  <c:v>246.09</c:v>
                </c:pt>
                <c:pt idx="990">
                  <c:v>245.77</c:v>
                </c:pt>
                <c:pt idx="991">
                  <c:v>245.63</c:v>
                </c:pt>
                <c:pt idx="992">
                  <c:v>245.79</c:v>
                </c:pt>
                <c:pt idx="993">
                  <c:v>245.89</c:v>
                </c:pt>
                <c:pt idx="994">
                  <c:v>246.11</c:v>
                </c:pt>
                <c:pt idx="995">
                  <c:v>246.24</c:v>
                </c:pt>
                <c:pt idx="996">
                  <c:v>246.28</c:v>
                </c:pt>
                <c:pt idx="997">
                  <c:v>246.07</c:v>
                </c:pt>
                <c:pt idx="998">
                  <c:v>246.26</c:v>
                </c:pt>
                <c:pt idx="999">
                  <c:v>246.26</c:v>
                </c:pt>
                <c:pt idx="1000">
                  <c:v>246.57</c:v>
                </c:pt>
                <c:pt idx="1001">
                  <c:v>246.73</c:v>
                </c:pt>
                <c:pt idx="1002">
                  <c:v>246.52</c:v>
                </c:pt>
                <c:pt idx="1003">
                  <c:v>246.52</c:v>
                </c:pt>
                <c:pt idx="1004">
                  <c:v>246.52</c:v>
                </c:pt>
                <c:pt idx="1005">
                  <c:v>246.52</c:v>
                </c:pt>
                <c:pt idx="1006">
                  <c:v>246.52</c:v>
                </c:pt>
                <c:pt idx="1007">
                  <c:v>246.52</c:v>
                </c:pt>
                <c:pt idx="1008">
                  <c:v>246.52</c:v>
                </c:pt>
                <c:pt idx="1009">
                  <c:v>246.52</c:v>
                </c:pt>
                <c:pt idx="1010">
                  <c:v>246.52</c:v>
                </c:pt>
                <c:pt idx="1011">
                  <c:v>246.52</c:v>
                </c:pt>
                <c:pt idx="1012">
                  <c:v>246.52</c:v>
                </c:pt>
                <c:pt idx="1013">
                  <c:v>246.52</c:v>
                </c:pt>
                <c:pt idx="1014">
                  <c:v>246.52</c:v>
                </c:pt>
                <c:pt idx="1015">
                  <c:v>246.52</c:v>
                </c:pt>
                <c:pt idx="1016">
                  <c:v>246.52</c:v>
                </c:pt>
                <c:pt idx="1017">
                  <c:v>246.52</c:v>
                </c:pt>
                <c:pt idx="1018">
                  <c:v>246.52</c:v>
                </c:pt>
                <c:pt idx="1019">
                  <c:v>246.52</c:v>
                </c:pt>
                <c:pt idx="1020">
                  <c:v>246.52</c:v>
                </c:pt>
                <c:pt idx="1021">
                  <c:v>246.52</c:v>
                </c:pt>
                <c:pt idx="1022">
                  <c:v>246.52</c:v>
                </c:pt>
                <c:pt idx="1023">
                  <c:v>246.52</c:v>
                </c:pt>
                <c:pt idx="1024">
                  <c:v>246.52</c:v>
                </c:pt>
                <c:pt idx="1025">
                  <c:v>246.52</c:v>
                </c:pt>
                <c:pt idx="1026">
                  <c:v>246.52</c:v>
                </c:pt>
                <c:pt idx="1027">
                  <c:v>246.52</c:v>
                </c:pt>
                <c:pt idx="1028">
                  <c:v>246.52</c:v>
                </c:pt>
                <c:pt idx="1029">
                  <c:v>246.52</c:v>
                </c:pt>
                <c:pt idx="1030">
                  <c:v>246.52</c:v>
                </c:pt>
                <c:pt idx="1031">
                  <c:v>246.52</c:v>
                </c:pt>
                <c:pt idx="1032">
                  <c:v>246.52</c:v>
                </c:pt>
                <c:pt idx="1033">
                  <c:v>246.52</c:v>
                </c:pt>
                <c:pt idx="1034">
                  <c:v>246.52</c:v>
                </c:pt>
                <c:pt idx="1035">
                  <c:v>246.52</c:v>
                </c:pt>
                <c:pt idx="1036">
                  <c:v>246.52</c:v>
                </c:pt>
                <c:pt idx="1037">
                  <c:v>246.52</c:v>
                </c:pt>
                <c:pt idx="1038">
                  <c:v>246.52</c:v>
                </c:pt>
                <c:pt idx="1039">
                  <c:v>246.52</c:v>
                </c:pt>
                <c:pt idx="1040">
                  <c:v>246.52</c:v>
                </c:pt>
                <c:pt idx="1041">
                  <c:v>246.52</c:v>
                </c:pt>
                <c:pt idx="1042">
                  <c:v>246.52</c:v>
                </c:pt>
                <c:pt idx="1043">
                  <c:v>246.52</c:v>
                </c:pt>
                <c:pt idx="1044">
                  <c:v>246.52</c:v>
                </c:pt>
                <c:pt idx="1045">
                  <c:v>246.52</c:v>
                </c:pt>
                <c:pt idx="1046">
                  <c:v>246.52</c:v>
                </c:pt>
                <c:pt idx="1047">
                  <c:v>246.52</c:v>
                </c:pt>
                <c:pt idx="1048">
                  <c:v>246.52</c:v>
                </c:pt>
                <c:pt idx="1049">
                  <c:v>246.52</c:v>
                </c:pt>
                <c:pt idx="1050">
                  <c:v>246.52</c:v>
                </c:pt>
                <c:pt idx="1051">
                  <c:v>246.52</c:v>
                </c:pt>
                <c:pt idx="1052">
                  <c:v>246.52</c:v>
                </c:pt>
                <c:pt idx="1053">
                  <c:v>246.52</c:v>
                </c:pt>
                <c:pt idx="1054">
                  <c:v>246.52</c:v>
                </c:pt>
                <c:pt idx="1055">
                  <c:v>246.52</c:v>
                </c:pt>
                <c:pt idx="1056">
                  <c:v>246.52</c:v>
                </c:pt>
                <c:pt idx="1057">
                  <c:v>246.52</c:v>
                </c:pt>
                <c:pt idx="1058">
                  <c:v>250.34</c:v>
                </c:pt>
                <c:pt idx="1059">
                  <c:v>250.19</c:v>
                </c:pt>
                <c:pt idx="1060">
                  <c:v>250.3</c:v>
                </c:pt>
                <c:pt idx="1061">
                  <c:v>250.3</c:v>
                </c:pt>
                <c:pt idx="1062">
                  <c:v>250.46</c:v>
                </c:pt>
                <c:pt idx="1063">
                  <c:v>250.44</c:v>
                </c:pt>
                <c:pt idx="1064">
                  <c:v>250.24</c:v>
                </c:pt>
                <c:pt idx="1065">
                  <c:v>250.21</c:v>
                </c:pt>
                <c:pt idx="1066">
                  <c:v>250.17</c:v>
                </c:pt>
                <c:pt idx="1067">
                  <c:v>250.06</c:v>
                </c:pt>
                <c:pt idx="1068">
                  <c:v>250.21</c:v>
                </c:pt>
                <c:pt idx="1069">
                  <c:v>250.31</c:v>
                </c:pt>
                <c:pt idx="1070">
                  <c:v>250.41</c:v>
                </c:pt>
                <c:pt idx="1071">
                  <c:v>250.39</c:v>
                </c:pt>
                <c:pt idx="1072">
                  <c:v>250.59</c:v>
                </c:pt>
                <c:pt idx="1073">
                  <c:v>250.66</c:v>
                </c:pt>
                <c:pt idx="1074">
                  <c:v>250.66</c:v>
                </c:pt>
                <c:pt idx="1075">
                  <c:v>250.47</c:v>
                </c:pt>
                <c:pt idx="1076">
                  <c:v>250.44</c:v>
                </c:pt>
                <c:pt idx="1077">
                  <c:v>250.61</c:v>
                </c:pt>
                <c:pt idx="1078">
                  <c:v>250.83</c:v>
                </c:pt>
                <c:pt idx="1079">
                  <c:v>251.17</c:v>
                </c:pt>
                <c:pt idx="1080">
                  <c:v>251.1</c:v>
                </c:pt>
                <c:pt idx="1081">
                  <c:v>251.32</c:v>
                </c:pt>
                <c:pt idx="1082">
                  <c:v>251.45</c:v>
                </c:pt>
                <c:pt idx="1083">
                  <c:v>251.58</c:v>
                </c:pt>
                <c:pt idx="1084">
                  <c:v>251.85</c:v>
                </c:pt>
                <c:pt idx="1085">
                  <c:v>252.13</c:v>
                </c:pt>
                <c:pt idx="1086">
                  <c:v>252.27</c:v>
                </c:pt>
                <c:pt idx="1087">
                  <c:v>252.27</c:v>
                </c:pt>
                <c:pt idx="1088">
                  <c:v>252.36</c:v>
                </c:pt>
                <c:pt idx="1089">
                  <c:v>252.41</c:v>
                </c:pt>
                <c:pt idx="1090">
                  <c:v>252.41</c:v>
                </c:pt>
                <c:pt idx="1091">
                  <c:v>252.59</c:v>
                </c:pt>
                <c:pt idx="1092">
                  <c:v>252.59</c:v>
                </c:pt>
                <c:pt idx="1093">
                  <c:v>252.59</c:v>
                </c:pt>
                <c:pt idx="1094">
                  <c:v>252.59</c:v>
                </c:pt>
                <c:pt idx="1095">
                  <c:v>252.88</c:v>
                </c:pt>
                <c:pt idx="1096">
                  <c:v>252.8</c:v>
                </c:pt>
                <c:pt idx="1097">
                  <c:v>252.8</c:v>
                </c:pt>
                <c:pt idx="1098">
                  <c:v>252.8</c:v>
                </c:pt>
                <c:pt idx="1099">
                  <c:v>253.03</c:v>
                </c:pt>
                <c:pt idx="1100">
                  <c:v>253.18</c:v>
                </c:pt>
                <c:pt idx="1101">
                  <c:v>253.18</c:v>
                </c:pt>
                <c:pt idx="1102">
                  <c:v>253.32</c:v>
                </c:pt>
                <c:pt idx="1103">
                  <c:v>253.35</c:v>
                </c:pt>
                <c:pt idx="1104">
                  <c:v>253.3</c:v>
                </c:pt>
                <c:pt idx="1105">
                  <c:v>253.48</c:v>
                </c:pt>
                <c:pt idx="1106">
                  <c:v>253.58</c:v>
                </c:pt>
                <c:pt idx="1107">
                  <c:v>253.69</c:v>
                </c:pt>
                <c:pt idx="1108">
                  <c:v>253.46</c:v>
                </c:pt>
                <c:pt idx="1109">
                  <c:v>253.52</c:v>
                </c:pt>
                <c:pt idx="1110">
                  <c:v>253.73</c:v>
                </c:pt>
                <c:pt idx="1111">
                  <c:v>253.88</c:v>
                </c:pt>
                <c:pt idx="1112">
                  <c:v>253.88</c:v>
                </c:pt>
                <c:pt idx="1113">
                  <c:v>254</c:v>
                </c:pt>
                <c:pt idx="1114">
                  <c:v>254.15</c:v>
                </c:pt>
                <c:pt idx="1115">
                  <c:v>254.26</c:v>
                </c:pt>
                <c:pt idx="1116">
                  <c:v>254.31</c:v>
                </c:pt>
                <c:pt idx="1117">
                  <c:v>254.32</c:v>
                </c:pt>
                <c:pt idx="1118">
                  <c:v>254.45</c:v>
                </c:pt>
                <c:pt idx="1119">
                  <c:v>254.58</c:v>
                </c:pt>
                <c:pt idx="1120">
                  <c:v>254.64</c:v>
                </c:pt>
                <c:pt idx="1121">
                  <c:v>254.67</c:v>
                </c:pt>
                <c:pt idx="1122">
                  <c:v>254.72</c:v>
                </c:pt>
                <c:pt idx="1123">
                  <c:v>254.8</c:v>
                </c:pt>
                <c:pt idx="1124">
                  <c:v>254.86</c:v>
                </c:pt>
                <c:pt idx="1125">
                  <c:v>254.94</c:v>
                </c:pt>
                <c:pt idx="1126">
                  <c:v>255.02</c:v>
                </c:pt>
                <c:pt idx="1127">
                  <c:v>255.17</c:v>
                </c:pt>
                <c:pt idx="1128">
                  <c:v>255.49</c:v>
                </c:pt>
                <c:pt idx="1129">
                  <c:v>255.4</c:v>
                </c:pt>
                <c:pt idx="1130">
                  <c:v>255.59</c:v>
                </c:pt>
                <c:pt idx="1131">
                  <c:v>255.74</c:v>
                </c:pt>
                <c:pt idx="1132">
                  <c:v>255.84</c:v>
                </c:pt>
                <c:pt idx="1133">
                  <c:v>255.87</c:v>
                </c:pt>
                <c:pt idx="1134">
                  <c:v>256</c:v>
                </c:pt>
                <c:pt idx="1135">
                  <c:v>255.88</c:v>
                </c:pt>
                <c:pt idx="1136">
                  <c:v>255.95</c:v>
                </c:pt>
                <c:pt idx="1137">
                  <c:v>255.85</c:v>
                </c:pt>
                <c:pt idx="1138">
                  <c:v>255.75</c:v>
                </c:pt>
                <c:pt idx="1139">
                  <c:v>255.85</c:v>
                </c:pt>
                <c:pt idx="1140">
                  <c:v>255.82</c:v>
                </c:pt>
                <c:pt idx="1141">
                  <c:v>255.85</c:v>
                </c:pt>
                <c:pt idx="1142">
                  <c:v>255.95</c:v>
                </c:pt>
                <c:pt idx="1143">
                  <c:v>256.25</c:v>
                </c:pt>
                <c:pt idx="1144">
                  <c:v>256.27999999999997</c:v>
                </c:pt>
                <c:pt idx="1145">
                  <c:v>256.39</c:v>
                </c:pt>
                <c:pt idx="1146">
                  <c:v>256.24</c:v>
                </c:pt>
                <c:pt idx="1147">
                  <c:v>256.48</c:v>
                </c:pt>
                <c:pt idx="1148">
                  <c:v>256.57</c:v>
                </c:pt>
                <c:pt idx="1149">
                  <c:v>256.64999999999998</c:v>
                </c:pt>
                <c:pt idx="1150">
                  <c:v>256.68</c:v>
                </c:pt>
                <c:pt idx="1151">
                  <c:v>256.74</c:v>
                </c:pt>
                <c:pt idx="1152">
                  <c:v>256.77999999999997</c:v>
                </c:pt>
                <c:pt idx="1153">
                  <c:v>256.8</c:v>
                </c:pt>
                <c:pt idx="1154">
                  <c:v>256.98</c:v>
                </c:pt>
                <c:pt idx="1155">
                  <c:v>257.04000000000002</c:v>
                </c:pt>
                <c:pt idx="1156">
                  <c:v>257.13</c:v>
                </c:pt>
                <c:pt idx="1157">
                  <c:v>257.27</c:v>
                </c:pt>
                <c:pt idx="1158">
                  <c:v>257.35000000000002</c:v>
                </c:pt>
                <c:pt idx="1159">
                  <c:v>257.45999999999998</c:v>
                </c:pt>
                <c:pt idx="1160">
                  <c:v>257.27999999999997</c:v>
                </c:pt>
                <c:pt idx="1161">
                  <c:v>257.2</c:v>
                </c:pt>
                <c:pt idx="1162">
                  <c:v>257.20999999999998</c:v>
                </c:pt>
                <c:pt idx="1163">
                  <c:v>257.32</c:v>
                </c:pt>
                <c:pt idx="1164">
                  <c:v>256.88</c:v>
                </c:pt>
                <c:pt idx="1165">
                  <c:v>256.77999999999997</c:v>
                </c:pt>
                <c:pt idx="1166">
                  <c:v>256.62</c:v>
                </c:pt>
                <c:pt idx="1167">
                  <c:v>256.52999999999997</c:v>
                </c:pt>
                <c:pt idx="1168">
                  <c:v>255.98</c:v>
                </c:pt>
                <c:pt idx="1169">
                  <c:v>256.54000000000002</c:v>
                </c:pt>
                <c:pt idx="1170">
                  <c:v>256.55</c:v>
                </c:pt>
                <c:pt idx="1171">
                  <c:v>256.44</c:v>
                </c:pt>
                <c:pt idx="1172">
                  <c:v>256.69</c:v>
                </c:pt>
                <c:pt idx="1173">
                  <c:v>256.85000000000002</c:v>
                </c:pt>
                <c:pt idx="1174">
                  <c:v>257.02</c:v>
                </c:pt>
                <c:pt idx="1175">
                  <c:v>257.02</c:v>
                </c:pt>
                <c:pt idx="1176">
                  <c:v>257.02</c:v>
                </c:pt>
                <c:pt idx="1177">
                  <c:v>256.77999999999997</c:v>
                </c:pt>
                <c:pt idx="1178">
                  <c:v>257.42</c:v>
                </c:pt>
                <c:pt idx="1179">
                  <c:v>257.39999999999998</c:v>
                </c:pt>
                <c:pt idx="1180">
                  <c:v>257.35000000000002</c:v>
                </c:pt>
                <c:pt idx="1181">
                  <c:v>257.52999999999997</c:v>
                </c:pt>
                <c:pt idx="1182">
                  <c:v>257.47000000000003</c:v>
                </c:pt>
                <c:pt idx="1183">
                  <c:v>257.60000000000002</c:v>
                </c:pt>
                <c:pt idx="1184">
                  <c:v>257.60000000000002</c:v>
                </c:pt>
                <c:pt idx="1185">
                  <c:v>258</c:v>
                </c:pt>
                <c:pt idx="1186">
                  <c:v>257.89</c:v>
                </c:pt>
                <c:pt idx="1187">
                  <c:v>258</c:v>
                </c:pt>
                <c:pt idx="1188">
                  <c:v>258.14</c:v>
                </c:pt>
                <c:pt idx="1189">
                  <c:v>258.63</c:v>
                </c:pt>
                <c:pt idx="1190">
                  <c:v>258.74</c:v>
                </c:pt>
                <c:pt idx="1191">
                  <c:v>258.92</c:v>
                </c:pt>
                <c:pt idx="1192">
                  <c:v>258.95999999999998</c:v>
                </c:pt>
                <c:pt idx="1193">
                  <c:v>259.22000000000003</c:v>
                </c:pt>
                <c:pt idx="1194">
                  <c:v>258.97000000000003</c:v>
                </c:pt>
                <c:pt idx="1195">
                  <c:v>259.14999999999998</c:v>
                </c:pt>
                <c:pt idx="1196">
                  <c:v>259.02</c:v>
                </c:pt>
                <c:pt idx="1197">
                  <c:v>259.04000000000002</c:v>
                </c:pt>
                <c:pt idx="1198">
                  <c:v>259.16000000000003</c:v>
                </c:pt>
                <c:pt idx="1199">
                  <c:v>259.17</c:v>
                </c:pt>
                <c:pt idx="1200">
                  <c:v>259.12</c:v>
                </c:pt>
                <c:pt idx="1201">
                  <c:v>259.10000000000002</c:v>
                </c:pt>
                <c:pt idx="1202">
                  <c:v>259.2</c:v>
                </c:pt>
                <c:pt idx="1203">
                  <c:v>259.26</c:v>
                </c:pt>
                <c:pt idx="1204">
                  <c:v>259.31</c:v>
                </c:pt>
                <c:pt idx="1205">
                  <c:v>259.22000000000003</c:v>
                </c:pt>
                <c:pt idx="1206">
                  <c:v>259.11</c:v>
                </c:pt>
                <c:pt idx="1207">
                  <c:v>259.2</c:v>
                </c:pt>
                <c:pt idx="1208">
                  <c:v>259.44</c:v>
                </c:pt>
                <c:pt idx="1209">
                  <c:v>259.83</c:v>
                </c:pt>
                <c:pt idx="1210">
                  <c:v>260.13</c:v>
                </c:pt>
                <c:pt idx="1211">
                  <c:v>260.23</c:v>
                </c:pt>
                <c:pt idx="1212">
                  <c:v>260.19</c:v>
                </c:pt>
                <c:pt idx="1213">
                  <c:v>260.26</c:v>
                </c:pt>
                <c:pt idx="1214">
                  <c:v>260.3</c:v>
                </c:pt>
                <c:pt idx="1215">
                  <c:v>260.43</c:v>
                </c:pt>
                <c:pt idx="1216">
                  <c:v>260.51</c:v>
                </c:pt>
                <c:pt idx="1217">
                  <c:v>260.49</c:v>
                </c:pt>
                <c:pt idx="1218">
                  <c:v>260.55</c:v>
                </c:pt>
                <c:pt idx="1219">
                  <c:v>260.55</c:v>
                </c:pt>
                <c:pt idx="1220">
                  <c:v>260.76</c:v>
                </c:pt>
                <c:pt idx="1221">
                  <c:v>260.83</c:v>
                </c:pt>
                <c:pt idx="1222">
                  <c:v>260.77999999999997</c:v>
                </c:pt>
                <c:pt idx="1223">
                  <c:v>260.88</c:v>
                </c:pt>
                <c:pt idx="1224">
                  <c:v>260.89</c:v>
                </c:pt>
                <c:pt idx="1225">
                  <c:v>261.02</c:v>
                </c:pt>
                <c:pt idx="1226">
                  <c:v>261.11</c:v>
                </c:pt>
                <c:pt idx="1227">
                  <c:v>261.2</c:v>
                </c:pt>
                <c:pt idx="1228">
                  <c:v>261.24</c:v>
                </c:pt>
                <c:pt idx="1229">
                  <c:v>261.44</c:v>
                </c:pt>
                <c:pt idx="1230">
                  <c:v>261.38</c:v>
                </c:pt>
                <c:pt idx="1231">
                  <c:v>261.5</c:v>
                </c:pt>
                <c:pt idx="1232">
                  <c:v>261.68</c:v>
                </c:pt>
                <c:pt idx="1233">
                  <c:v>261.58999999999997</c:v>
                </c:pt>
                <c:pt idx="1234">
                  <c:v>261.68</c:v>
                </c:pt>
                <c:pt idx="1235">
                  <c:v>261.83999999999997</c:v>
                </c:pt>
                <c:pt idx="1236">
                  <c:v>261.89</c:v>
                </c:pt>
                <c:pt idx="1237">
                  <c:v>261.95999999999998</c:v>
                </c:pt>
                <c:pt idx="1238">
                  <c:v>262.02</c:v>
                </c:pt>
                <c:pt idx="1239">
                  <c:v>262.08999999999997</c:v>
                </c:pt>
                <c:pt idx="1240">
                  <c:v>262.16000000000003</c:v>
                </c:pt>
                <c:pt idx="1241">
                  <c:v>262.18</c:v>
                </c:pt>
                <c:pt idx="1242">
                  <c:v>262.17</c:v>
                </c:pt>
                <c:pt idx="1243">
                  <c:v>262.26</c:v>
                </c:pt>
                <c:pt idx="1244">
                  <c:v>262.51</c:v>
                </c:pt>
                <c:pt idx="1245">
                  <c:v>262.62</c:v>
                </c:pt>
                <c:pt idx="1246">
                  <c:v>262.69</c:v>
                </c:pt>
                <c:pt idx="1247">
                  <c:v>262.72000000000003</c:v>
                </c:pt>
                <c:pt idx="1248">
                  <c:v>262.89999999999998</c:v>
                </c:pt>
                <c:pt idx="1249">
                  <c:v>263.08999999999997</c:v>
                </c:pt>
                <c:pt idx="1250">
                  <c:v>262.94</c:v>
                </c:pt>
                <c:pt idx="1251">
                  <c:v>262.81</c:v>
                </c:pt>
                <c:pt idx="1252">
                  <c:v>262.85000000000002</c:v>
                </c:pt>
                <c:pt idx="1253">
                  <c:v>262.95999999999998</c:v>
                </c:pt>
                <c:pt idx="1254">
                  <c:v>263.11</c:v>
                </c:pt>
                <c:pt idx="1255">
                  <c:v>263.27</c:v>
                </c:pt>
                <c:pt idx="1256">
                  <c:v>263.39999999999998</c:v>
                </c:pt>
                <c:pt idx="1257">
                  <c:v>263.45</c:v>
                </c:pt>
                <c:pt idx="1258">
                  <c:v>263.43</c:v>
                </c:pt>
                <c:pt idx="1259">
                  <c:v>263.63</c:v>
                </c:pt>
                <c:pt idx="1260">
                  <c:v>263.63</c:v>
                </c:pt>
                <c:pt idx="1261">
                  <c:v>263.83</c:v>
                </c:pt>
                <c:pt idx="1262">
                  <c:v>263.86</c:v>
                </c:pt>
                <c:pt idx="1263">
                  <c:v>263.82</c:v>
                </c:pt>
                <c:pt idx="1264">
                  <c:v>263.94</c:v>
                </c:pt>
                <c:pt idx="1265">
                  <c:v>263.85000000000002</c:v>
                </c:pt>
                <c:pt idx="1266">
                  <c:v>263.99</c:v>
                </c:pt>
                <c:pt idx="1267">
                  <c:v>263.97000000000003</c:v>
                </c:pt>
                <c:pt idx="1268">
                  <c:v>264.01</c:v>
                </c:pt>
                <c:pt idx="1269">
                  <c:v>264.12</c:v>
                </c:pt>
                <c:pt idx="1270">
                  <c:v>264.08999999999997</c:v>
                </c:pt>
                <c:pt idx="1271">
                  <c:v>264.2</c:v>
                </c:pt>
                <c:pt idx="1272">
                  <c:v>264.23</c:v>
                </c:pt>
                <c:pt idx="1273">
                  <c:v>264.24</c:v>
                </c:pt>
                <c:pt idx="1274">
                  <c:v>264.24</c:v>
                </c:pt>
                <c:pt idx="1275">
                  <c:v>264.31</c:v>
                </c:pt>
                <c:pt idx="1276">
                  <c:v>264.32</c:v>
                </c:pt>
                <c:pt idx="1277">
                  <c:v>264.43</c:v>
                </c:pt>
                <c:pt idx="1278">
                  <c:v>264.35000000000002</c:v>
                </c:pt>
                <c:pt idx="1279">
                  <c:v>264.45999999999998</c:v>
                </c:pt>
                <c:pt idx="1280">
                  <c:v>264.58999999999997</c:v>
                </c:pt>
                <c:pt idx="1281">
                  <c:v>264.66000000000003</c:v>
                </c:pt>
                <c:pt idx="1282">
                  <c:v>264.75</c:v>
                </c:pt>
                <c:pt idx="1283">
                  <c:v>264.86</c:v>
                </c:pt>
                <c:pt idx="1284">
                  <c:v>265</c:v>
                </c:pt>
                <c:pt idx="1285">
                  <c:v>265.02999999999997</c:v>
                </c:pt>
                <c:pt idx="1286">
                  <c:v>265.11</c:v>
                </c:pt>
                <c:pt idx="1287">
                  <c:v>265.10000000000002</c:v>
                </c:pt>
                <c:pt idx="1288">
                  <c:v>265.2</c:v>
                </c:pt>
                <c:pt idx="1289">
                  <c:v>265.33999999999997</c:v>
                </c:pt>
                <c:pt idx="1290">
                  <c:v>265.38</c:v>
                </c:pt>
                <c:pt idx="1291">
                  <c:v>265.39999999999998</c:v>
                </c:pt>
                <c:pt idx="1292">
                  <c:v>265.45999999999998</c:v>
                </c:pt>
                <c:pt idx="1293">
                  <c:v>265.45999999999998</c:v>
                </c:pt>
                <c:pt idx="1294">
                  <c:v>265.55</c:v>
                </c:pt>
                <c:pt idx="1295">
                  <c:v>265.64999999999998</c:v>
                </c:pt>
                <c:pt idx="1296">
                  <c:v>265.69</c:v>
                </c:pt>
                <c:pt idx="1297">
                  <c:v>265.64999999999998</c:v>
                </c:pt>
                <c:pt idx="1298">
                  <c:v>265.67</c:v>
                </c:pt>
                <c:pt idx="1299">
                  <c:v>265.83999999999997</c:v>
                </c:pt>
                <c:pt idx="1300">
                  <c:v>265.77999999999997</c:v>
                </c:pt>
                <c:pt idx="1301">
                  <c:v>265.74</c:v>
                </c:pt>
                <c:pt idx="1302">
                  <c:v>265.8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A7-4DDD-ACCB-2F7B90C1D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488319"/>
        <c:axId val="346498879"/>
      </c:lineChart>
      <c:lineChart>
        <c:grouping val="standard"/>
        <c:varyColors val="0"/>
        <c:ser>
          <c:idx val="1"/>
          <c:order val="1"/>
          <c:tx>
            <c:strRef>
              <c:f>'Wykresy FIO'!$C$1</c:f>
              <c:strCache>
                <c:ptCount val="1"/>
                <c:pt idx="0">
                  <c:v>lrFIO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'Wykresy FIO'!$A$2:$A$1305</c:f>
              <c:numCache>
                <c:formatCode>d/m/yyyy</c:formatCode>
                <c:ptCount val="1304"/>
                <c:pt idx="0">
                  <c:v>44120</c:v>
                </c:pt>
                <c:pt idx="1">
                  <c:v>44123</c:v>
                </c:pt>
                <c:pt idx="2">
                  <c:v>44124</c:v>
                </c:pt>
                <c:pt idx="3">
                  <c:v>44125</c:v>
                </c:pt>
                <c:pt idx="4">
                  <c:v>44126</c:v>
                </c:pt>
                <c:pt idx="5">
                  <c:v>44127</c:v>
                </c:pt>
                <c:pt idx="6">
                  <c:v>44130</c:v>
                </c:pt>
                <c:pt idx="7">
                  <c:v>44131</c:v>
                </c:pt>
                <c:pt idx="8">
                  <c:v>44132</c:v>
                </c:pt>
                <c:pt idx="9">
                  <c:v>44133</c:v>
                </c:pt>
                <c:pt idx="10">
                  <c:v>44134</c:v>
                </c:pt>
                <c:pt idx="11">
                  <c:v>44137</c:v>
                </c:pt>
                <c:pt idx="12">
                  <c:v>44138</c:v>
                </c:pt>
                <c:pt idx="13">
                  <c:v>44139</c:v>
                </c:pt>
                <c:pt idx="14">
                  <c:v>44140</c:v>
                </c:pt>
                <c:pt idx="15">
                  <c:v>44141</c:v>
                </c:pt>
                <c:pt idx="16">
                  <c:v>44144</c:v>
                </c:pt>
                <c:pt idx="17">
                  <c:v>44145</c:v>
                </c:pt>
                <c:pt idx="18">
                  <c:v>44146</c:v>
                </c:pt>
                <c:pt idx="19">
                  <c:v>44147</c:v>
                </c:pt>
                <c:pt idx="20">
                  <c:v>44148</c:v>
                </c:pt>
                <c:pt idx="21">
                  <c:v>44151</c:v>
                </c:pt>
                <c:pt idx="22">
                  <c:v>44152</c:v>
                </c:pt>
                <c:pt idx="23">
                  <c:v>44153</c:v>
                </c:pt>
                <c:pt idx="24">
                  <c:v>44154</c:v>
                </c:pt>
                <c:pt idx="25">
                  <c:v>44155</c:v>
                </c:pt>
                <c:pt idx="26">
                  <c:v>44158</c:v>
                </c:pt>
                <c:pt idx="27">
                  <c:v>44159</c:v>
                </c:pt>
                <c:pt idx="28">
                  <c:v>44160</c:v>
                </c:pt>
                <c:pt idx="29">
                  <c:v>44161</c:v>
                </c:pt>
                <c:pt idx="30">
                  <c:v>44162</c:v>
                </c:pt>
                <c:pt idx="31">
                  <c:v>44165</c:v>
                </c:pt>
                <c:pt idx="32">
                  <c:v>44166</c:v>
                </c:pt>
                <c:pt idx="33">
                  <c:v>44167</c:v>
                </c:pt>
                <c:pt idx="34">
                  <c:v>44168</c:v>
                </c:pt>
                <c:pt idx="35">
                  <c:v>44169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44179</c:v>
                </c:pt>
                <c:pt idx="42">
                  <c:v>44180</c:v>
                </c:pt>
                <c:pt idx="43">
                  <c:v>44181</c:v>
                </c:pt>
                <c:pt idx="44">
                  <c:v>44182</c:v>
                </c:pt>
                <c:pt idx="45">
                  <c:v>44183</c:v>
                </c:pt>
                <c:pt idx="46">
                  <c:v>44186</c:v>
                </c:pt>
                <c:pt idx="47">
                  <c:v>44187</c:v>
                </c:pt>
                <c:pt idx="48">
                  <c:v>44188</c:v>
                </c:pt>
                <c:pt idx="49">
                  <c:v>44189</c:v>
                </c:pt>
                <c:pt idx="50">
                  <c:v>44190</c:v>
                </c:pt>
                <c:pt idx="51">
                  <c:v>44193</c:v>
                </c:pt>
                <c:pt idx="52">
                  <c:v>44194</c:v>
                </c:pt>
                <c:pt idx="53">
                  <c:v>44195</c:v>
                </c:pt>
                <c:pt idx="54">
                  <c:v>44196</c:v>
                </c:pt>
                <c:pt idx="55">
                  <c:v>44197</c:v>
                </c:pt>
                <c:pt idx="56">
                  <c:v>44200</c:v>
                </c:pt>
                <c:pt idx="57">
                  <c:v>44201</c:v>
                </c:pt>
                <c:pt idx="58">
                  <c:v>44202</c:v>
                </c:pt>
                <c:pt idx="59">
                  <c:v>44203</c:v>
                </c:pt>
                <c:pt idx="60">
                  <c:v>44204</c:v>
                </c:pt>
                <c:pt idx="61">
                  <c:v>44207</c:v>
                </c:pt>
                <c:pt idx="62">
                  <c:v>44208</c:v>
                </c:pt>
                <c:pt idx="63">
                  <c:v>44209</c:v>
                </c:pt>
                <c:pt idx="64">
                  <c:v>44210</c:v>
                </c:pt>
                <c:pt idx="65">
                  <c:v>44211</c:v>
                </c:pt>
                <c:pt idx="66">
                  <c:v>44214</c:v>
                </c:pt>
                <c:pt idx="67">
                  <c:v>44215</c:v>
                </c:pt>
                <c:pt idx="68">
                  <c:v>44216</c:v>
                </c:pt>
                <c:pt idx="69">
                  <c:v>44217</c:v>
                </c:pt>
                <c:pt idx="70">
                  <c:v>44218</c:v>
                </c:pt>
                <c:pt idx="71">
                  <c:v>44221</c:v>
                </c:pt>
                <c:pt idx="72">
                  <c:v>44222</c:v>
                </c:pt>
                <c:pt idx="73">
                  <c:v>44223</c:v>
                </c:pt>
                <c:pt idx="74">
                  <c:v>44224</c:v>
                </c:pt>
                <c:pt idx="75">
                  <c:v>44225</c:v>
                </c:pt>
                <c:pt idx="76">
                  <c:v>44228</c:v>
                </c:pt>
                <c:pt idx="77">
                  <c:v>44229</c:v>
                </c:pt>
                <c:pt idx="78">
                  <c:v>44230</c:v>
                </c:pt>
                <c:pt idx="79">
                  <c:v>44231</c:v>
                </c:pt>
                <c:pt idx="80">
                  <c:v>44232</c:v>
                </c:pt>
                <c:pt idx="81">
                  <c:v>44235</c:v>
                </c:pt>
                <c:pt idx="82">
                  <c:v>44236</c:v>
                </c:pt>
                <c:pt idx="83">
                  <c:v>44237</c:v>
                </c:pt>
                <c:pt idx="84">
                  <c:v>44238</c:v>
                </c:pt>
                <c:pt idx="85">
                  <c:v>44239</c:v>
                </c:pt>
                <c:pt idx="86">
                  <c:v>44242</c:v>
                </c:pt>
                <c:pt idx="87">
                  <c:v>44243</c:v>
                </c:pt>
                <c:pt idx="88">
                  <c:v>44244</c:v>
                </c:pt>
                <c:pt idx="89">
                  <c:v>44245</c:v>
                </c:pt>
                <c:pt idx="90">
                  <c:v>44246</c:v>
                </c:pt>
                <c:pt idx="91">
                  <c:v>44249</c:v>
                </c:pt>
                <c:pt idx="92">
                  <c:v>44250</c:v>
                </c:pt>
                <c:pt idx="93">
                  <c:v>44251</c:v>
                </c:pt>
                <c:pt idx="94">
                  <c:v>44252</c:v>
                </c:pt>
                <c:pt idx="95">
                  <c:v>44253</c:v>
                </c:pt>
                <c:pt idx="96">
                  <c:v>44256</c:v>
                </c:pt>
                <c:pt idx="97">
                  <c:v>44257</c:v>
                </c:pt>
                <c:pt idx="98">
                  <c:v>44258</c:v>
                </c:pt>
                <c:pt idx="99">
                  <c:v>44259</c:v>
                </c:pt>
                <c:pt idx="100">
                  <c:v>44260</c:v>
                </c:pt>
                <c:pt idx="101">
                  <c:v>44263</c:v>
                </c:pt>
                <c:pt idx="102">
                  <c:v>44264</c:v>
                </c:pt>
                <c:pt idx="103">
                  <c:v>44265</c:v>
                </c:pt>
                <c:pt idx="104">
                  <c:v>44266</c:v>
                </c:pt>
                <c:pt idx="105">
                  <c:v>44267</c:v>
                </c:pt>
                <c:pt idx="106">
                  <c:v>44270</c:v>
                </c:pt>
                <c:pt idx="107">
                  <c:v>44271</c:v>
                </c:pt>
                <c:pt idx="108">
                  <c:v>44272</c:v>
                </c:pt>
                <c:pt idx="109">
                  <c:v>44273</c:v>
                </c:pt>
                <c:pt idx="110">
                  <c:v>44274</c:v>
                </c:pt>
                <c:pt idx="111">
                  <c:v>44277</c:v>
                </c:pt>
                <c:pt idx="112">
                  <c:v>44278</c:v>
                </c:pt>
                <c:pt idx="113">
                  <c:v>44279</c:v>
                </c:pt>
                <c:pt idx="114">
                  <c:v>44280</c:v>
                </c:pt>
                <c:pt idx="115">
                  <c:v>44281</c:v>
                </c:pt>
                <c:pt idx="116">
                  <c:v>44284</c:v>
                </c:pt>
                <c:pt idx="117">
                  <c:v>44285</c:v>
                </c:pt>
                <c:pt idx="118">
                  <c:v>44286</c:v>
                </c:pt>
                <c:pt idx="119">
                  <c:v>44287</c:v>
                </c:pt>
                <c:pt idx="120">
                  <c:v>44288</c:v>
                </c:pt>
                <c:pt idx="121">
                  <c:v>44291</c:v>
                </c:pt>
                <c:pt idx="122">
                  <c:v>44292</c:v>
                </c:pt>
                <c:pt idx="123">
                  <c:v>44293</c:v>
                </c:pt>
                <c:pt idx="124">
                  <c:v>44294</c:v>
                </c:pt>
                <c:pt idx="125">
                  <c:v>44295</c:v>
                </c:pt>
                <c:pt idx="126">
                  <c:v>44298</c:v>
                </c:pt>
                <c:pt idx="127">
                  <c:v>44299</c:v>
                </c:pt>
                <c:pt idx="128">
                  <c:v>44300</c:v>
                </c:pt>
                <c:pt idx="129">
                  <c:v>44301</c:v>
                </c:pt>
                <c:pt idx="130">
                  <c:v>44302</c:v>
                </c:pt>
                <c:pt idx="131">
                  <c:v>44305</c:v>
                </c:pt>
                <c:pt idx="132">
                  <c:v>44306</c:v>
                </c:pt>
                <c:pt idx="133">
                  <c:v>44307</c:v>
                </c:pt>
                <c:pt idx="134">
                  <c:v>44308</c:v>
                </c:pt>
                <c:pt idx="135">
                  <c:v>44309</c:v>
                </c:pt>
                <c:pt idx="136">
                  <c:v>44312</c:v>
                </c:pt>
                <c:pt idx="137">
                  <c:v>44313</c:v>
                </c:pt>
                <c:pt idx="138">
                  <c:v>44314</c:v>
                </c:pt>
                <c:pt idx="139">
                  <c:v>44315</c:v>
                </c:pt>
                <c:pt idx="140">
                  <c:v>44316</c:v>
                </c:pt>
                <c:pt idx="141">
                  <c:v>44319</c:v>
                </c:pt>
                <c:pt idx="142">
                  <c:v>44320</c:v>
                </c:pt>
                <c:pt idx="143">
                  <c:v>44321</c:v>
                </c:pt>
                <c:pt idx="144">
                  <c:v>44322</c:v>
                </c:pt>
                <c:pt idx="145">
                  <c:v>44323</c:v>
                </c:pt>
                <c:pt idx="146">
                  <c:v>44326</c:v>
                </c:pt>
                <c:pt idx="147">
                  <c:v>44327</c:v>
                </c:pt>
                <c:pt idx="148">
                  <c:v>44328</c:v>
                </c:pt>
                <c:pt idx="149">
                  <c:v>44329</c:v>
                </c:pt>
                <c:pt idx="150">
                  <c:v>44330</c:v>
                </c:pt>
                <c:pt idx="151">
                  <c:v>44333</c:v>
                </c:pt>
                <c:pt idx="152">
                  <c:v>44334</c:v>
                </c:pt>
                <c:pt idx="153">
                  <c:v>44335</c:v>
                </c:pt>
                <c:pt idx="154">
                  <c:v>44336</c:v>
                </c:pt>
                <c:pt idx="155">
                  <c:v>44337</c:v>
                </c:pt>
                <c:pt idx="156">
                  <c:v>44340</c:v>
                </c:pt>
                <c:pt idx="157">
                  <c:v>44341</c:v>
                </c:pt>
                <c:pt idx="158">
                  <c:v>44342</c:v>
                </c:pt>
                <c:pt idx="159">
                  <c:v>44343</c:v>
                </c:pt>
                <c:pt idx="160">
                  <c:v>44344</c:v>
                </c:pt>
                <c:pt idx="161">
                  <c:v>44347</c:v>
                </c:pt>
                <c:pt idx="162">
                  <c:v>44348</c:v>
                </c:pt>
                <c:pt idx="163">
                  <c:v>44349</c:v>
                </c:pt>
                <c:pt idx="164">
                  <c:v>44350</c:v>
                </c:pt>
                <c:pt idx="165">
                  <c:v>44351</c:v>
                </c:pt>
                <c:pt idx="166">
                  <c:v>44354</c:v>
                </c:pt>
                <c:pt idx="167">
                  <c:v>44355</c:v>
                </c:pt>
                <c:pt idx="168">
                  <c:v>44356</c:v>
                </c:pt>
                <c:pt idx="169">
                  <c:v>44357</c:v>
                </c:pt>
                <c:pt idx="170">
                  <c:v>44358</c:v>
                </c:pt>
                <c:pt idx="171">
                  <c:v>44361</c:v>
                </c:pt>
                <c:pt idx="172">
                  <c:v>44362</c:v>
                </c:pt>
                <c:pt idx="173">
                  <c:v>44363</c:v>
                </c:pt>
                <c:pt idx="174">
                  <c:v>44364</c:v>
                </c:pt>
                <c:pt idx="175">
                  <c:v>44365</c:v>
                </c:pt>
                <c:pt idx="176">
                  <c:v>44368</c:v>
                </c:pt>
                <c:pt idx="177">
                  <c:v>44369</c:v>
                </c:pt>
                <c:pt idx="178">
                  <c:v>44370</c:v>
                </c:pt>
                <c:pt idx="179">
                  <c:v>44371</c:v>
                </c:pt>
                <c:pt idx="180">
                  <c:v>44372</c:v>
                </c:pt>
                <c:pt idx="181">
                  <c:v>44375</c:v>
                </c:pt>
                <c:pt idx="182">
                  <c:v>44376</c:v>
                </c:pt>
                <c:pt idx="183">
                  <c:v>44377</c:v>
                </c:pt>
                <c:pt idx="184">
                  <c:v>44378</c:v>
                </c:pt>
                <c:pt idx="185">
                  <c:v>44379</c:v>
                </c:pt>
                <c:pt idx="186">
                  <c:v>44382</c:v>
                </c:pt>
                <c:pt idx="187">
                  <c:v>44383</c:v>
                </c:pt>
                <c:pt idx="188">
                  <c:v>44384</c:v>
                </c:pt>
                <c:pt idx="189">
                  <c:v>44385</c:v>
                </c:pt>
                <c:pt idx="190">
                  <c:v>44386</c:v>
                </c:pt>
                <c:pt idx="191">
                  <c:v>44389</c:v>
                </c:pt>
                <c:pt idx="192">
                  <c:v>44390</c:v>
                </c:pt>
                <c:pt idx="193">
                  <c:v>44391</c:v>
                </c:pt>
                <c:pt idx="194">
                  <c:v>44392</c:v>
                </c:pt>
                <c:pt idx="195">
                  <c:v>44393</c:v>
                </c:pt>
                <c:pt idx="196">
                  <c:v>44396</c:v>
                </c:pt>
                <c:pt idx="197">
                  <c:v>44397</c:v>
                </c:pt>
                <c:pt idx="198">
                  <c:v>44398</c:v>
                </c:pt>
                <c:pt idx="199">
                  <c:v>44399</c:v>
                </c:pt>
                <c:pt idx="200">
                  <c:v>44400</c:v>
                </c:pt>
                <c:pt idx="201">
                  <c:v>44403</c:v>
                </c:pt>
                <c:pt idx="202">
                  <c:v>44404</c:v>
                </c:pt>
                <c:pt idx="203">
                  <c:v>44405</c:v>
                </c:pt>
                <c:pt idx="204">
                  <c:v>44406</c:v>
                </c:pt>
                <c:pt idx="205">
                  <c:v>44407</c:v>
                </c:pt>
                <c:pt idx="206">
                  <c:v>44410</c:v>
                </c:pt>
                <c:pt idx="207">
                  <c:v>44411</c:v>
                </c:pt>
                <c:pt idx="208">
                  <c:v>44412</c:v>
                </c:pt>
                <c:pt idx="209">
                  <c:v>44413</c:v>
                </c:pt>
                <c:pt idx="210">
                  <c:v>44414</c:v>
                </c:pt>
                <c:pt idx="211">
                  <c:v>44417</c:v>
                </c:pt>
                <c:pt idx="212">
                  <c:v>44418</c:v>
                </c:pt>
                <c:pt idx="213">
                  <c:v>44419</c:v>
                </c:pt>
                <c:pt idx="214">
                  <c:v>44420</c:v>
                </c:pt>
                <c:pt idx="215">
                  <c:v>44421</c:v>
                </c:pt>
                <c:pt idx="216">
                  <c:v>44424</c:v>
                </c:pt>
                <c:pt idx="217">
                  <c:v>44425</c:v>
                </c:pt>
                <c:pt idx="218">
                  <c:v>44426</c:v>
                </c:pt>
                <c:pt idx="219">
                  <c:v>44427</c:v>
                </c:pt>
                <c:pt idx="220">
                  <c:v>44428</c:v>
                </c:pt>
                <c:pt idx="221">
                  <c:v>44431</c:v>
                </c:pt>
                <c:pt idx="222">
                  <c:v>44432</c:v>
                </c:pt>
                <c:pt idx="223">
                  <c:v>44433</c:v>
                </c:pt>
                <c:pt idx="224">
                  <c:v>44434</c:v>
                </c:pt>
                <c:pt idx="225">
                  <c:v>44435</c:v>
                </c:pt>
                <c:pt idx="226">
                  <c:v>44438</c:v>
                </c:pt>
                <c:pt idx="227">
                  <c:v>44439</c:v>
                </c:pt>
                <c:pt idx="228">
                  <c:v>44440</c:v>
                </c:pt>
                <c:pt idx="229">
                  <c:v>44441</c:v>
                </c:pt>
                <c:pt idx="230">
                  <c:v>44442</c:v>
                </c:pt>
                <c:pt idx="231">
                  <c:v>44445</c:v>
                </c:pt>
                <c:pt idx="232">
                  <c:v>44446</c:v>
                </c:pt>
                <c:pt idx="233">
                  <c:v>44447</c:v>
                </c:pt>
                <c:pt idx="234">
                  <c:v>44448</c:v>
                </c:pt>
                <c:pt idx="235">
                  <c:v>44449</c:v>
                </c:pt>
                <c:pt idx="236">
                  <c:v>44452</c:v>
                </c:pt>
                <c:pt idx="237">
                  <c:v>44453</c:v>
                </c:pt>
                <c:pt idx="238">
                  <c:v>44454</c:v>
                </c:pt>
                <c:pt idx="239">
                  <c:v>44455</c:v>
                </c:pt>
                <c:pt idx="240">
                  <c:v>44456</c:v>
                </c:pt>
                <c:pt idx="241">
                  <c:v>44459</c:v>
                </c:pt>
                <c:pt idx="242">
                  <c:v>44460</c:v>
                </c:pt>
                <c:pt idx="243">
                  <c:v>44461</c:v>
                </c:pt>
                <c:pt idx="244">
                  <c:v>44462</c:v>
                </c:pt>
                <c:pt idx="245">
                  <c:v>44463</c:v>
                </c:pt>
                <c:pt idx="246">
                  <c:v>44466</c:v>
                </c:pt>
                <c:pt idx="247">
                  <c:v>44467</c:v>
                </c:pt>
                <c:pt idx="248">
                  <c:v>44468</c:v>
                </c:pt>
                <c:pt idx="249">
                  <c:v>44469</c:v>
                </c:pt>
                <c:pt idx="250">
                  <c:v>44470</c:v>
                </c:pt>
                <c:pt idx="251">
                  <c:v>44473</c:v>
                </c:pt>
                <c:pt idx="252">
                  <c:v>44474</c:v>
                </c:pt>
                <c:pt idx="253">
                  <c:v>44475</c:v>
                </c:pt>
                <c:pt idx="254">
                  <c:v>44476</c:v>
                </c:pt>
                <c:pt idx="255">
                  <c:v>44477</c:v>
                </c:pt>
                <c:pt idx="256">
                  <c:v>44480</c:v>
                </c:pt>
                <c:pt idx="257">
                  <c:v>44481</c:v>
                </c:pt>
                <c:pt idx="258">
                  <c:v>44482</c:v>
                </c:pt>
                <c:pt idx="259">
                  <c:v>44483</c:v>
                </c:pt>
                <c:pt idx="260">
                  <c:v>44484</c:v>
                </c:pt>
                <c:pt idx="261">
                  <c:v>44487</c:v>
                </c:pt>
                <c:pt idx="262">
                  <c:v>44488</c:v>
                </c:pt>
                <c:pt idx="263">
                  <c:v>44489</c:v>
                </c:pt>
                <c:pt idx="264">
                  <c:v>44490</c:v>
                </c:pt>
                <c:pt idx="265">
                  <c:v>44491</c:v>
                </c:pt>
                <c:pt idx="266">
                  <c:v>44494</c:v>
                </c:pt>
                <c:pt idx="267">
                  <c:v>44495</c:v>
                </c:pt>
                <c:pt idx="268">
                  <c:v>44496</c:v>
                </c:pt>
                <c:pt idx="269">
                  <c:v>44497</c:v>
                </c:pt>
                <c:pt idx="270">
                  <c:v>44498</c:v>
                </c:pt>
                <c:pt idx="271">
                  <c:v>44501</c:v>
                </c:pt>
                <c:pt idx="272">
                  <c:v>44502</c:v>
                </c:pt>
                <c:pt idx="273">
                  <c:v>44503</c:v>
                </c:pt>
                <c:pt idx="274">
                  <c:v>44504</c:v>
                </c:pt>
                <c:pt idx="275">
                  <c:v>44505</c:v>
                </c:pt>
                <c:pt idx="276">
                  <c:v>44508</c:v>
                </c:pt>
                <c:pt idx="277">
                  <c:v>44509</c:v>
                </c:pt>
                <c:pt idx="278">
                  <c:v>44510</c:v>
                </c:pt>
                <c:pt idx="279">
                  <c:v>44511</c:v>
                </c:pt>
                <c:pt idx="280">
                  <c:v>44512</c:v>
                </c:pt>
                <c:pt idx="281">
                  <c:v>44515</c:v>
                </c:pt>
                <c:pt idx="282">
                  <c:v>44516</c:v>
                </c:pt>
                <c:pt idx="283">
                  <c:v>44517</c:v>
                </c:pt>
                <c:pt idx="284">
                  <c:v>44518</c:v>
                </c:pt>
                <c:pt idx="285">
                  <c:v>44519</c:v>
                </c:pt>
                <c:pt idx="286">
                  <c:v>44522</c:v>
                </c:pt>
                <c:pt idx="287">
                  <c:v>44523</c:v>
                </c:pt>
                <c:pt idx="288">
                  <c:v>44524</c:v>
                </c:pt>
                <c:pt idx="289">
                  <c:v>44525</c:v>
                </c:pt>
                <c:pt idx="290">
                  <c:v>44526</c:v>
                </c:pt>
                <c:pt idx="291">
                  <c:v>44529</c:v>
                </c:pt>
                <c:pt idx="292">
                  <c:v>44530</c:v>
                </c:pt>
                <c:pt idx="293">
                  <c:v>44531</c:v>
                </c:pt>
                <c:pt idx="294">
                  <c:v>44532</c:v>
                </c:pt>
                <c:pt idx="295">
                  <c:v>44533</c:v>
                </c:pt>
                <c:pt idx="296">
                  <c:v>44536</c:v>
                </c:pt>
                <c:pt idx="297">
                  <c:v>44537</c:v>
                </c:pt>
                <c:pt idx="298">
                  <c:v>44538</c:v>
                </c:pt>
                <c:pt idx="299">
                  <c:v>44539</c:v>
                </c:pt>
                <c:pt idx="300">
                  <c:v>44540</c:v>
                </c:pt>
                <c:pt idx="301">
                  <c:v>44543</c:v>
                </c:pt>
                <c:pt idx="302">
                  <c:v>44544</c:v>
                </c:pt>
                <c:pt idx="303">
                  <c:v>44545</c:v>
                </c:pt>
                <c:pt idx="304">
                  <c:v>44546</c:v>
                </c:pt>
                <c:pt idx="305">
                  <c:v>44547</c:v>
                </c:pt>
                <c:pt idx="306">
                  <c:v>44550</c:v>
                </c:pt>
                <c:pt idx="307">
                  <c:v>44551</c:v>
                </c:pt>
                <c:pt idx="308">
                  <c:v>44552</c:v>
                </c:pt>
                <c:pt idx="309">
                  <c:v>44553</c:v>
                </c:pt>
                <c:pt idx="310">
                  <c:v>44554</c:v>
                </c:pt>
                <c:pt idx="311">
                  <c:v>44557</c:v>
                </c:pt>
                <c:pt idx="312">
                  <c:v>44558</c:v>
                </c:pt>
                <c:pt idx="313">
                  <c:v>44559</c:v>
                </c:pt>
                <c:pt idx="314">
                  <c:v>44560</c:v>
                </c:pt>
                <c:pt idx="315">
                  <c:v>44561</c:v>
                </c:pt>
                <c:pt idx="316">
                  <c:v>44564</c:v>
                </c:pt>
                <c:pt idx="317">
                  <c:v>44565</c:v>
                </c:pt>
                <c:pt idx="318">
                  <c:v>44566</c:v>
                </c:pt>
                <c:pt idx="319">
                  <c:v>44567</c:v>
                </c:pt>
                <c:pt idx="320">
                  <c:v>44568</c:v>
                </c:pt>
                <c:pt idx="321">
                  <c:v>44571</c:v>
                </c:pt>
                <c:pt idx="322">
                  <c:v>44572</c:v>
                </c:pt>
                <c:pt idx="323">
                  <c:v>44573</c:v>
                </c:pt>
                <c:pt idx="324">
                  <c:v>44574</c:v>
                </c:pt>
                <c:pt idx="325">
                  <c:v>44575</c:v>
                </c:pt>
                <c:pt idx="326">
                  <c:v>44578</c:v>
                </c:pt>
                <c:pt idx="327">
                  <c:v>44579</c:v>
                </c:pt>
                <c:pt idx="328">
                  <c:v>44580</c:v>
                </c:pt>
                <c:pt idx="329">
                  <c:v>44581</c:v>
                </c:pt>
                <c:pt idx="330">
                  <c:v>44582</c:v>
                </c:pt>
                <c:pt idx="331">
                  <c:v>44585</c:v>
                </c:pt>
                <c:pt idx="332">
                  <c:v>44586</c:v>
                </c:pt>
                <c:pt idx="333">
                  <c:v>44587</c:v>
                </c:pt>
                <c:pt idx="334">
                  <c:v>44588</c:v>
                </c:pt>
                <c:pt idx="335">
                  <c:v>44589</c:v>
                </c:pt>
                <c:pt idx="336">
                  <c:v>44592</c:v>
                </c:pt>
                <c:pt idx="337">
                  <c:v>44593</c:v>
                </c:pt>
                <c:pt idx="338">
                  <c:v>44594</c:v>
                </c:pt>
                <c:pt idx="339">
                  <c:v>44595</c:v>
                </c:pt>
                <c:pt idx="340">
                  <c:v>44596</c:v>
                </c:pt>
                <c:pt idx="341">
                  <c:v>44599</c:v>
                </c:pt>
                <c:pt idx="342">
                  <c:v>44600</c:v>
                </c:pt>
                <c:pt idx="343">
                  <c:v>44601</c:v>
                </c:pt>
                <c:pt idx="344">
                  <c:v>44602</c:v>
                </c:pt>
                <c:pt idx="345">
                  <c:v>44603</c:v>
                </c:pt>
                <c:pt idx="346">
                  <c:v>44606</c:v>
                </c:pt>
                <c:pt idx="347">
                  <c:v>44607</c:v>
                </c:pt>
                <c:pt idx="348">
                  <c:v>44608</c:v>
                </c:pt>
                <c:pt idx="349">
                  <c:v>44609</c:v>
                </c:pt>
                <c:pt idx="350">
                  <c:v>44610</c:v>
                </c:pt>
                <c:pt idx="351">
                  <c:v>44613</c:v>
                </c:pt>
                <c:pt idx="352">
                  <c:v>44614</c:v>
                </c:pt>
                <c:pt idx="353">
                  <c:v>44615</c:v>
                </c:pt>
                <c:pt idx="354">
                  <c:v>44616</c:v>
                </c:pt>
                <c:pt idx="355">
                  <c:v>44617</c:v>
                </c:pt>
                <c:pt idx="356">
                  <c:v>44620</c:v>
                </c:pt>
                <c:pt idx="357">
                  <c:v>44621</c:v>
                </c:pt>
                <c:pt idx="358">
                  <c:v>44622</c:v>
                </c:pt>
                <c:pt idx="359">
                  <c:v>44623</c:v>
                </c:pt>
                <c:pt idx="360">
                  <c:v>44624</c:v>
                </c:pt>
                <c:pt idx="361">
                  <c:v>44627</c:v>
                </c:pt>
                <c:pt idx="362">
                  <c:v>44628</c:v>
                </c:pt>
                <c:pt idx="363">
                  <c:v>44629</c:v>
                </c:pt>
                <c:pt idx="364">
                  <c:v>44630</c:v>
                </c:pt>
                <c:pt idx="365">
                  <c:v>44631</c:v>
                </c:pt>
                <c:pt idx="366">
                  <c:v>44634</c:v>
                </c:pt>
                <c:pt idx="367">
                  <c:v>44635</c:v>
                </c:pt>
                <c:pt idx="368">
                  <c:v>44636</c:v>
                </c:pt>
                <c:pt idx="369">
                  <c:v>44637</c:v>
                </c:pt>
                <c:pt idx="370">
                  <c:v>44638</c:v>
                </c:pt>
                <c:pt idx="371">
                  <c:v>44641</c:v>
                </c:pt>
                <c:pt idx="372">
                  <c:v>44642</c:v>
                </c:pt>
                <c:pt idx="373">
                  <c:v>44643</c:v>
                </c:pt>
                <c:pt idx="374">
                  <c:v>44644</c:v>
                </c:pt>
                <c:pt idx="375">
                  <c:v>44645</c:v>
                </c:pt>
                <c:pt idx="376">
                  <c:v>44648</c:v>
                </c:pt>
                <c:pt idx="377">
                  <c:v>44649</c:v>
                </c:pt>
                <c:pt idx="378">
                  <c:v>44650</c:v>
                </c:pt>
                <c:pt idx="379">
                  <c:v>44651</c:v>
                </c:pt>
                <c:pt idx="380">
                  <c:v>44652</c:v>
                </c:pt>
                <c:pt idx="381">
                  <c:v>44655</c:v>
                </c:pt>
                <c:pt idx="382">
                  <c:v>44656</c:v>
                </c:pt>
                <c:pt idx="383">
                  <c:v>44657</c:v>
                </c:pt>
                <c:pt idx="384">
                  <c:v>44658</c:v>
                </c:pt>
                <c:pt idx="385">
                  <c:v>44659</c:v>
                </c:pt>
                <c:pt idx="386">
                  <c:v>44662</c:v>
                </c:pt>
                <c:pt idx="387">
                  <c:v>44663</c:v>
                </c:pt>
                <c:pt idx="388">
                  <c:v>44664</c:v>
                </c:pt>
                <c:pt idx="389">
                  <c:v>44665</c:v>
                </c:pt>
                <c:pt idx="390">
                  <c:v>44666</c:v>
                </c:pt>
                <c:pt idx="391">
                  <c:v>44669</c:v>
                </c:pt>
                <c:pt idx="392">
                  <c:v>44670</c:v>
                </c:pt>
                <c:pt idx="393">
                  <c:v>44671</c:v>
                </c:pt>
                <c:pt idx="394">
                  <c:v>44672</c:v>
                </c:pt>
                <c:pt idx="395">
                  <c:v>44673</c:v>
                </c:pt>
                <c:pt idx="396">
                  <c:v>44676</c:v>
                </c:pt>
                <c:pt idx="397">
                  <c:v>44677</c:v>
                </c:pt>
                <c:pt idx="398">
                  <c:v>44678</c:v>
                </c:pt>
                <c:pt idx="399">
                  <c:v>44679</c:v>
                </c:pt>
                <c:pt idx="400">
                  <c:v>44680</c:v>
                </c:pt>
                <c:pt idx="401">
                  <c:v>44683</c:v>
                </c:pt>
                <c:pt idx="402">
                  <c:v>44684</c:v>
                </c:pt>
                <c:pt idx="403">
                  <c:v>44685</c:v>
                </c:pt>
                <c:pt idx="404">
                  <c:v>44686</c:v>
                </c:pt>
                <c:pt idx="405">
                  <c:v>44687</c:v>
                </c:pt>
                <c:pt idx="406">
                  <c:v>44690</c:v>
                </c:pt>
                <c:pt idx="407">
                  <c:v>44691</c:v>
                </c:pt>
                <c:pt idx="408">
                  <c:v>44692</c:v>
                </c:pt>
                <c:pt idx="409">
                  <c:v>44693</c:v>
                </c:pt>
                <c:pt idx="410">
                  <c:v>44694</c:v>
                </c:pt>
                <c:pt idx="411">
                  <c:v>44697</c:v>
                </c:pt>
                <c:pt idx="412">
                  <c:v>44698</c:v>
                </c:pt>
                <c:pt idx="413">
                  <c:v>44699</c:v>
                </c:pt>
                <c:pt idx="414">
                  <c:v>44700</c:v>
                </c:pt>
                <c:pt idx="415">
                  <c:v>44701</c:v>
                </c:pt>
                <c:pt idx="416">
                  <c:v>44704</c:v>
                </c:pt>
                <c:pt idx="417">
                  <c:v>44705</c:v>
                </c:pt>
                <c:pt idx="418">
                  <c:v>44706</c:v>
                </c:pt>
                <c:pt idx="419">
                  <c:v>44707</c:v>
                </c:pt>
                <c:pt idx="420">
                  <c:v>44708</c:v>
                </c:pt>
                <c:pt idx="421">
                  <c:v>44711</c:v>
                </c:pt>
                <c:pt idx="422">
                  <c:v>44712</c:v>
                </c:pt>
                <c:pt idx="423">
                  <c:v>44713</c:v>
                </c:pt>
                <c:pt idx="424">
                  <c:v>44714</c:v>
                </c:pt>
                <c:pt idx="425">
                  <c:v>44715</c:v>
                </c:pt>
                <c:pt idx="426">
                  <c:v>44718</c:v>
                </c:pt>
                <c:pt idx="427">
                  <c:v>44719</c:v>
                </c:pt>
                <c:pt idx="428">
                  <c:v>44720</c:v>
                </c:pt>
                <c:pt idx="429">
                  <c:v>44721</c:v>
                </c:pt>
                <c:pt idx="430">
                  <c:v>44722</c:v>
                </c:pt>
                <c:pt idx="431">
                  <c:v>44725</c:v>
                </c:pt>
                <c:pt idx="432">
                  <c:v>44726</c:v>
                </c:pt>
                <c:pt idx="433">
                  <c:v>44727</c:v>
                </c:pt>
                <c:pt idx="434">
                  <c:v>44728</c:v>
                </c:pt>
                <c:pt idx="435">
                  <c:v>44729</c:v>
                </c:pt>
                <c:pt idx="436">
                  <c:v>44732</c:v>
                </c:pt>
                <c:pt idx="437">
                  <c:v>44733</c:v>
                </c:pt>
                <c:pt idx="438">
                  <c:v>44734</c:v>
                </c:pt>
                <c:pt idx="439">
                  <c:v>44735</c:v>
                </c:pt>
                <c:pt idx="440">
                  <c:v>44736</c:v>
                </c:pt>
                <c:pt idx="441">
                  <c:v>44739</c:v>
                </c:pt>
                <c:pt idx="442">
                  <c:v>44740</c:v>
                </c:pt>
                <c:pt idx="443">
                  <c:v>44741</c:v>
                </c:pt>
                <c:pt idx="444">
                  <c:v>44742</c:v>
                </c:pt>
                <c:pt idx="445">
                  <c:v>44743</c:v>
                </c:pt>
                <c:pt idx="446">
                  <c:v>44746</c:v>
                </c:pt>
                <c:pt idx="447">
                  <c:v>44747</c:v>
                </c:pt>
                <c:pt idx="448">
                  <c:v>44748</c:v>
                </c:pt>
                <c:pt idx="449">
                  <c:v>44749</c:v>
                </c:pt>
                <c:pt idx="450">
                  <c:v>44750</c:v>
                </c:pt>
                <c:pt idx="451">
                  <c:v>44753</c:v>
                </c:pt>
                <c:pt idx="452">
                  <c:v>44754</c:v>
                </c:pt>
                <c:pt idx="453">
                  <c:v>44755</c:v>
                </c:pt>
                <c:pt idx="454">
                  <c:v>44756</c:v>
                </c:pt>
                <c:pt idx="455">
                  <c:v>44757</c:v>
                </c:pt>
                <c:pt idx="456">
                  <c:v>44760</c:v>
                </c:pt>
                <c:pt idx="457">
                  <c:v>44761</c:v>
                </c:pt>
                <c:pt idx="458">
                  <c:v>44762</c:v>
                </c:pt>
                <c:pt idx="459">
                  <c:v>44763</c:v>
                </c:pt>
                <c:pt idx="460">
                  <c:v>44764</c:v>
                </c:pt>
                <c:pt idx="461">
                  <c:v>44767</c:v>
                </c:pt>
                <c:pt idx="462">
                  <c:v>44768</c:v>
                </c:pt>
                <c:pt idx="463">
                  <c:v>44769</c:v>
                </c:pt>
                <c:pt idx="464">
                  <c:v>44770</c:v>
                </c:pt>
                <c:pt idx="465">
                  <c:v>44771</c:v>
                </c:pt>
                <c:pt idx="466">
                  <c:v>44774</c:v>
                </c:pt>
                <c:pt idx="467">
                  <c:v>44775</c:v>
                </c:pt>
                <c:pt idx="468">
                  <c:v>44776</c:v>
                </c:pt>
                <c:pt idx="469">
                  <c:v>44777</c:v>
                </c:pt>
                <c:pt idx="470">
                  <c:v>44778</c:v>
                </c:pt>
                <c:pt idx="471">
                  <c:v>44781</c:v>
                </c:pt>
                <c:pt idx="472">
                  <c:v>44782</c:v>
                </c:pt>
                <c:pt idx="473">
                  <c:v>44783</c:v>
                </c:pt>
                <c:pt idx="474">
                  <c:v>44784</c:v>
                </c:pt>
                <c:pt idx="475">
                  <c:v>44785</c:v>
                </c:pt>
                <c:pt idx="476">
                  <c:v>44788</c:v>
                </c:pt>
                <c:pt idx="477">
                  <c:v>44789</c:v>
                </c:pt>
                <c:pt idx="478">
                  <c:v>44790</c:v>
                </c:pt>
                <c:pt idx="479">
                  <c:v>44791</c:v>
                </c:pt>
                <c:pt idx="480">
                  <c:v>44792</c:v>
                </c:pt>
                <c:pt idx="481">
                  <c:v>44795</c:v>
                </c:pt>
                <c:pt idx="482">
                  <c:v>44796</c:v>
                </c:pt>
                <c:pt idx="483">
                  <c:v>44797</c:v>
                </c:pt>
                <c:pt idx="484">
                  <c:v>44798</c:v>
                </c:pt>
                <c:pt idx="485">
                  <c:v>44799</c:v>
                </c:pt>
                <c:pt idx="486">
                  <c:v>44802</c:v>
                </c:pt>
                <c:pt idx="487">
                  <c:v>44803</c:v>
                </c:pt>
                <c:pt idx="488">
                  <c:v>44804</c:v>
                </c:pt>
                <c:pt idx="489">
                  <c:v>44805</c:v>
                </c:pt>
                <c:pt idx="490">
                  <c:v>44806</c:v>
                </c:pt>
                <c:pt idx="491">
                  <c:v>44809</c:v>
                </c:pt>
                <c:pt idx="492">
                  <c:v>44810</c:v>
                </c:pt>
                <c:pt idx="493">
                  <c:v>44811</c:v>
                </c:pt>
                <c:pt idx="494">
                  <c:v>44812</c:v>
                </c:pt>
                <c:pt idx="495">
                  <c:v>44813</c:v>
                </c:pt>
                <c:pt idx="496">
                  <c:v>44816</c:v>
                </c:pt>
                <c:pt idx="497">
                  <c:v>44817</c:v>
                </c:pt>
                <c:pt idx="498">
                  <c:v>44818</c:v>
                </c:pt>
                <c:pt idx="499">
                  <c:v>44819</c:v>
                </c:pt>
                <c:pt idx="500">
                  <c:v>44820</c:v>
                </c:pt>
                <c:pt idx="501">
                  <c:v>44823</c:v>
                </c:pt>
                <c:pt idx="502">
                  <c:v>44824</c:v>
                </c:pt>
                <c:pt idx="503">
                  <c:v>44825</c:v>
                </c:pt>
                <c:pt idx="504">
                  <c:v>44826</c:v>
                </c:pt>
                <c:pt idx="505">
                  <c:v>44827</c:v>
                </c:pt>
                <c:pt idx="506">
                  <c:v>44830</c:v>
                </c:pt>
                <c:pt idx="507">
                  <c:v>44831</c:v>
                </c:pt>
                <c:pt idx="508">
                  <c:v>44832</c:v>
                </c:pt>
                <c:pt idx="509">
                  <c:v>44833</c:v>
                </c:pt>
                <c:pt idx="510">
                  <c:v>44834</c:v>
                </c:pt>
                <c:pt idx="511">
                  <c:v>44837</c:v>
                </c:pt>
                <c:pt idx="512">
                  <c:v>44838</c:v>
                </c:pt>
                <c:pt idx="513">
                  <c:v>44839</c:v>
                </c:pt>
                <c:pt idx="514">
                  <c:v>44840</c:v>
                </c:pt>
                <c:pt idx="515">
                  <c:v>44841</c:v>
                </c:pt>
                <c:pt idx="516">
                  <c:v>44844</c:v>
                </c:pt>
                <c:pt idx="517">
                  <c:v>44845</c:v>
                </c:pt>
                <c:pt idx="518">
                  <c:v>44846</c:v>
                </c:pt>
                <c:pt idx="519">
                  <c:v>44847</c:v>
                </c:pt>
                <c:pt idx="520">
                  <c:v>44848</c:v>
                </c:pt>
                <c:pt idx="521">
                  <c:v>44851</c:v>
                </c:pt>
                <c:pt idx="522">
                  <c:v>44852</c:v>
                </c:pt>
                <c:pt idx="523">
                  <c:v>44853</c:v>
                </c:pt>
                <c:pt idx="524">
                  <c:v>44854</c:v>
                </c:pt>
                <c:pt idx="525">
                  <c:v>44855</c:v>
                </c:pt>
                <c:pt idx="526">
                  <c:v>44858</c:v>
                </c:pt>
                <c:pt idx="527">
                  <c:v>44859</c:v>
                </c:pt>
                <c:pt idx="528">
                  <c:v>44860</c:v>
                </c:pt>
                <c:pt idx="529">
                  <c:v>44861</c:v>
                </c:pt>
                <c:pt idx="530">
                  <c:v>44862</c:v>
                </c:pt>
                <c:pt idx="531">
                  <c:v>44865</c:v>
                </c:pt>
                <c:pt idx="532">
                  <c:v>44866</c:v>
                </c:pt>
                <c:pt idx="533">
                  <c:v>44867</c:v>
                </c:pt>
                <c:pt idx="534">
                  <c:v>44868</c:v>
                </c:pt>
                <c:pt idx="535">
                  <c:v>44869</c:v>
                </c:pt>
                <c:pt idx="536">
                  <c:v>44872</c:v>
                </c:pt>
                <c:pt idx="537">
                  <c:v>44873</c:v>
                </c:pt>
                <c:pt idx="538">
                  <c:v>44874</c:v>
                </c:pt>
                <c:pt idx="539">
                  <c:v>44875</c:v>
                </c:pt>
                <c:pt idx="540">
                  <c:v>44876</c:v>
                </c:pt>
                <c:pt idx="541">
                  <c:v>44879</c:v>
                </c:pt>
                <c:pt idx="542">
                  <c:v>44880</c:v>
                </c:pt>
                <c:pt idx="543">
                  <c:v>44881</c:v>
                </c:pt>
                <c:pt idx="544">
                  <c:v>44882</c:v>
                </c:pt>
                <c:pt idx="545">
                  <c:v>44883</c:v>
                </c:pt>
                <c:pt idx="546">
                  <c:v>44886</c:v>
                </c:pt>
                <c:pt idx="547">
                  <c:v>44887</c:v>
                </c:pt>
                <c:pt idx="548">
                  <c:v>44888</c:v>
                </c:pt>
                <c:pt idx="549">
                  <c:v>44889</c:v>
                </c:pt>
                <c:pt idx="550">
                  <c:v>44890</c:v>
                </c:pt>
                <c:pt idx="551">
                  <c:v>44893</c:v>
                </c:pt>
                <c:pt idx="552">
                  <c:v>44894</c:v>
                </c:pt>
                <c:pt idx="553">
                  <c:v>44895</c:v>
                </c:pt>
                <c:pt idx="554">
                  <c:v>44896</c:v>
                </c:pt>
                <c:pt idx="555">
                  <c:v>44897</c:v>
                </c:pt>
                <c:pt idx="556">
                  <c:v>44900</c:v>
                </c:pt>
                <c:pt idx="557">
                  <c:v>44901</c:v>
                </c:pt>
                <c:pt idx="558">
                  <c:v>44902</c:v>
                </c:pt>
                <c:pt idx="559">
                  <c:v>44903</c:v>
                </c:pt>
                <c:pt idx="560">
                  <c:v>44904</c:v>
                </c:pt>
                <c:pt idx="561">
                  <c:v>44907</c:v>
                </c:pt>
                <c:pt idx="562">
                  <c:v>44908</c:v>
                </c:pt>
                <c:pt idx="563">
                  <c:v>44909</c:v>
                </c:pt>
                <c:pt idx="564">
                  <c:v>44910</c:v>
                </c:pt>
                <c:pt idx="565">
                  <c:v>44911</c:v>
                </c:pt>
                <c:pt idx="566">
                  <c:v>44914</c:v>
                </c:pt>
                <c:pt idx="567">
                  <c:v>44915</c:v>
                </c:pt>
                <c:pt idx="568">
                  <c:v>44916</c:v>
                </c:pt>
                <c:pt idx="569">
                  <c:v>44917</c:v>
                </c:pt>
                <c:pt idx="570">
                  <c:v>44918</c:v>
                </c:pt>
                <c:pt idx="571">
                  <c:v>44921</c:v>
                </c:pt>
                <c:pt idx="572">
                  <c:v>44922</c:v>
                </c:pt>
                <c:pt idx="573">
                  <c:v>44923</c:v>
                </c:pt>
                <c:pt idx="574">
                  <c:v>44924</c:v>
                </c:pt>
                <c:pt idx="575">
                  <c:v>44925</c:v>
                </c:pt>
                <c:pt idx="576">
                  <c:v>44928</c:v>
                </c:pt>
                <c:pt idx="577">
                  <c:v>44929</c:v>
                </c:pt>
                <c:pt idx="578">
                  <c:v>44930</c:v>
                </c:pt>
                <c:pt idx="579">
                  <c:v>44931</c:v>
                </c:pt>
                <c:pt idx="580">
                  <c:v>44932</c:v>
                </c:pt>
                <c:pt idx="581">
                  <c:v>44935</c:v>
                </c:pt>
                <c:pt idx="582">
                  <c:v>44936</c:v>
                </c:pt>
                <c:pt idx="583">
                  <c:v>44937</c:v>
                </c:pt>
                <c:pt idx="584">
                  <c:v>44938</c:v>
                </c:pt>
                <c:pt idx="585">
                  <c:v>44939</c:v>
                </c:pt>
                <c:pt idx="586">
                  <c:v>44942</c:v>
                </c:pt>
                <c:pt idx="587">
                  <c:v>44943</c:v>
                </c:pt>
                <c:pt idx="588">
                  <c:v>44944</c:v>
                </c:pt>
                <c:pt idx="589">
                  <c:v>44945</c:v>
                </c:pt>
                <c:pt idx="590">
                  <c:v>44946</c:v>
                </c:pt>
                <c:pt idx="591">
                  <c:v>44949</c:v>
                </c:pt>
                <c:pt idx="592">
                  <c:v>44950</c:v>
                </c:pt>
                <c:pt idx="593">
                  <c:v>44951</c:v>
                </c:pt>
                <c:pt idx="594">
                  <c:v>44952</c:v>
                </c:pt>
                <c:pt idx="595">
                  <c:v>44953</c:v>
                </c:pt>
                <c:pt idx="596">
                  <c:v>44956</c:v>
                </c:pt>
                <c:pt idx="597">
                  <c:v>44957</c:v>
                </c:pt>
                <c:pt idx="598">
                  <c:v>44958</c:v>
                </c:pt>
                <c:pt idx="599">
                  <c:v>44959</c:v>
                </c:pt>
                <c:pt idx="600">
                  <c:v>44960</c:v>
                </c:pt>
                <c:pt idx="601">
                  <c:v>44963</c:v>
                </c:pt>
                <c:pt idx="602">
                  <c:v>44964</c:v>
                </c:pt>
                <c:pt idx="603">
                  <c:v>44965</c:v>
                </c:pt>
                <c:pt idx="604">
                  <c:v>44966</c:v>
                </c:pt>
                <c:pt idx="605">
                  <c:v>44967</c:v>
                </c:pt>
                <c:pt idx="606">
                  <c:v>44970</c:v>
                </c:pt>
                <c:pt idx="607">
                  <c:v>44971</c:v>
                </c:pt>
                <c:pt idx="608">
                  <c:v>44972</c:v>
                </c:pt>
                <c:pt idx="609">
                  <c:v>44973</c:v>
                </c:pt>
                <c:pt idx="610">
                  <c:v>44974</c:v>
                </c:pt>
                <c:pt idx="611">
                  <c:v>44977</c:v>
                </c:pt>
                <c:pt idx="612">
                  <c:v>44978</c:v>
                </c:pt>
                <c:pt idx="613">
                  <c:v>44979</c:v>
                </c:pt>
                <c:pt idx="614">
                  <c:v>44980</c:v>
                </c:pt>
                <c:pt idx="615">
                  <c:v>44981</c:v>
                </c:pt>
                <c:pt idx="616">
                  <c:v>44984</c:v>
                </c:pt>
                <c:pt idx="617">
                  <c:v>44985</c:v>
                </c:pt>
                <c:pt idx="618">
                  <c:v>44986</c:v>
                </c:pt>
                <c:pt idx="619">
                  <c:v>44987</c:v>
                </c:pt>
                <c:pt idx="620">
                  <c:v>44988</c:v>
                </c:pt>
                <c:pt idx="621">
                  <c:v>44991</c:v>
                </c:pt>
                <c:pt idx="622">
                  <c:v>44992</c:v>
                </c:pt>
                <c:pt idx="623">
                  <c:v>44993</c:v>
                </c:pt>
                <c:pt idx="624">
                  <c:v>44994</c:v>
                </c:pt>
                <c:pt idx="625">
                  <c:v>44995</c:v>
                </c:pt>
                <c:pt idx="626">
                  <c:v>44998</c:v>
                </c:pt>
                <c:pt idx="627">
                  <c:v>44999</c:v>
                </c:pt>
                <c:pt idx="628">
                  <c:v>45000</c:v>
                </c:pt>
                <c:pt idx="629">
                  <c:v>45001</c:v>
                </c:pt>
                <c:pt idx="630">
                  <c:v>45002</c:v>
                </c:pt>
                <c:pt idx="631">
                  <c:v>45005</c:v>
                </c:pt>
                <c:pt idx="632">
                  <c:v>45006</c:v>
                </c:pt>
                <c:pt idx="633">
                  <c:v>45007</c:v>
                </c:pt>
                <c:pt idx="634">
                  <c:v>45008</c:v>
                </c:pt>
                <c:pt idx="635">
                  <c:v>45009</c:v>
                </c:pt>
                <c:pt idx="636">
                  <c:v>45012</c:v>
                </c:pt>
                <c:pt idx="637">
                  <c:v>45013</c:v>
                </c:pt>
                <c:pt idx="638">
                  <c:v>45014</c:v>
                </c:pt>
                <c:pt idx="639">
                  <c:v>45015</c:v>
                </c:pt>
                <c:pt idx="640">
                  <c:v>45016</c:v>
                </c:pt>
                <c:pt idx="641">
                  <c:v>45019</c:v>
                </c:pt>
                <c:pt idx="642">
                  <c:v>45020</c:v>
                </c:pt>
                <c:pt idx="643">
                  <c:v>45021</c:v>
                </c:pt>
                <c:pt idx="644">
                  <c:v>45022</c:v>
                </c:pt>
                <c:pt idx="645">
                  <c:v>45023</c:v>
                </c:pt>
                <c:pt idx="646">
                  <c:v>45026</c:v>
                </c:pt>
                <c:pt idx="647">
                  <c:v>45027</c:v>
                </c:pt>
                <c:pt idx="648">
                  <c:v>45028</c:v>
                </c:pt>
                <c:pt idx="649">
                  <c:v>45029</c:v>
                </c:pt>
                <c:pt idx="650">
                  <c:v>45030</c:v>
                </c:pt>
                <c:pt idx="651">
                  <c:v>45033</c:v>
                </c:pt>
                <c:pt idx="652">
                  <c:v>45034</c:v>
                </c:pt>
                <c:pt idx="653">
                  <c:v>45035</c:v>
                </c:pt>
                <c:pt idx="654">
                  <c:v>45036</c:v>
                </c:pt>
                <c:pt idx="655">
                  <c:v>45037</c:v>
                </c:pt>
                <c:pt idx="656">
                  <c:v>45040</c:v>
                </c:pt>
                <c:pt idx="657">
                  <c:v>45041</c:v>
                </c:pt>
                <c:pt idx="658">
                  <c:v>45042</c:v>
                </c:pt>
                <c:pt idx="659">
                  <c:v>45043</c:v>
                </c:pt>
                <c:pt idx="660">
                  <c:v>45044</c:v>
                </c:pt>
                <c:pt idx="661">
                  <c:v>45047</c:v>
                </c:pt>
                <c:pt idx="662">
                  <c:v>45048</c:v>
                </c:pt>
                <c:pt idx="663">
                  <c:v>45049</c:v>
                </c:pt>
                <c:pt idx="664">
                  <c:v>45050</c:v>
                </c:pt>
                <c:pt idx="665">
                  <c:v>45051</c:v>
                </c:pt>
                <c:pt idx="666">
                  <c:v>45054</c:v>
                </c:pt>
                <c:pt idx="667">
                  <c:v>45055</c:v>
                </c:pt>
                <c:pt idx="668">
                  <c:v>45056</c:v>
                </c:pt>
                <c:pt idx="669">
                  <c:v>45057</c:v>
                </c:pt>
                <c:pt idx="670">
                  <c:v>45058</c:v>
                </c:pt>
                <c:pt idx="671">
                  <c:v>45061</c:v>
                </c:pt>
                <c:pt idx="672">
                  <c:v>45062</c:v>
                </c:pt>
                <c:pt idx="673">
                  <c:v>45063</c:v>
                </c:pt>
                <c:pt idx="674">
                  <c:v>45064</c:v>
                </c:pt>
                <c:pt idx="675">
                  <c:v>45065</c:v>
                </c:pt>
                <c:pt idx="676">
                  <c:v>45068</c:v>
                </c:pt>
                <c:pt idx="677">
                  <c:v>45069</c:v>
                </c:pt>
                <c:pt idx="678">
                  <c:v>45070</c:v>
                </c:pt>
                <c:pt idx="679">
                  <c:v>45071</c:v>
                </c:pt>
                <c:pt idx="680">
                  <c:v>45072</c:v>
                </c:pt>
                <c:pt idx="681">
                  <c:v>45075</c:v>
                </c:pt>
                <c:pt idx="682">
                  <c:v>45076</c:v>
                </c:pt>
                <c:pt idx="683">
                  <c:v>45077</c:v>
                </c:pt>
                <c:pt idx="684">
                  <c:v>45078</c:v>
                </c:pt>
                <c:pt idx="685">
                  <c:v>45079</c:v>
                </c:pt>
                <c:pt idx="686">
                  <c:v>45082</c:v>
                </c:pt>
                <c:pt idx="687">
                  <c:v>45083</c:v>
                </c:pt>
                <c:pt idx="688">
                  <c:v>45084</c:v>
                </c:pt>
                <c:pt idx="689">
                  <c:v>45085</c:v>
                </c:pt>
                <c:pt idx="690">
                  <c:v>45086</c:v>
                </c:pt>
                <c:pt idx="691">
                  <c:v>45089</c:v>
                </c:pt>
                <c:pt idx="692">
                  <c:v>45090</c:v>
                </c:pt>
                <c:pt idx="693">
                  <c:v>45091</c:v>
                </c:pt>
                <c:pt idx="694">
                  <c:v>45092</c:v>
                </c:pt>
                <c:pt idx="695">
                  <c:v>45093</c:v>
                </c:pt>
                <c:pt idx="696">
                  <c:v>45096</c:v>
                </c:pt>
                <c:pt idx="697">
                  <c:v>45097</c:v>
                </c:pt>
                <c:pt idx="698">
                  <c:v>45098</c:v>
                </c:pt>
                <c:pt idx="699">
                  <c:v>45099</c:v>
                </c:pt>
                <c:pt idx="700">
                  <c:v>45100</c:v>
                </c:pt>
                <c:pt idx="701">
                  <c:v>45103</c:v>
                </c:pt>
                <c:pt idx="702">
                  <c:v>45104</c:v>
                </c:pt>
                <c:pt idx="703">
                  <c:v>45105</c:v>
                </c:pt>
                <c:pt idx="704">
                  <c:v>45106</c:v>
                </c:pt>
                <c:pt idx="705">
                  <c:v>45107</c:v>
                </c:pt>
                <c:pt idx="706">
                  <c:v>45110</c:v>
                </c:pt>
                <c:pt idx="707">
                  <c:v>45111</c:v>
                </c:pt>
                <c:pt idx="708">
                  <c:v>45112</c:v>
                </c:pt>
                <c:pt idx="709">
                  <c:v>45113</c:v>
                </c:pt>
                <c:pt idx="710">
                  <c:v>45114</c:v>
                </c:pt>
                <c:pt idx="711">
                  <c:v>45117</c:v>
                </c:pt>
                <c:pt idx="712">
                  <c:v>45118</c:v>
                </c:pt>
                <c:pt idx="713">
                  <c:v>45119</c:v>
                </c:pt>
                <c:pt idx="714">
                  <c:v>45120</c:v>
                </c:pt>
                <c:pt idx="715">
                  <c:v>45121</c:v>
                </c:pt>
                <c:pt idx="716">
                  <c:v>45124</c:v>
                </c:pt>
                <c:pt idx="717">
                  <c:v>45125</c:v>
                </c:pt>
                <c:pt idx="718">
                  <c:v>45126</c:v>
                </c:pt>
                <c:pt idx="719">
                  <c:v>45127</c:v>
                </c:pt>
                <c:pt idx="720">
                  <c:v>45128</c:v>
                </c:pt>
                <c:pt idx="721">
                  <c:v>45131</c:v>
                </c:pt>
                <c:pt idx="722">
                  <c:v>45132</c:v>
                </c:pt>
                <c:pt idx="723">
                  <c:v>45133</c:v>
                </c:pt>
                <c:pt idx="724">
                  <c:v>45134</c:v>
                </c:pt>
                <c:pt idx="725">
                  <c:v>45135</c:v>
                </c:pt>
                <c:pt idx="726">
                  <c:v>45138</c:v>
                </c:pt>
                <c:pt idx="727">
                  <c:v>45139</c:v>
                </c:pt>
                <c:pt idx="728">
                  <c:v>45140</c:v>
                </c:pt>
                <c:pt idx="729">
                  <c:v>45141</c:v>
                </c:pt>
                <c:pt idx="730">
                  <c:v>45142</c:v>
                </c:pt>
                <c:pt idx="731">
                  <c:v>45145</c:v>
                </c:pt>
                <c:pt idx="732">
                  <c:v>45146</c:v>
                </c:pt>
                <c:pt idx="733">
                  <c:v>45147</c:v>
                </c:pt>
                <c:pt idx="734">
                  <c:v>45148</c:v>
                </c:pt>
                <c:pt idx="735">
                  <c:v>45149</c:v>
                </c:pt>
                <c:pt idx="736">
                  <c:v>45152</c:v>
                </c:pt>
                <c:pt idx="737">
                  <c:v>45153</c:v>
                </c:pt>
                <c:pt idx="738">
                  <c:v>45154</c:v>
                </c:pt>
                <c:pt idx="739">
                  <c:v>45155</c:v>
                </c:pt>
                <c:pt idx="740">
                  <c:v>45156</c:v>
                </c:pt>
                <c:pt idx="741">
                  <c:v>45159</c:v>
                </c:pt>
                <c:pt idx="742">
                  <c:v>45160</c:v>
                </c:pt>
                <c:pt idx="743">
                  <c:v>45161</c:v>
                </c:pt>
                <c:pt idx="744">
                  <c:v>45162</c:v>
                </c:pt>
                <c:pt idx="745">
                  <c:v>45163</c:v>
                </c:pt>
                <c:pt idx="746">
                  <c:v>45166</c:v>
                </c:pt>
                <c:pt idx="747">
                  <c:v>45167</c:v>
                </c:pt>
                <c:pt idx="748">
                  <c:v>45168</c:v>
                </c:pt>
                <c:pt idx="749">
                  <c:v>45169</c:v>
                </c:pt>
                <c:pt idx="750">
                  <c:v>45170</c:v>
                </c:pt>
                <c:pt idx="751">
                  <c:v>45173</c:v>
                </c:pt>
                <c:pt idx="752">
                  <c:v>45174</c:v>
                </c:pt>
                <c:pt idx="753">
                  <c:v>45175</c:v>
                </c:pt>
                <c:pt idx="754">
                  <c:v>45176</c:v>
                </c:pt>
                <c:pt idx="755">
                  <c:v>45177</c:v>
                </c:pt>
                <c:pt idx="756">
                  <c:v>45180</c:v>
                </c:pt>
                <c:pt idx="757">
                  <c:v>45181</c:v>
                </c:pt>
                <c:pt idx="758">
                  <c:v>45182</c:v>
                </c:pt>
                <c:pt idx="759">
                  <c:v>45183</c:v>
                </c:pt>
                <c:pt idx="760">
                  <c:v>45184</c:v>
                </c:pt>
                <c:pt idx="761">
                  <c:v>45187</c:v>
                </c:pt>
                <c:pt idx="762">
                  <c:v>45188</c:v>
                </c:pt>
                <c:pt idx="763">
                  <c:v>45189</c:v>
                </c:pt>
                <c:pt idx="764">
                  <c:v>45190</c:v>
                </c:pt>
                <c:pt idx="765">
                  <c:v>45191</c:v>
                </c:pt>
                <c:pt idx="766">
                  <c:v>45194</c:v>
                </c:pt>
                <c:pt idx="767">
                  <c:v>45195</c:v>
                </c:pt>
                <c:pt idx="768">
                  <c:v>45196</c:v>
                </c:pt>
                <c:pt idx="769">
                  <c:v>45197</c:v>
                </c:pt>
                <c:pt idx="770">
                  <c:v>45198</c:v>
                </c:pt>
                <c:pt idx="771">
                  <c:v>45201</c:v>
                </c:pt>
                <c:pt idx="772">
                  <c:v>45202</c:v>
                </c:pt>
                <c:pt idx="773">
                  <c:v>45203</c:v>
                </c:pt>
                <c:pt idx="774">
                  <c:v>45204</c:v>
                </c:pt>
                <c:pt idx="775">
                  <c:v>45205</c:v>
                </c:pt>
                <c:pt idx="776">
                  <c:v>45208</c:v>
                </c:pt>
                <c:pt idx="777">
                  <c:v>45209</c:v>
                </c:pt>
                <c:pt idx="778">
                  <c:v>45210</c:v>
                </c:pt>
                <c:pt idx="779">
                  <c:v>45211</c:v>
                </c:pt>
                <c:pt idx="780">
                  <c:v>45212</c:v>
                </c:pt>
                <c:pt idx="781">
                  <c:v>45215</c:v>
                </c:pt>
                <c:pt idx="782">
                  <c:v>45216</c:v>
                </c:pt>
                <c:pt idx="783">
                  <c:v>45217</c:v>
                </c:pt>
                <c:pt idx="784">
                  <c:v>45218</c:v>
                </c:pt>
                <c:pt idx="785">
                  <c:v>45219</c:v>
                </c:pt>
                <c:pt idx="786">
                  <c:v>45222</c:v>
                </c:pt>
                <c:pt idx="787">
                  <c:v>45223</c:v>
                </c:pt>
                <c:pt idx="788">
                  <c:v>45224</c:v>
                </c:pt>
                <c:pt idx="789">
                  <c:v>45225</c:v>
                </c:pt>
                <c:pt idx="790">
                  <c:v>45226</c:v>
                </c:pt>
                <c:pt idx="791">
                  <c:v>45229</c:v>
                </c:pt>
                <c:pt idx="792">
                  <c:v>45230</c:v>
                </c:pt>
                <c:pt idx="793">
                  <c:v>45231</c:v>
                </c:pt>
                <c:pt idx="794">
                  <c:v>45232</c:v>
                </c:pt>
                <c:pt idx="795">
                  <c:v>45233</c:v>
                </c:pt>
                <c:pt idx="796">
                  <c:v>45236</c:v>
                </c:pt>
                <c:pt idx="797">
                  <c:v>45237</c:v>
                </c:pt>
                <c:pt idx="798">
                  <c:v>45238</c:v>
                </c:pt>
                <c:pt idx="799">
                  <c:v>45239</c:v>
                </c:pt>
                <c:pt idx="800">
                  <c:v>45240</c:v>
                </c:pt>
                <c:pt idx="801">
                  <c:v>45243</c:v>
                </c:pt>
                <c:pt idx="802">
                  <c:v>45244</c:v>
                </c:pt>
                <c:pt idx="803">
                  <c:v>45245</c:v>
                </c:pt>
                <c:pt idx="804">
                  <c:v>45246</c:v>
                </c:pt>
                <c:pt idx="805">
                  <c:v>45247</c:v>
                </c:pt>
                <c:pt idx="806">
                  <c:v>45250</c:v>
                </c:pt>
                <c:pt idx="807">
                  <c:v>45251</c:v>
                </c:pt>
                <c:pt idx="808">
                  <c:v>45252</c:v>
                </c:pt>
                <c:pt idx="809">
                  <c:v>45253</c:v>
                </c:pt>
                <c:pt idx="810">
                  <c:v>45254</c:v>
                </c:pt>
                <c:pt idx="811">
                  <c:v>45257</c:v>
                </c:pt>
                <c:pt idx="812">
                  <c:v>45258</c:v>
                </c:pt>
                <c:pt idx="813">
                  <c:v>45259</c:v>
                </c:pt>
                <c:pt idx="814">
                  <c:v>45260</c:v>
                </c:pt>
                <c:pt idx="815">
                  <c:v>45261</c:v>
                </c:pt>
                <c:pt idx="816">
                  <c:v>45264</c:v>
                </c:pt>
                <c:pt idx="817">
                  <c:v>45265</c:v>
                </c:pt>
                <c:pt idx="818">
                  <c:v>45266</c:v>
                </c:pt>
                <c:pt idx="819">
                  <c:v>45267</c:v>
                </c:pt>
                <c:pt idx="820">
                  <c:v>45268</c:v>
                </c:pt>
                <c:pt idx="821">
                  <c:v>45271</c:v>
                </c:pt>
                <c:pt idx="822">
                  <c:v>45272</c:v>
                </c:pt>
                <c:pt idx="823">
                  <c:v>45273</c:v>
                </c:pt>
                <c:pt idx="824">
                  <c:v>45274</c:v>
                </c:pt>
                <c:pt idx="825">
                  <c:v>45275</c:v>
                </c:pt>
                <c:pt idx="826">
                  <c:v>45278</c:v>
                </c:pt>
                <c:pt idx="827">
                  <c:v>45279</c:v>
                </c:pt>
                <c:pt idx="828">
                  <c:v>45280</c:v>
                </c:pt>
                <c:pt idx="829">
                  <c:v>45281</c:v>
                </c:pt>
                <c:pt idx="830">
                  <c:v>45282</c:v>
                </c:pt>
                <c:pt idx="831">
                  <c:v>45285</c:v>
                </c:pt>
                <c:pt idx="832">
                  <c:v>45286</c:v>
                </c:pt>
                <c:pt idx="833">
                  <c:v>45287</c:v>
                </c:pt>
                <c:pt idx="834">
                  <c:v>45288</c:v>
                </c:pt>
                <c:pt idx="835">
                  <c:v>45289</c:v>
                </c:pt>
                <c:pt idx="836">
                  <c:v>45292</c:v>
                </c:pt>
                <c:pt idx="837">
                  <c:v>45293</c:v>
                </c:pt>
                <c:pt idx="838">
                  <c:v>45294</c:v>
                </c:pt>
                <c:pt idx="839">
                  <c:v>45295</c:v>
                </c:pt>
                <c:pt idx="840">
                  <c:v>45296</c:v>
                </c:pt>
                <c:pt idx="841">
                  <c:v>45299</c:v>
                </c:pt>
                <c:pt idx="842">
                  <c:v>45300</c:v>
                </c:pt>
                <c:pt idx="843">
                  <c:v>45301</c:v>
                </c:pt>
                <c:pt idx="844">
                  <c:v>45302</c:v>
                </c:pt>
                <c:pt idx="845">
                  <c:v>45303</c:v>
                </c:pt>
                <c:pt idx="846">
                  <c:v>45306</c:v>
                </c:pt>
                <c:pt idx="847">
                  <c:v>45307</c:v>
                </c:pt>
                <c:pt idx="848">
                  <c:v>45308</c:v>
                </c:pt>
                <c:pt idx="849">
                  <c:v>45309</c:v>
                </c:pt>
                <c:pt idx="850">
                  <c:v>45310</c:v>
                </c:pt>
                <c:pt idx="851">
                  <c:v>45313</c:v>
                </c:pt>
                <c:pt idx="852">
                  <c:v>45314</c:v>
                </c:pt>
                <c:pt idx="853">
                  <c:v>45315</c:v>
                </c:pt>
                <c:pt idx="854">
                  <c:v>45316</c:v>
                </c:pt>
                <c:pt idx="855">
                  <c:v>45317</c:v>
                </c:pt>
                <c:pt idx="856">
                  <c:v>45320</c:v>
                </c:pt>
                <c:pt idx="857">
                  <c:v>45321</c:v>
                </c:pt>
                <c:pt idx="858">
                  <c:v>45322</c:v>
                </c:pt>
                <c:pt idx="859">
                  <c:v>45323</c:v>
                </c:pt>
                <c:pt idx="860">
                  <c:v>45324</c:v>
                </c:pt>
                <c:pt idx="861">
                  <c:v>45327</c:v>
                </c:pt>
                <c:pt idx="862">
                  <c:v>45328</c:v>
                </c:pt>
                <c:pt idx="863">
                  <c:v>45329</c:v>
                </c:pt>
                <c:pt idx="864">
                  <c:v>45330</c:v>
                </c:pt>
                <c:pt idx="865">
                  <c:v>45331</c:v>
                </c:pt>
                <c:pt idx="866">
                  <c:v>45334</c:v>
                </c:pt>
                <c:pt idx="867">
                  <c:v>45335</c:v>
                </c:pt>
                <c:pt idx="868">
                  <c:v>45336</c:v>
                </c:pt>
                <c:pt idx="869">
                  <c:v>45337</c:v>
                </c:pt>
                <c:pt idx="870">
                  <c:v>45338</c:v>
                </c:pt>
                <c:pt idx="871">
                  <c:v>45341</c:v>
                </c:pt>
                <c:pt idx="872">
                  <c:v>45342</c:v>
                </c:pt>
                <c:pt idx="873">
                  <c:v>45343</c:v>
                </c:pt>
                <c:pt idx="874">
                  <c:v>45344</c:v>
                </c:pt>
                <c:pt idx="875">
                  <c:v>45345</c:v>
                </c:pt>
                <c:pt idx="876">
                  <c:v>45348</c:v>
                </c:pt>
                <c:pt idx="877">
                  <c:v>45349</c:v>
                </c:pt>
                <c:pt idx="878">
                  <c:v>45350</c:v>
                </c:pt>
                <c:pt idx="879">
                  <c:v>45351</c:v>
                </c:pt>
                <c:pt idx="880">
                  <c:v>45352</c:v>
                </c:pt>
                <c:pt idx="881">
                  <c:v>45355</c:v>
                </c:pt>
                <c:pt idx="882">
                  <c:v>45356</c:v>
                </c:pt>
                <c:pt idx="883">
                  <c:v>45357</c:v>
                </c:pt>
                <c:pt idx="884">
                  <c:v>45358</c:v>
                </c:pt>
                <c:pt idx="885">
                  <c:v>45359</c:v>
                </c:pt>
                <c:pt idx="886">
                  <c:v>45362</c:v>
                </c:pt>
                <c:pt idx="887">
                  <c:v>45363</c:v>
                </c:pt>
                <c:pt idx="888">
                  <c:v>45364</c:v>
                </c:pt>
                <c:pt idx="889">
                  <c:v>45365</c:v>
                </c:pt>
                <c:pt idx="890">
                  <c:v>45366</c:v>
                </c:pt>
                <c:pt idx="891">
                  <c:v>45369</c:v>
                </c:pt>
                <c:pt idx="892">
                  <c:v>45370</c:v>
                </c:pt>
                <c:pt idx="893">
                  <c:v>45371</c:v>
                </c:pt>
                <c:pt idx="894">
                  <c:v>45372</c:v>
                </c:pt>
                <c:pt idx="895">
                  <c:v>45373</c:v>
                </c:pt>
                <c:pt idx="896">
                  <c:v>45376</c:v>
                </c:pt>
                <c:pt idx="897">
                  <c:v>45377</c:v>
                </c:pt>
                <c:pt idx="898">
                  <c:v>45378</c:v>
                </c:pt>
                <c:pt idx="899">
                  <c:v>45379</c:v>
                </c:pt>
                <c:pt idx="900">
                  <c:v>45380</c:v>
                </c:pt>
                <c:pt idx="901">
                  <c:v>45383</c:v>
                </c:pt>
                <c:pt idx="902">
                  <c:v>45384</c:v>
                </c:pt>
                <c:pt idx="903">
                  <c:v>45385</c:v>
                </c:pt>
                <c:pt idx="904">
                  <c:v>45386</c:v>
                </c:pt>
                <c:pt idx="905">
                  <c:v>45387</c:v>
                </c:pt>
                <c:pt idx="906">
                  <c:v>45390</c:v>
                </c:pt>
                <c:pt idx="907">
                  <c:v>45391</c:v>
                </c:pt>
                <c:pt idx="908">
                  <c:v>45392</c:v>
                </c:pt>
                <c:pt idx="909">
                  <c:v>45393</c:v>
                </c:pt>
                <c:pt idx="910">
                  <c:v>45394</c:v>
                </c:pt>
                <c:pt idx="911">
                  <c:v>45397</c:v>
                </c:pt>
                <c:pt idx="912">
                  <c:v>45398</c:v>
                </c:pt>
                <c:pt idx="913">
                  <c:v>45399</c:v>
                </c:pt>
                <c:pt idx="914">
                  <c:v>45400</c:v>
                </c:pt>
                <c:pt idx="915">
                  <c:v>45401</c:v>
                </c:pt>
                <c:pt idx="916">
                  <c:v>45404</c:v>
                </c:pt>
                <c:pt idx="917">
                  <c:v>45405</c:v>
                </c:pt>
                <c:pt idx="918">
                  <c:v>45406</c:v>
                </c:pt>
                <c:pt idx="919">
                  <c:v>45407</c:v>
                </c:pt>
                <c:pt idx="920">
                  <c:v>45408</c:v>
                </c:pt>
                <c:pt idx="921">
                  <c:v>45411</c:v>
                </c:pt>
                <c:pt idx="922">
                  <c:v>45412</c:v>
                </c:pt>
                <c:pt idx="923">
                  <c:v>45413</c:v>
                </c:pt>
                <c:pt idx="924">
                  <c:v>45414</c:v>
                </c:pt>
                <c:pt idx="925">
                  <c:v>45415</c:v>
                </c:pt>
                <c:pt idx="926">
                  <c:v>45418</c:v>
                </c:pt>
                <c:pt idx="927">
                  <c:v>45419</c:v>
                </c:pt>
                <c:pt idx="928">
                  <c:v>45420</c:v>
                </c:pt>
                <c:pt idx="929">
                  <c:v>45421</c:v>
                </c:pt>
                <c:pt idx="930">
                  <c:v>45422</c:v>
                </c:pt>
                <c:pt idx="931">
                  <c:v>45425</c:v>
                </c:pt>
                <c:pt idx="932">
                  <c:v>45426</c:v>
                </c:pt>
                <c:pt idx="933">
                  <c:v>45427</c:v>
                </c:pt>
                <c:pt idx="934">
                  <c:v>45428</c:v>
                </c:pt>
                <c:pt idx="935">
                  <c:v>45429</c:v>
                </c:pt>
                <c:pt idx="936">
                  <c:v>45432</c:v>
                </c:pt>
                <c:pt idx="937">
                  <c:v>45433</c:v>
                </c:pt>
                <c:pt idx="938">
                  <c:v>45434</c:v>
                </c:pt>
                <c:pt idx="939">
                  <c:v>45435</c:v>
                </c:pt>
                <c:pt idx="940">
                  <c:v>45436</c:v>
                </c:pt>
                <c:pt idx="941">
                  <c:v>45439</c:v>
                </c:pt>
                <c:pt idx="942">
                  <c:v>45440</c:v>
                </c:pt>
                <c:pt idx="943">
                  <c:v>45441</c:v>
                </c:pt>
                <c:pt idx="944">
                  <c:v>45442</c:v>
                </c:pt>
                <c:pt idx="945">
                  <c:v>45443</c:v>
                </c:pt>
                <c:pt idx="946">
                  <c:v>45446</c:v>
                </c:pt>
                <c:pt idx="947">
                  <c:v>45447</c:v>
                </c:pt>
                <c:pt idx="948">
                  <c:v>45448</c:v>
                </c:pt>
                <c:pt idx="949">
                  <c:v>45449</c:v>
                </c:pt>
                <c:pt idx="950">
                  <c:v>45450</c:v>
                </c:pt>
                <c:pt idx="951">
                  <c:v>45453</c:v>
                </c:pt>
                <c:pt idx="952">
                  <c:v>45454</c:v>
                </c:pt>
                <c:pt idx="953">
                  <c:v>45455</c:v>
                </c:pt>
                <c:pt idx="954">
                  <c:v>45456</c:v>
                </c:pt>
                <c:pt idx="955">
                  <c:v>45457</c:v>
                </c:pt>
                <c:pt idx="956">
                  <c:v>45460</c:v>
                </c:pt>
                <c:pt idx="957">
                  <c:v>45461</c:v>
                </c:pt>
                <c:pt idx="958">
                  <c:v>45462</c:v>
                </c:pt>
                <c:pt idx="959">
                  <c:v>45463</c:v>
                </c:pt>
                <c:pt idx="960">
                  <c:v>45464</c:v>
                </c:pt>
                <c:pt idx="961">
                  <c:v>45467</c:v>
                </c:pt>
                <c:pt idx="962">
                  <c:v>45468</c:v>
                </c:pt>
                <c:pt idx="963">
                  <c:v>45469</c:v>
                </c:pt>
                <c:pt idx="964">
                  <c:v>45470</c:v>
                </c:pt>
                <c:pt idx="965">
                  <c:v>45471</c:v>
                </c:pt>
                <c:pt idx="966">
                  <c:v>45474</c:v>
                </c:pt>
                <c:pt idx="967">
                  <c:v>45475</c:v>
                </c:pt>
                <c:pt idx="968">
                  <c:v>45476</c:v>
                </c:pt>
                <c:pt idx="969">
                  <c:v>45477</c:v>
                </c:pt>
                <c:pt idx="970">
                  <c:v>45478</c:v>
                </c:pt>
                <c:pt idx="971">
                  <c:v>45481</c:v>
                </c:pt>
                <c:pt idx="972">
                  <c:v>45482</c:v>
                </c:pt>
                <c:pt idx="973">
                  <c:v>45483</c:v>
                </c:pt>
                <c:pt idx="974">
                  <c:v>45484</c:v>
                </c:pt>
                <c:pt idx="975">
                  <c:v>45485</c:v>
                </c:pt>
                <c:pt idx="976">
                  <c:v>45488</c:v>
                </c:pt>
                <c:pt idx="977">
                  <c:v>45489</c:v>
                </c:pt>
                <c:pt idx="978">
                  <c:v>45490</c:v>
                </c:pt>
                <c:pt idx="979">
                  <c:v>45491</c:v>
                </c:pt>
                <c:pt idx="980">
                  <c:v>45492</c:v>
                </c:pt>
                <c:pt idx="981">
                  <c:v>45495</c:v>
                </c:pt>
                <c:pt idx="982">
                  <c:v>45496</c:v>
                </c:pt>
                <c:pt idx="983">
                  <c:v>45497</c:v>
                </c:pt>
                <c:pt idx="984">
                  <c:v>45498</c:v>
                </c:pt>
                <c:pt idx="985">
                  <c:v>45499</c:v>
                </c:pt>
                <c:pt idx="986">
                  <c:v>45502</c:v>
                </c:pt>
                <c:pt idx="987">
                  <c:v>45503</c:v>
                </c:pt>
                <c:pt idx="988">
                  <c:v>45504</c:v>
                </c:pt>
                <c:pt idx="989">
                  <c:v>45505</c:v>
                </c:pt>
                <c:pt idx="990">
                  <c:v>45506</c:v>
                </c:pt>
                <c:pt idx="991">
                  <c:v>45509</c:v>
                </c:pt>
                <c:pt idx="992">
                  <c:v>45510</c:v>
                </c:pt>
                <c:pt idx="993">
                  <c:v>45511</c:v>
                </c:pt>
                <c:pt idx="994">
                  <c:v>45512</c:v>
                </c:pt>
                <c:pt idx="995">
                  <c:v>45513</c:v>
                </c:pt>
                <c:pt idx="996">
                  <c:v>45516</c:v>
                </c:pt>
                <c:pt idx="997">
                  <c:v>45517</c:v>
                </c:pt>
                <c:pt idx="998">
                  <c:v>45518</c:v>
                </c:pt>
                <c:pt idx="999">
                  <c:v>45519</c:v>
                </c:pt>
                <c:pt idx="1000">
                  <c:v>45520</c:v>
                </c:pt>
                <c:pt idx="1001">
                  <c:v>45523</c:v>
                </c:pt>
                <c:pt idx="1002">
                  <c:v>45524</c:v>
                </c:pt>
                <c:pt idx="1003">
                  <c:v>45525</c:v>
                </c:pt>
                <c:pt idx="1004">
                  <c:v>45526</c:v>
                </c:pt>
                <c:pt idx="1005">
                  <c:v>45527</c:v>
                </c:pt>
                <c:pt idx="1006">
                  <c:v>45530</c:v>
                </c:pt>
                <c:pt idx="1007">
                  <c:v>45531</c:v>
                </c:pt>
                <c:pt idx="1008">
                  <c:v>45532</c:v>
                </c:pt>
                <c:pt idx="1009">
                  <c:v>45533</c:v>
                </c:pt>
                <c:pt idx="1010">
                  <c:v>45534</c:v>
                </c:pt>
                <c:pt idx="1011">
                  <c:v>45537</c:v>
                </c:pt>
                <c:pt idx="1012">
                  <c:v>45538</c:v>
                </c:pt>
                <c:pt idx="1013">
                  <c:v>45539</c:v>
                </c:pt>
                <c:pt idx="1014">
                  <c:v>45540</c:v>
                </c:pt>
                <c:pt idx="1015">
                  <c:v>45541</c:v>
                </c:pt>
                <c:pt idx="1016">
                  <c:v>45544</c:v>
                </c:pt>
                <c:pt idx="1017">
                  <c:v>45545</c:v>
                </c:pt>
                <c:pt idx="1018">
                  <c:v>45546</c:v>
                </c:pt>
                <c:pt idx="1019">
                  <c:v>45547</c:v>
                </c:pt>
                <c:pt idx="1020">
                  <c:v>45548</c:v>
                </c:pt>
                <c:pt idx="1021">
                  <c:v>45551</c:v>
                </c:pt>
                <c:pt idx="1022">
                  <c:v>45552</c:v>
                </c:pt>
                <c:pt idx="1023">
                  <c:v>45553</c:v>
                </c:pt>
                <c:pt idx="1024">
                  <c:v>45554</c:v>
                </c:pt>
                <c:pt idx="1025">
                  <c:v>45555</c:v>
                </c:pt>
                <c:pt idx="1026">
                  <c:v>45558</c:v>
                </c:pt>
                <c:pt idx="1027">
                  <c:v>45559</c:v>
                </c:pt>
                <c:pt idx="1028">
                  <c:v>45560</c:v>
                </c:pt>
                <c:pt idx="1029">
                  <c:v>45561</c:v>
                </c:pt>
                <c:pt idx="1030">
                  <c:v>45562</c:v>
                </c:pt>
                <c:pt idx="1031">
                  <c:v>45565</c:v>
                </c:pt>
                <c:pt idx="1032">
                  <c:v>45566</c:v>
                </c:pt>
                <c:pt idx="1033">
                  <c:v>45567</c:v>
                </c:pt>
                <c:pt idx="1034">
                  <c:v>45568</c:v>
                </c:pt>
                <c:pt idx="1035">
                  <c:v>45569</c:v>
                </c:pt>
                <c:pt idx="1036">
                  <c:v>45572</c:v>
                </c:pt>
                <c:pt idx="1037">
                  <c:v>45573</c:v>
                </c:pt>
                <c:pt idx="1038">
                  <c:v>45574</c:v>
                </c:pt>
                <c:pt idx="1039">
                  <c:v>45575</c:v>
                </c:pt>
                <c:pt idx="1040">
                  <c:v>45576</c:v>
                </c:pt>
                <c:pt idx="1041">
                  <c:v>45579</c:v>
                </c:pt>
                <c:pt idx="1042">
                  <c:v>45580</c:v>
                </c:pt>
                <c:pt idx="1043">
                  <c:v>45581</c:v>
                </c:pt>
                <c:pt idx="1044">
                  <c:v>45582</c:v>
                </c:pt>
                <c:pt idx="1045">
                  <c:v>45583</c:v>
                </c:pt>
                <c:pt idx="1046">
                  <c:v>45586</c:v>
                </c:pt>
                <c:pt idx="1047">
                  <c:v>45587</c:v>
                </c:pt>
                <c:pt idx="1048">
                  <c:v>45588</c:v>
                </c:pt>
                <c:pt idx="1049">
                  <c:v>45589</c:v>
                </c:pt>
                <c:pt idx="1050">
                  <c:v>45590</c:v>
                </c:pt>
                <c:pt idx="1051">
                  <c:v>45593</c:v>
                </c:pt>
                <c:pt idx="1052">
                  <c:v>45594</c:v>
                </c:pt>
                <c:pt idx="1053">
                  <c:v>45595</c:v>
                </c:pt>
                <c:pt idx="1054">
                  <c:v>45596</c:v>
                </c:pt>
                <c:pt idx="1055">
                  <c:v>45597</c:v>
                </c:pt>
                <c:pt idx="1056">
                  <c:v>45600</c:v>
                </c:pt>
                <c:pt idx="1057">
                  <c:v>45601</c:v>
                </c:pt>
                <c:pt idx="1058">
                  <c:v>45602</c:v>
                </c:pt>
                <c:pt idx="1059">
                  <c:v>45603</c:v>
                </c:pt>
                <c:pt idx="1060">
                  <c:v>45604</c:v>
                </c:pt>
                <c:pt idx="1061">
                  <c:v>45607</c:v>
                </c:pt>
                <c:pt idx="1062">
                  <c:v>45608</c:v>
                </c:pt>
                <c:pt idx="1063">
                  <c:v>45609</c:v>
                </c:pt>
                <c:pt idx="1064">
                  <c:v>45610</c:v>
                </c:pt>
                <c:pt idx="1065">
                  <c:v>45611</c:v>
                </c:pt>
                <c:pt idx="1066">
                  <c:v>45614</c:v>
                </c:pt>
                <c:pt idx="1067">
                  <c:v>45615</c:v>
                </c:pt>
                <c:pt idx="1068">
                  <c:v>45616</c:v>
                </c:pt>
                <c:pt idx="1069">
                  <c:v>45617</c:v>
                </c:pt>
                <c:pt idx="1070">
                  <c:v>45618</c:v>
                </c:pt>
                <c:pt idx="1071">
                  <c:v>45621</c:v>
                </c:pt>
                <c:pt idx="1072">
                  <c:v>45622</c:v>
                </c:pt>
                <c:pt idx="1073">
                  <c:v>45623</c:v>
                </c:pt>
                <c:pt idx="1074">
                  <c:v>45624</c:v>
                </c:pt>
                <c:pt idx="1075">
                  <c:v>45625</c:v>
                </c:pt>
                <c:pt idx="1076">
                  <c:v>45628</c:v>
                </c:pt>
                <c:pt idx="1077">
                  <c:v>45629</c:v>
                </c:pt>
                <c:pt idx="1078">
                  <c:v>45630</c:v>
                </c:pt>
                <c:pt idx="1079">
                  <c:v>45631</c:v>
                </c:pt>
                <c:pt idx="1080">
                  <c:v>45632</c:v>
                </c:pt>
                <c:pt idx="1081">
                  <c:v>45635</c:v>
                </c:pt>
                <c:pt idx="1082">
                  <c:v>45636</c:v>
                </c:pt>
                <c:pt idx="1083">
                  <c:v>45637</c:v>
                </c:pt>
                <c:pt idx="1084">
                  <c:v>45638</c:v>
                </c:pt>
                <c:pt idx="1085">
                  <c:v>45639</c:v>
                </c:pt>
                <c:pt idx="1086">
                  <c:v>45642</c:v>
                </c:pt>
                <c:pt idx="1087">
                  <c:v>45643</c:v>
                </c:pt>
                <c:pt idx="1088">
                  <c:v>45644</c:v>
                </c:pt>
                <c:pt idx="1089">
                  <c:v>45645</c:v>
                </c:pt>
                <c:pt idx="1090">
                  <c:v>45646</c:v>
                </c:pt>
                <c:pt idx="1091">
                  <c:v>45649</c:v>
                </c:pt>
                <c:pt idx="1092">
                  <c:v>45650</c:v>
                </c:pt>
                <c:pt idx="1093">
                  <c:v>45651</c:v>
                </c:pt>
                <c:pt idx="1094">
                  <c:v>45652</c:v>
                </c:pt>
                <c:pt idx="1095">
                  <c:v>45653</c:v>
                </c:pt>
                <c:pt idx="1096">
                  <c:v>45656</c:v>
                </c:pt>
                <c:pt idx="1097">
                  <c:v>45657</c:v>
                </c:pt>
                <c:pt idx="1098">
                  <c:v>45658</c:v>
                </c:pt>
                <c:pt idx="1099">
                  <c:v>45659</c:v>
                </c:pt>
                <c:pt idx="1100">
                  <c:v>45660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45670</c:v>
                </c:pt>
                <c:pt idx="1107">
                  <c:v>45671</c:v>
                </c:pt>
                <c:pt idx="1108">
                  <c:v>45672</c:v>
                </c:pt>
                <c:pt idx="1109">
                  <c:v>45673</c:v>
                </c:pt>
                <c:pt idx="1110">
                  <c:v>45674</c:v>
                </c:pt>
                <c:pt idx="1111">
                  <c:v>45677</c:v>
                </c:pt>
                <c:pt idx="1112">
                  <c:v>45678</c:v>
                </c:pt>
                <c:pt idx="1113">
                  <c:v>45679</c:v>
                </c:pt>
                <c:pt idx="1114">
                  <c:v>45680</c:v>
                </c:pt>
                <c:pt idx="1115">
                  <c:v>45681</c:v>
                </c:pt>
                <c:pt idx="1116">
                  <c:v>45684</c:v>
                </c:pt>
                <c:pt idx="1117">
                  <c:v>45685</c:v>
                </c:pt>
                <c:pt idx="1118">
                  <c:v>45686</c:v>
                </c:pt>
                <c:pt idx="1119">
                  <c:v>45687</c:v>
                </c:pt>
                <c:pt idx="1120">
                  <c:v>45688</c:v>
                </c:pt>
                <c:pt idx="1121">
                  <c:v>45691</c:v>
                </c:pt>
                <c:pt idx="1122">
                  <c:v>45692</c:v>
                </c:pt>
                <c:pt idx="1123">
                  <c:v>45693</c:v>
                </c:pt>
                <c:pt idx="1124">
                  <c:v>45694</c:v>
                </c:pt>
                <c:pt idx="1125">
                  <c:v>45695</c:v>
                </c:pt>
                <c:pt idx="1126">
                  <c:v>45698</c:v>
                </c:pt>
                <c:pt idx="1127">
                  <c:v>45699</c:v>
                </c:pt>
                <c:pt idx="1128">
                  <c:v>45700</c:v>
                </c:pt>
                <c:pt idx="1129">
                  <c:v>45701</c:v>
                </c:pt>
                <c:pt idx="1130">
                  <c:v>45702</c:v>
                </c:pt>
                <c:pt idx="1131">
                  <c:v>45705</c:v>
                </c:pt>
                <c:pt idx="1132">
                  <c:v>45706</c:v>
                </c:pt>
                <c:pt idx="1133">
                  <c:v>45707</c:v>
                </c:pt>
                <c:pt idx="1134">
                  <c:v>45708</c:v>
                </c:pt>
                <c:pt idx="1135">
                  <c:v>45709</c:v>
                </c:pt>
                <c:pt idx="1136">
                  <c:v>45712</c:v>
                </c:pt>
                <c:pt idx="1137">
                  <c:v>45713</c:v>
                </c:pt>
                <c:pt idx="1138">
                  <c:v>45714</c:v>
                </c:pt>
                <c:pt idx="1139">
                  <c:v>45715</c:v>
                </c:pt>
                <c:pt idx="1140">
                  <c:v>45716</c:v>
                </c:pt>
                <c:pt idx="1141">
                  <c:v>45719</c:v>
                </c:pt>
                <c:pt idx="1142">
                  <c:v>45720</c:v>
                </c:pt>
                <c:pt idx="1143">
                  <c:v>45721</c:v>
                </c:pt>
                <c:pt idx="1144">
                  <c:v>45722</c:v>
                </c:pt>
                <c:pt idx="1145">
                  <c:v>45723</c:v>
                </c:pt>
                <c:pt idx="1146">
                  <c:v>45726</c:v>
                </c:pt>
                <c:pt idx="1147">
                  <c:v>45727</c:v>
                </c:pt>
                <c:pt idx="1148">
                  <c:v>45728</c:v>
                </c:pt>
                <c:pt idx="1149">
                  <c:v>45729</c:v>
                </c:pt>
                <c:pt idx="1150">
                  <c:v>45730</c:v>
                </c:pt>
                <c:pt idx="1151">
                  <c:v>45733</c:v>
                </c:pt>
                <c:pt idx="1152">
                  <c:v>45734</c:v>
                </c:pt>
                <c:pt idx="1153">
                  <c:v>45735</c:v>
                </c:pt>
                <c:pt idx="1154">
                  <c:v>45736</c:v>
                </c:pt>
                <c:pt idx="1155">
                  <c:v>45737</c:v>
                </c:pt>
                <c:pt idx="1156">
                  <c:v>45740</c:v>
                </c:pt>
                <c:pt idx="1157">
                  <c:v>45741</c:v>
                </c:pt>
                <c:pt idx="1158">
                  <c:v>45742</c:v>
                </c:pt>
                <c:pt idx="1159">
                  <c:v>45743</c:v>
                </c:pt>
                <c:pt idx="1160">
                  <c:v>45744</c:v>
                </c:pt>
                <c:pt idx="1161">
                  <c:v>45747</c:v>
                </c:pt>
                <c:pt idx="1162">
                  <c:v>45748</c:v>
                </c:pt>
                <c:pt idx="1163">
                  <c:v>45749</c:v>
                </c:pt>
                <c:pt idx="1164">
                  <c:v>45750</c:v>
                </c:pt>
                <c:pt idx="1165">
                  <c:v>45751</c:v>
                </c:pt>
                <c:pt idx="1166">
                  <c:v>45754</c:v>
                </c:pt>
                <c:pt idx="1167">
                  <c:v>45755</c:v>
                </c:pt>
                <c:pt idx="1168">
                  <c:v>45756</c:v>
                </c:pt>
                <c:pt idx="1169">
                  <c:v>45757</c:v>
                </c:pt>
                <c:pt idx="1170">
                  <c:v>45758</c:v>
                </c:pt>
                <c:pt idx="1171">
                  <c:v>45761</c:v>
                </c:pt>
                <c:pt idx="1172">
                  <c:v>45762</c:v>
                </c:pt>
                <c:pt idx="1173">
                  <c:v>45763</c:v>
                </c:pt>
                <c:pt idx="1174">
                  <c:v>45764</c:v>
                </c:pt>
                <c:pt idx="1175">
                  <c:v>45765</c:v>
                </c:pt>
                <c:pt idx="1176">
                  <c:v>45768</c:v>
                </c:pt>
                <c:pt idx="1177">
                  <c:v>45769</c:v>
                </c:pt>
                <c:pt idx="1178">
                  <c:v>45770</c:v>
                </c:pt>
                <c:pt idx="1179">
                  <c:v>45771</c:v>
                </c:pt>
                <c:pt idx="1180">
                  <c:v>45772</c:v>
                </c:pt>
                <c:pt idx="1181">
                  <c:v>45775</c:v>
                </c:pt>
                <c:pt idx="1182">
                  <c:v>45776</c:v>
                </c:pt>
                <c:pt idx="1183">
                  <c:v>45777</c:v>
                </c:pt>
                <c:pt idx="1184">
                  <c:v>45778</c:v>
                </c:pt>
                <c:pt idx="1185">
                  <c:v>45779</c:v>
                </c:pt>
                <c:pt idx="1186">
                  <c:v>45782</c:v>
                </c:pt>
                <c:pt idx="1187">
                  <c:v>45783</c:v>
                </c:pt>
                <c:pt idx="1188">
                  <c:v>45784</c:v>
                </c:pt>
                <c:pt idx="1189">
                  <c:v>45785</c:v>
                </c:pt>
                <c:pt idx="1190">
                  <c:v>45786</c:v>
                </c:pt>
                <c:pt idx="1191">
                  <c:v>45789</c:v>
                </c:pt>
                <c:pt idx="1192">
                  <c:v>45790</c:v>
                </c:pt>
                <c:pt idx="1193">
                  <c:v>45791</c:v>
                </c:pt>
                <c:pt idx="1194">
                  <c:v>45792</c:v>
                </c:pt>
                <c:pt idx="1195">
                  <c:v>45793</c:v>
                </c:pt>
                <c:pt idx="1196">
                  <c:v>45796</c:v>
                </c:pt>
                <c:pt idx="1197">
                  <c:v>45797</c:v>
                </c:pt>
                <c:pt idx="1198">
                  <c:v>45798</c:v>
                </c:pt>
                <c:pt idx="1199">
                  <c:v>45799</c:v>
                </c:pt>
                <c:pt idx="1200">
                  <c:v>45800</c:v>
                </c:pt>
                <c:pt idx="1201">
                  <c:v>45803</c:v>
                </c:pt>
                <c:pt idx="1202">
                  <c:v>45804</c:v>
                </c:pt>
                <c:pt idx="1203">
                  <c:v>45805</c:v>
                </c:pt>
                <c:pt idx="1204">
                  <c:v>45806</c:v>
                </c:pt>
                <c:pt idx="1205">
                  <c:v>45807</c:v>
                </c:pt>
                <c:pt idx="1206">
                  <c:v>45810</c:v>
                </c:pt>
                <c:pt idx="1207">
                  <c:v>45811</c:v>
                </c:pt>
                <c:pt idx="1208">
                  <c:v>45812</c:v>
                </c:pt>
                <c:pt idx="1209">
                  <c:v>45813</c:v>
                </c:pt>
                <c:pt idx="1210">
                  <c:v>45814</c:v>
                </c:pt>
                <c:pt idx="1211">
                  <c:v>45817</c:v>
                </c:pt>
                <c:pt idx="1212">
                  <c:v>45818</c:v>
                </c:pt>
                <c:pt idx="1213">
                  <c:v>45819</c:v>
                </c:pt>
                <c:pt idx="1214">
                  <c:v>45820</c:v>
                </c:pt>
                <c:pt idx="1215">
                  <c:v>45821</c:v>
                </c:pt>
                <c:pt idx="1216">
                  <c:v>45824</c:v>
                </c:pt>
                <c:pt idx="1217">
                  <c:v>45825</c:v>
                </c:pt>
                <c:pt idx="1218">
                  <c:v>45826</c:v>
                </c:pt>
                <c:pt idx="1219">
                  <c:v>45827</c:v>
                </c:pt>
                <c:pt idx="1220">
                  <c:v>45828</c:v>
                </c:pt>
                <c:pt idx="1221">
                  <c:v>45831</c:v>
                </c:pt>
                <c:pt idx="1222">
                  <c:v>45832</c:v>
                </c:pt>
                <c:pt idx="1223">
                  <c:v>45833</c:v>
                </c:pt>
                <c:pt idx="1224">
                  <c:v>45834</c:v>
                </c:pt>
                <c:pt idx="1225">
                  <c:v>45835</c:v>
                </c:pt>
                <c:pt idx="1226">
                  <c:v>45838</c:v>
                </c:pt>
                <c:pt idx="1227">
                  <c:v>45839</c:v>
                </c:pt>
                <c:pt idx="1228">
                  <c:v>45840</c:v>
                </c:pt>
                <c:pt idx="1229">
                  <c:v>45841</c:v>
                </c:pt>
                <c:pt idx="1230">
                  <c:v>45842</c:v>
                </c:pt>
                <c:pt idx="1231">
                  <c:v>45845</c:v>
                </c:pt>
                <c:pt idx="1232">
                  <c:v>45846</c:v>
                </c:pt>
                <c:pt idx="1233">
                  <c:v>45847</c:v>
                </c:pt>
                <c:pt idx="1234">
                  <c:v>45848</c:v>
                </c:pt>
                <c:pt idx="1235">
                  <c:v>45849</c:v>
                </c:pt>
                <c:pt idx="1236">
                  <c:v>45852</c:v>
                </c:pt>
                <c:pt idx="1237">
                  <c:v>45853</c:v>
                </c:pt>
                <c:pt idx="1238">
                  <c:v>45854</c:v>
                </c:pt>
                <c:pt idx="1239">
                  <c:v>45855</c:v>
                </c:pt>
                <c:pt idx="1240">
                  <c:v>45856</c:v>
                </c:pt>
                <c:pt idx="1241">
                  <c:v>45859</c:v>
                </c:pt>
                <c:pt idx="1242">
                  <c:v>45860</c:v>
                </c:pt>
                <c:pt idx="1243">
                  <c:v>45861</c:v>
                </c:pt>
                <c:pt idx="1244">
                  <c:v>45862</c:v>
                </c:pt>
                <c:pt idx="1245">
                  <c:v>45863</c:v>
                </c:pt>
                <c:pt idx="1246">
                  <c:v>45866</c:v>
                </c:pt>
                <c:pt idx="1247">
                  <c:v>45867</c:v>
                </c:pt>
                <c:pt idx="1248">
                  <c:v>45868</c:v>
                </c:pt>
                <c:pt idx="1249">
                  <c:v>45869</c:v>
                </c:pt>
                <c:pt idx="1250">
                  <c:v>45870</c:v>
                </c:pt>
                <c:pt idx="1251">
                  <c:v>45873</c:v>
                </c:pt>
                <c:pt idx="1252">
                  <c:v>45874</c:v>
                </c:pt>
                <c:pt idx="1253">
                  <c:v>45875</c:v>
                </c:pt>
                <c:pt idx="1254">
                  <c:v>45876</c:v>
                </c:pt>
                <c:pt idx="1255">
                  <c:v>45877</c:v>
                </c:pt>
                <c:pt idx="1256">
                  <c:v>45880</c:v>
                </c:pt>
                <c:pt idx="1257">
                  <c:v>45881</c:v>
                </c:pt>
                <c:pt idx="1258">
                  <c:v>45882</c:v>
                </c:pt>
                <c:pt idx="1259">
                  <c:v>45883</c:v>
                </c:pt>
                <c:pt idx="1260">
                  <c:v>45884</c:v>
                </c:pt>
                <c:pt idx="1261">
                  <c:v>45887</c:v>
                </c:pt>
                <c:pt idx="1262">
                  <c:v>45888</c:v>
                </c:pt>
                <c:pt idx="1263">
                  <c:v>45889</c:v>
                </c:pt>
                <c:pt idx="1264">
                  <c:v>45890</c:v>
                </c:pt>
                <c:pt idx="1265">
                  <c:v>45891</c:v>
                </c:pt>
                <c:pt idx="1266">
                  <c:v>45894</c:v>
                </c:pt>
                <c:pt idx="1267">
                  <c:v>45895</c:v>
                </c:pt>
                <c:pt idx="1268">
                  <c:v>45896</c:v>
                </c:pt>
                <c:pt idx="1269">
                  <c:v>45897</c:v>
                </c:pt>
                <c:pt idx="1270">
                  <c:v>45898</c:v>
                </c:pt>
                <c:pt idx="1271">
                  <c:v>45901</c:v>
                </c:pt>
                <c:pt idx="1272">
                  <c:v>45902</c:v>
                </c:pt>
                <c:pt idx="1273">
                  <c:v>45903</c:v>
                </c:pt>
                <c:pt idx="1274">
                  <c:v>45904</c:v>
                </c:pt>
                <c:pt idx="1275">
                  <c:v>45905</c:v>
                </c:pt>
                <c:pt idx="1276">
                  <c:v>45908</c:v>
                </c:pt>
                <c:pt idx="1277">
                  <c:v>45909</c:v>
                </c:pt>
                <c:pt idx="1278">
                  <c:v>45910</c:v>
                </c:pt>
                <c:pt idx="1279">
                  <c:v>45911</c:v>
                </c:pt>
                <c:pt idx="1280">
                  <c:v>45912</c:v>
                </c:pt>
                <c:pt idx="1281">
                  <c:v>45915</c:v>
                </c:pt>
                <c:pt idx="1282">
                  <c:v>45916</c:v>
                </c:pt>
                <c:pt idx="1283">
                  <c:v>45917</c:v>
                </c:pt>
                <c:pt idx="1284">
                  <c:v>45918</c:v>
                </c:pt>
                <c:pt idx="1285">
                  <c:v>45919</c:v>
                </c:pt>
                <c:pt idx="1286">
                  <c:v>45922</c:v>
                </c:pt>
                <c:pt idx="1287">
                  <c:v>45923</c:v>
                </c:pt>
                <c:pt idx="1288">
                  <c:v>45924</c:v>
                </c:pt>
                <c:pt idx="1289">
                  <c:v>45925</c:v>
                </c:pt>
                <c:pt idx="1290">
                  <c:v>45926</c:v>
                </c:pt>
                <c:pt idx="1291">
                  <c:v>45929</c:v>
                </c:pt>
                <c:pt idx="1292">
                  <c:v>45930</c:v>
                </c:pt>
                <c:pt idx="1293">
                  <c:v>45931</c:v>
                </c:pt>
                <c:pt idx="1294">
                  <c:v>45932</c:v>
                </c:pt>
                <c:pt idx="1295">
                  <c:v>45933</c:v>
                </c:pt>
                <c:pt idx="1296">
                  <c:v>45936</c:v>
                </c:pt>
                <c:pt idx="1297">
                  <c:v>45937</c:v>
                </c:pt>
                <c:pt idx="1298">
                  <c:v>45938</c:v>
                </c:pt>
                <c:pt idx="1299">
                  <c:v>45939</c:v>
                </c:pt>
                <c:pt idx="1300">
                  <c:v>45940</c:v>
                </c:pt>
                <c:pt idx="1301">
                  <c:v>45943</c:v>
                </c:pt>
                <c:pt idx="1302">
                  <c:v>45944</c:v>
                </c:pt>
              </c:numCache>
            </c:numRef>
          </c:cat>
          <c:val>
            <c:numRef>
              <c:f>'Wykresy FIO'!$C$2:$C$1305</c:f>
              <c:numCache>
                <c:formatCode>0.0000</c:formatCode>
                <c:ptCount val="1304"/>
                <c:pt idx="0">
                  <c:v>-4.9670930098430386E-5</c:v>
                </c:pt>
                <c:pt idx="1">
                  <c:v>-2.4839166525275082E-4</c:v>
                </c:pt>
                <c:pt idx="2">
                  <c:v>7.9463624742623059E-4</c:v>
                </c:pt>
                <c:pt idx="3">
                  <c:v>2.4819438711688876E-4</c:v>
                </c:pt>
                <c:pt idx="4">
                  <c:v>6.9461674834577598E-4</c:v>
                </c:pt>
                <c:pt idx="5">
                  <c:v>9.9191588634539175E-5</c:v>
                </c:pt>
                <c:pt idx="6">
                  <c:v>0</c:v>
                </c:pt>
                <c:pt idx="7">
                  <c:v>5.9494300217927728E-4</c:v>
                </c:pt>
                <c:pt idx="8">
                  <c:v>4.4597508234039284E-4</c:v>
                </c:pt>
                <c:pt idx="9">
                  <c:v>3.4673205389844857E-4</c:v>
                </c:pt>
                <c:pt idx="10">
                  <c:v>-9.9054034056410528E-5</c:v>
                </c:pt>
                <c:pt idx="11">
                  <c:v>0</c:v>
                </c:pt>
                <c:pt idx="12">
                  <c:v>8.4164670661301239E-4</c:v>
                </c:pt>
                <c:pt idx="13">
                  <c:v>1.4845238417047718E-4</c:v>
                </c:pt>
                <c:pt idx="14">
                  <c:v>1.1868263681689434E-3</c:v>
                </c:pt>
                <c:pt idx="15">
                  <c:v>9.8794712639462315E-4</c:v>
                </c:pt>
                <c:pt idx="16">
                  <c:v>8.8831866869011037E-4</c:v>
                </c:pt>
                <c:pt idx="17">
                  <c:v>-4.9330340636000652E-5</c:v>
                </c:pt>
                <c:pt idx="18">
                  <c:v>0</c:v>
                </c:pt>
                <c:pt idx="19">
                  <c:v>-1.4800562448394154E-4</c:v>
                </c:pt>
                <c:pt idx="20">
                  <c:v>4.9326691672473282E-4</c:v>
                </c:pt>
                <c:pt idx="21">
                  <c:v>4.9313312138643139E-5</c:v>
                </c:pt>
                <c:pt idx="22">
                  <c:v>-9.8629056199846813E-5</c:v>
                </c:pt>
                <c:pt idx="23">
                  <c:v>7.8876020850490453E-4</c:v>
                </c:pt>
                <c:pt idx="24">
                  <c:v>-9.8561009344578653E-5</c:v>
                </c:pt>
                <c:pt idx="25">
                  <c:v>-1.478597306717814E-4</c:v>
                </c:pt>
                <c:pt idx="26">
                  <c:v>-9.8585301011338067E-5</c:v>
                </c:pt>
                <c:pt idx="27">
                  <c:v>1.9716088391932133E-4</c:v>
                </c:pt>
                <c:pt idx="28">
                  <c:v>-6.9023322762050692E-4</c:v>
                </c:pt>
                <c:pt idx="29">
                  <c:v>-4.9320608626283298E-5</c:v>
                </c:pt>
                <c:pt idx="30">
                  <c:v>2.9588717051863794E-4</c:v>
                </c:pt>
                <c:pt idx="31">
                  <c:v>1.9720948641526739E-4</c:v>
                </c:pt>
                <c:pt idx="32">
                  <c:v>4.9296295393440432E-5</c:v>
                </c:pt>
                <c:pt idx="33">
                  <c:v>-2.9581423082158031E-4</c:v>
                </c:pt>
                <c:pt idx="34">
                  <c:v>1.4791805366816882E-4</c:v>
                </c:pt>
                <c:pt idx="35">
                  <c:v>-8.3849175052480443E-4</c:v>
                </c:pt>
                <c:pt idx="36">
                  <c:v>4.4399497535081212E-4</c:v>
                </c:pt>
                <c:pt idx="37">
                  <c:v>-1.479764226934383E-4</c:v>
                </c:pt>
                <c:pt idx="38">
                  <c:v>4.4386359321185801E-4</c:v>
                </c:pt>
                <c:pt idx="39">
                  <c:v>-2.46566561892308E-4</c:v>
                </c:pt>
                <c:pt idx="40">
                  <c:v>-1.9729703131970066E-4</c:v>
                </c:pt>
                <c:pt idx="41">
                  <c:v>4.4386359321185801E-4</c:v>
                </c:pt>
                <c:pt idx="42">
                  <c:v>9.3639887574641675E-4</c:v>
                </c:pt>
                <c:pt idx="43">
                  <c:v>1.9702492429007822E-4</c:v>
                </c:pt>
                <c:pt idx="44">
                  <c:v>3.447002373169052E-4</c:v>
                </c:pt>
                <c:pt idx="45">
                  <c:v>-1.9695701476844227E-4</c:v>
                </c:pt>
                <c:pt idx="46">
                  <c:v>1.969570147685432E-4</c:v>
                </c:pt>
                <c:pt idx="47">
                  <c:v>-3.4470023731689739E-4</c:v>
                </c:pt>
                <c:pt idx="48">
                  <c:v>5.9084196696664471E-4</c:v>
                </c:pt>
                <c:pt idx="49">
                  <c:v>0</c:v>
                </c:pt>
                <c:pt idx="50">
                  <c:v>0</c:v>
                </c:pt>
                <c:pt idx="51">
                  <c:v>1.0331341779397526E-3</c:v>
                </c:pt>
                <c:pt idx="52">
                  <c:v>-6.3943338545272206E-4</c:v>
                </c:pt>
                <c:pt idx="53">
                  <c:v>-5.9060932910821764E-4</c:v>
                </c:pt>
                <c:pt idx="54">
                  <c:v>0</c:v>
                </c:pt>
                <c:pt idx="55">
                  <c:v>0</c:v>
                </c:pt>
                <c:pt idx="56">
                  <c:v>-1.4770685140468818E-4</c:v>
                </c:pt>
                <c:pt idx="57">
                  <c:v>-3.4473418873333438E-4</c:v>
                </c:pt>
                <c:pt idx="58">
                  <c:v>0</c:v>
                </c:pt>
                <c:pt idx="59">
                  <c:v>3.9397223005391589E-4</c:v>
                </c:pt>
                <c:pt idx="60">
                  <c:v>3.9381707705988736E-4</c:v>
                </c:pt>
                <c:pt idx="61">
                  <c:v>5.4124536957387203E-4</c:v>
                </c:pt>
                <c:pt idx="62">
                  <c:v>6.3927616447747844E-4</c:v>
                </c:pt>
                <c:pt idx="63">
                  <c:v>-3.441748442165274E-4</c:v>
                </c:pt>
                <c:pt idx="64">
                  <c:v>2.9501426116218977E-4</c:v>
                </c:pt>
                <c:pt idx="65">
                  <c:v>2.9492725341579671E-4</c:v>
                </c:pt>
                <c:pt idx="66">
                  <c:v>5.8959368877419373E-4</c:v>
                </c:pt>
                <c:pt idx="67">
                  <c:v>9.8231827191041184E-5</c:v>
                </c:pt>
                <c:pt idx="68">
                  <c:v>0</c:v>
                </c:pt>
                <c:pt idx="69">
                  <c:v>-2.4559766314483642E-4</c:v>
                </c:pt>
                <c:pt idx="70">
                  <c:v>9.8246303562012693E-5</c:v>
                </c:pt>
                <c:pt idx="71">
                  <c:v>-1.9650226040841178E-4</c:v>
                </c:pt>
                <c:pt idx="72">
                  <c:v>-4.9131598997691706E-5</c:v>
                </c:pt>
                <c:pt idx="73">
                  <c:v>3.4387051157983912E-4</c:v>
                </c:pt>
                <c:pt idx="74">
                  <c:v>-2.9473891258221342E-4</c:v>
                </c:pt>
                <c:pt idx="75">
                  <c:v>5.4028833063609347E-4</c:v>
                </c:pt>
                <c:pt idx="76">
                  <c:v>1.9639613162739485E-4</c:v>
                </c:pt>
                <c:pt idx="77">
                  <c:v>2.9452189492309793E-4</c:v>
                </c:pt>
                <c:pt idx="78">
                  <c:v>0</c:v>
                </c:pt>
                <c:pt idx="79">
                  <c:v>1.4722842516727729E-4</c:v>
                </c:pt>
                <c:pt idx="80">
                  <c:v>8.8291564081574277E-4</c:v>
                </c:pt>
                <c:pt idx="81">
                  <c:v>4.9028019522928134E-5</c:v>
                </c:pt>
                <c:pt idx="82">
                  <c:v>-2.9420417982146913E-4</c:v>
                </c:pt>
                <c:pt idx="83">
                  <c:v>1.471129094230208E-4</c:v>
                </c:pt>
                <c:pt idx="84">
                  <c:v>-2.9424746423866967E-4</c:v>
                </c:pt>
                <c:pt idx="85">
                  <c:v>-9.8101731574114603E-5</c:v>
                </c:pt>
                <c:pt idx="86">
                  <c:v>2.9427632759324539E-4</c:v>
                </c:pt>
                <c:pt idx="87">
                  <c:v>4.4125218277780059E-4</c:v>
                </c:pt>
                <c:pt idx="88">
                  <c:v>-2.9414648707036382E-4</c:v>
                </c:pt>
                <c:pt idx="89">
                  <c:v>-4.9043649830499928E-4</c:v>
                </c:pt>
                <c:pt idx="90">
                  <c:v>6.8654376961059592E-4</c:v>
                </c:pt>
                <c:pt idx="91">
                  <c:v>-9.8048828395109461E-5</c:v>
                </c:pt>
                <c:pt idx="92">
                  <c:v>-3.4324662606841408E-4</c:v>
                </c:pt>
                <c:pt idx="93">
                  <c:v>-5.3962570908932291E-4</c:v>
                </c:pt>
                <c:pt idx="94">
                  <c:v>-4.9071325180926855E-5</c:v>
                </c:pt>
                <c:pt idx="95">
                  <c:v>0</c:v>
                </c:pt>
                <c:pt idx="96">
                  <c:v>1.4720675214888971E-4</c:v>
                </c:pt>
                <c:pt idx="97">
                  <c:v>3.4339817355290899E-4</c:v>
                </c:pt>
                <c:pt idx="98">
                  <c:v>3.4328029172650548E-4</c:v>
                </c:pt>
                <c:pt idx="99">
                  <c:v>4.4118729115841108E-4</c:v>
                </c:pt>
                <c:pt idx="100">
                  <c:v>-5.3925535046998548E-4</c:v>
                </c:pt>
                <c:pt idx="101">
                  <c:v>-1.4712012384623255E-4</c:v>
                </c:pt>
                <c:pt idx="102">
                  <c:v>-4.4149028212140187E-4</c:v>
                </c:pt>
                <c:pt idx="103">
                  <c:v>2.9434851075949784E-4</c:v>
                </c:pt>
                <c:pt idx="104">
                  <c:v>-3.434150204230514E-4</c:v>
                </c:pt>
                <c:pt idx="105">
                  <c:v>1.4719230701442008E-4</c:v>
                </c:pt>
                <c:pt idx="106">
                  <c:v>1.962227134084834E-4</c:v>
                </c:pt>
                <c:pt idx="107">
                  <c:v>1.9618421760883922E-4</c:v>
                </c:pt>
                <c:pt idx="108">
                  <c:v>8.3335380689956258E-4</c:v>
                </c:pt>
                <c:pt idx="109">
                  <c:v>-1.9602077883029993E-4</c:v>
                </c:pt>
                <c:pt idx="110">
                  <c:v>1.470191862686507E-4</c:v>
                </c:pt>
                <c:pt idx="111">
                  <c:v>-4.4112241862233792E-4</c:v>
                </c:pt>
                <c:pt idx="112">
                  <c:v>-6.8657743857351546E-4</c:v>
                </c:pt>
                <c:pt idx="113">
                  <c:v>9.8111356468265506E-5</c:v>
                </c:pt>
                <c:pt idx="114">
                  <c:v>-9.811135646830367E-5</c:v>
                </c:pt>
                <c:pt idx="115">
                  <c:v>-4.9059288159489182E-5</c:v>
                </c:pt>
                <c:pt idx="116">
                  <c:v>7.3563672673304821E-4</c:v>
                </c:pt>
                <c:pt idx="117">
                  <c:v>2.9410323235374083E-4</c:v>
                </c:pt>
                <c:pt idx="118">
                  <c:v>1.3713392295033545E-3</c:v>
                </c:pt>
                <c:pt idx="119">
                  <c:v>-3.4265854411688542E-4</c:v>
                </c:pt>
                <c:pt idx="120">
                  <c:v>0</c:v>
                </c:pt>
                <c:pt idx="121">
                  <c:v>0</c:v>
                </c:pt>
                <c:pt idx="122">
                  <c:v>9.7914422872807542E-5</c:v>
                </c:pt>
                <c:pt idx="123">
                  <c:v>-1.4687522975654829E-4</c:v>
                </c:pt>
                <c:pt idx="124">
                  <c:v>-3.4279278512028218E-4</c:v>
                </c:pt>
                <c:pt idx="125">
                  <c:v>3.9175359200406085E-4</c:v>
                </c:pt>
                <c:pt idx="126">
                  <c:v>6.8519971357404756E-4</c:v>
                </c:pt>
                <c:pt idx="127">
                  <c:v>-4.8927269623460847E-5</c:v>
                </c:pt>
                <c:pt idx="128">
                  <c:v>4.8916500510684188E-4</c:v>
                </c:pt>
                <c:pt idx="129">
                  <c:v>1.9559902262853877E-4</c:v>
                </c:pt>
                <c:pt idx="130">
                  <c:v>0</c:v>
                </c:pt>
                <c:pt idx="131">
                  <c:v>-1.4669568007533076E-4</c:v>
                </c:pt>
                <c:pt idx="132">
                  <c:v>-6.8486452143698992E-4</c:v>
                </c:pt>
                <c:pt idx="133">
                  <c:v>4.8923680036491474E-4</c:v>
                </c:pt>
                <c:pt idx="134">
                  <c:v>9.7818644311642685E-5</c:v>
                </c:pt>
                <c:pt idx="135">
                  <c:v>-1.4673155488404571E-4</c:v>
                </c:pt>
                <c:pt idx="136">
                  <c:v>4.8902147778794524E-4</c:v>
                </c:pt>
                <c:pt idx="137">
                  <c:v>6.3537061349113421E-4</c:v>
                </c:pt>
                <c:pt idx="138">
                  <c:v>4.8857945533271684E-5</c:v>
                </c:pt>
                <c:pt idx="139">
                  <c:v>-1.2221653399746165E-3</c:v>
                </c:pt>
                <c:pt idx="140">
                  <c:v>2.445525922534933E-4</c:v>
                </c:pt>
                <c:pt idx="141">
                  <c:v>0</c:v>
                </c:pt>
                <c:pt idx="142">
                  <c:v>-9.7813860301884588E-5</c:v>
                </c:pt>
                <c:pt idx="143">
                  <c:v>-4.8910518216770017E-5</c:v>
                </c:pt>
                <c:pt idx="144">
                  <c:v>-2.9351335696487971E-4</c:v>
                </c:pt>
                <c:pt idx="145">
                  <c:v>-2.4466029040878725E-4</c:v>
                </c:pt>
                <c:pt idx="146">
                  <c:v>-2.4472016371554934E-4</c:v>
                </c:pt>
                <c:pt idx="147">
                  <c:v>-2.0580171905145135E-3</c:v>
                </c:pt>
                <c:pt idx="148">
                  <c:v>-9.8149882738226592E-4</c:v>
                </c:pt>
                <c:pt idx="149">
                  <c:v>-1.8183163473643022E-3</c:v>
                </c:pt>
                <c:pt idx="150">
                  <c:v>4.4259756310304393E-4</c:v>
                </c:pt>
                <c:pt idx="151">
                  <c:v>-1.7715668232540177E-3</c:v>
                </c:pt>
                <c:pt idx="152">
                  <c:v>7.8775052077214008E-4</c:v>
                </c:pt>
                <c:pt idx="153">
                  <c:v>1.2296192189421675E-3</c:v>
                </c:pt>
                <c:pt idx="154">
                  <c:v>8.3527826991261543E-4</c:v>
                </c:pt>
                <c:pt idx="155">
                  <c:v>8.3458116236245035E-4</c:v>
                </c:pt>
                <c:pt idx="156">
                  <c:v>2.9439183765933753E-4</c:v>
                </c:pt>
                <c:pt idx="157">
                  <c:v>4.4142532045718093E-4</c:v>
                </c:pt>
                <c:pt idx="158">
                  <c:v>-9.8120991044615795E-4</c:v>
                </c:pt>
                <c:pt idx="159">
                  <c:v>-1.1787241677117376E-3</c:v>
                </c:pt>
                <c:pt idx="160">
                  <c:v>-1.4743826049563706E-4</c:v>
                </c:pt>
                <c:pt idx="161">
                  <c:v>4.4224958338567243E-4</c:v>
                </c:pt>
                <c:pt idx="162">
                  <c:v>-3.9310108117641583E-4</c:v>
                </c:pt>
                <c:pt idx="163">
                  <c:v>-1.9660850395109941E-4</c:v>
                </c:pt>
                <c:pt idx="164">
                  <c:v>0</c:v>
                </c:pt>
                <c:pt idx="165">
                  <c:v>2.9489826223741931E-4</c:v>
                </c:pt>
                <c:pt idx="166">
                  <c:v>3.9306245285699709E-4</c:v>
                </c:pt>
                <c:pt idx="167">
                  <c:v>-3.4392119630511806E-4</c:v>
                </c:pt>
                <c:pt idx="168">
                  <c:v>-2.4573043495072728E-4</c:v>
                </c:pt>
                <c:pt idx="169">
                  <c:v>2.9486927675818176E-4</c:v>
                </c:pt>
                <c:pt idx="170">
                  <c:v>-4.9149711006132174E-4</c:v>
                </c:pt>
                <c:pt idx="171">
                  <c:v>6.3889914938982555E-4</c:v>
                </c:pt>
                <c:pt idx="172">
                  <c:v>1.4738031516935642E-4</c:v>
                </c:pt>
                <c:pt idx="173">
                  <c:v>4.9111090271051019E-4</c:v>
                </c:pt>
                <c:pt idx="174">
                  <c:v>-7.3675682990797132E-4</c:v>
                </c:pt>
                <c:pt idx="175">
                  <c:v>3.4388740482842639E-4</c:v>
                </c:pt>
                <c:pt idx="176">
                  <c:v>-4.9119532391849853E-5</c:v>
                </c:pt>
                <c:pt idx="177">
                  <c:v>-9.8246303561920454E-5</c:v>
                </c:pt>
                <c:pt idx="178">
                  <c:v>-2.4565799617491256E-4</c:v>
                </c:pt>
                <c:pt idx="179">
                  <c:v>-9.8280098359159116E-5</c:v>
                </c:pt>
                <c:pt idx="180">
                  <c:v>-1.4743826049563706E-4</c:v>
                </c:pt>
                <c:pt idx="181">
                  <c:v>-9.8304251738104252E-5</c:v>
                </c:pt>
                <c:pt idx="182">
                  <c:v>-2.4580291646023121E-4</c:v>
                </c:pt>
                <c:pt idx="183">
                  <c:v>1.2284108367312434E-3</c:v>
                </c:pt>
                <c:pt idx="184">
                  <c:v>7.853917544892265E-4</c:v>
                </c:pt>
                <c:pt idx="185">
                  <c:v>-8.3449922620090799E-4</c:v>
                </c:pt>
                <c:pt idx="186">
                  <c:v>-3.4381984179162407E-4</c:v>
                </c:pt>
                <c:pt idx="187">
                  <c:v>5.4023526103332529E-4</c:v>
                </c:pt>
                <c:pt idx="188">
                  <c:v>-9.8202887243738974E-5</c:v>
                </c:pt>
                <c:pt idx="189">
                  <c:v>-3.9290801546674206E-4</c:v>
                </c:pt>
                <c:pt idx="190">
                  <c:v>-9.8251129966962395E-5</c:v>
                </c:pt>
                <c:pt idx="191">
                  <c:v>1.4737307520599501E-4</c:v>
                </c:pt>
                <c:pt idx="192">
                  <c:v>2.4557353822961622E-4</c:v>
                </c:pt>
                <c:pt idx="193">
                  <c:v>1.9641541924174353E-4</c:v>
                </c:pt>
                <c:pt idx="194">
                  <c:v>9.8193244383735945E-5</c:v>
                </c:pt>
                <c:pt idx="195">
                  <c:v>-2.9460866362548602E-4</c:v>
                </c:pt>
                <c:pt idx="196">
                  <c:v>1.9641541924174353E-4</c:v>
                </c:pt>
                <c:pt idx="197">
                  <c:v>-4.9111090271053025E-4</c:v>
                </c:pt>
                <c:pt idx="198">
                  <c:v>3.9290801546688615E-4</c:v>
                </c:pt>
                <c:pt idx="199">
                  <c:v>3.4366792198227766E-4</c:v>
                </c:pt>
                <c:pt idx="200">
                  <c:v>8.8317556400563314E-4</c:v>
                </c:pt>
                <c:pt idx="201">
                  <c:v>-1.9619384014276454E-4</c:v>
                </c:pt>
                <c:pt idx="202">
                  <c:v>5.8846608210529289E-4</c:v>
                </c:pt>
                <c:pt idx="203">
                  <c:v>3.9211842478717804E-4</c:v>
                </c:pt>
                <c:pt idx="204">
                  <c:v>9.8005586396909946E-5</c:v>
                </c:pt>
                <c:pt idx="205">
                  <c:v>5.3885910138725681E-4</c:v>
                </c:pt>
                <c:pt idx="206">
                  <c:v>3.427592150095535E-4</c:v>
                </c:pt>
                <c:pt idx="207">
                  <c:v>-5.8765917460056689E-4</c:v>
                </c:pt>
                <c:pt idx="208">
                  <c:v>-1.5197198797132529E-3</c:v>
                </c:pt>
                <c:pt idx="209">
                  <c:v>7.846599392340054E-4</c:v>
                </c:pt>
                <c:pt idx="210">
                  <c:v>0</c:v>
                </c:pt>
                <c:pt idx="211">
                  <c:v>8.3302712155204032E-4</c:v>
                </c:pt>
                <c:pt idx="212">
                  <c:v>0</c:v>
                </c:pt>
                <c:pt idx="213">
                  <c:v>-1.9594396065434952E-4</c:v>
                </c:pt>
                <c:pt idx="214">
                  <c:v>4.8989589721871435E-5</c:v>
                </c:pt>
                <c:pt idx="215">
                  <c:v>-2.4497195193660384E-4</c:v>
                </c:pt>
                <c:pt idx="216">
                  <c:v>-4.9001592561711383E-5</c:v>
                </c:pt>
                <c:pt idx="217">
                  <c:v>-9.8010389179621518E-5</c:v>
                </c:pt>
                <c:pt idx="218">
                  <c:v>9.8010389179526433E-5</c:v>
                </c:pt>
                <c:pt idx="219">
                  <c:v>-3.9209920612127914E-4</c:v>
                </c:pt>
                <c:pt idx="220">
                  <c:v>4.4110079868292632E-4</c:v>
                </c:pt>
                <c:pt idx="221">
                  <c:v>3.429439320287432E-4</c:v>
                </c:pt>
                <c:pt idx="222">
                  <c:v>2.9385836238490456E-4</c:v>
                </c:pt>
                <c:pt idx="223">
                  <c:v>-1.9589597986157268E-4</c:v>
                </c:pt>
                <c:pt idx="224">
                  <c:v>-4.409063145521593E-4</c:v>
                </c:pt>
                <c:pt idx="225">
                  <c:v>1.9598236221467658E-4</c:v>
                </c:pt>
                <c:pt idx="226">
                  <c:v>0</c:v>
                </c:pt>
                <c:pt idx="227">
                  <c:v>-3.9200314104499814E-4</c:v>
                </c:pt>
                <c:pt idx="228">
                  <c:v>-2.9410323235374116E-4</c:v>
                </c:pt>
                <c:pt idx="229">
                  <c:v>0</c:v>
                </c:pt>
                <c:pt idx="230">
                  <c:v>-4.4131709348915337E-4</c:v>
                </c:pt>
                <c:pt idx="231">
                  <c:v>8.8243951211149584E-4</c:v>
                </c:pt>
                <c:pt idx="232">
                  <c:v>1.9599196495690706E-4</c:v>
                </c:pt>
                <c:pt idx="233">
                  <c:v>0</c:v>
                </c:pt>
                <c:pt idx="234">
                  <c:v>7.8358395703372866E-4</c:v>
                </c:pt>
                <c:pt idx="235">
                  <c:v>-1.9583843391850954E-4</c:v>
                </c:pt>
                <c:pt idx="236">
                  <c:v>9.7924011045844096E-5</c:v>
                </c:pt>
                <c:pt idx="237">
                  <c:v>-4.4073358368722232E-4</c:v>
                </c:pt>
                <c:pt idx="238">
                  <c:v>0</c:v>
                </c:pt>
                <c:pt idx="239">
                  <c:v>2.9384397096689804E-4</c:v>
                </c:pt>
                <c:pt idx="240">
                  <c:v>3.9165769618445379E-4</c:v>
                </c:pt>
                <c:pt idx="241">
                  <c:v>-4.8959609301134463E-4</c:v>
                </c:pt>
                <c:pt idx="242">
                  <c:v>0</c:v>
                </c:pt>
                <c:pt idx="243">
                  <c:v>-1.4692558245698499E-4</c:v>
                </c:pt>
                <c:pt idx="244">
                  <c:v>-2.9391594215688485E-4</c:v>
                </c:pt>
                <c:pt idx="245">
                  <c:v>3.4289353491805097E-4</c:v>
                </c:pt>
                <c:pt idx="246">
                  <c:v>5.3859525869259751E-4</c:v>
                </c:pt>
                <c:pt idx="247">
                  <c:v>-7.8350721406942225E-4</c:v>
                </c:pt>
                <c:pt idx="248">
                  <c:v>4.8976394357380041E-4</c:v>
                </c:pt>
                <c:pt idx="249">
                  <c:v>-2.448519881970932E-4</c:v>
                </c:pt>
                <c:pt idx="250">
                  <c:v>-9.7957584444355783E-5</c:v>
                </c:pt>
                <c:pt idx="251">
                  <c:v>-6.859719020521403E-4</c:v>
                </c:pt>
                <c:pt idx="252">
                  <c:v>9.8024800352922183E-5</c:v>
                </c:pt>
                <c:pt idx="253">
                  <c:v>-2.3552513340937852E-3</c:v>
                </c:pt>
                <c:pt idx="254">
                  <c:v>1.5217340884157238E-3</c:v>
                </c:pt>
                <c:pt idx="255">
                  <c:v>-1.3252511326799048E-3</c:v>
                </c:pt>
                <c:pt idx="256">
                  <c:v>4.9114707409064226E-5</c:v>
                </c:pt>
                <c:pt idx="257">
                  <c:v>-2.0648974888547275E-3</c:v>
                </c:pt>
                <c:pt idx="258">
                  <c:v>-9.3552285313462842E-4</c:v>
                </c:pt>
                <c:pt idx="259">
                  <c:v>1.2307693861326667E-3</c:v>
                </c:pt>
                <c:pt idx="260">
                  <c:v>-1.4761237018465144E-4</c:v>
                </c:pt>
                <c:pt idx="261">
                  <c:v>-1.0831570159480441E-3</c:v>
                </c:pt>
                <c:pt idx="262">
                  <c:v>7.8786689125688906E-4</c:v>
                </c:pt>
                <c:pt idx="263">
                  <c:v>-1.1327539441667593E-3</c:v>
                </c:pt>
                <c:pt idx="264">
                  <c:v>9.8551296029139907E-5</c:v>
                </c:pt>
                <c:pt idx="265">
                  <c:v>-8.3799576047298202E-4</c:v>
                </c:pt>
                <c:pt idx="266">
                  <c:v>-7.8934389890238771E-4</c:v>
                </c:pt>
                <c:pt idx="267">
                  <c:v>6.4138936999101257E-4</c:v>
                </c:pt>
                <c:pt idx="268">
                  <c:v>-4.932304126866843E-5</c:v>
                </c:pt>
                <c:pt idx="269">
                  <c:v>-6.4142101619367865E-4</c:v>
                </c:pt>
                <c:pt idx="270">
                  <c:v>1.9740413625770288E-4</c:v>
                </c:pt>
                <c:pt idx="271">
                  <c:v>0</c:v>
                </c:pt>
                <c:pt idx="272">
                  <c:v>-9.3801690371185487E-4</c:v>
                </c:pt>
                <c:pt idx="273">
                  <c:v>-2.469928631620384E-4</c:v>
                </c:pt>
                <c:pt idx="274">
                  <c:v>-2.8200389746413745E-3</c:v>
                </c:pt>
                <c:pt idx="275">
                  <c:v>-1.4378147696274715E-3</c:v>
                </c:pt>
                <c:pt idx="276">
                  <c:v>-1.9368782594108439E-3</c:v>
                </c:pt>
                <c:pt idx="277">
                  <c:v>7.9507060439519106E-4</c:v>
                </c:pt>
                <c:pt idx="278">
                  <c:v>2.4832998215474516E-4</c:v>
                </c:pt>
                <c:pt idx="279">
                  <c:v>0</c:v>
                </c:pt>
                <c:pt idx="280">
                  <c:v>-1.1925467251843597E-3</c:v>
                </c:pt>
                <c:pt idx="281">
                  <c:v>-1.4926861165427709E-3</c:v>
                </c:pt>
                <c:pt idx="282">
                  <c:v>1.0948542946963523E-3</c:v>
                </c:pt>
                <c:pt idx="283">
                  <c:v>-1.3438520799026021E-3</c:v>
                </c:pt>
                <c:pt idx="284">
                  <c:v>-1.5451716469957054E-3</c:v>
                </c:pt>
                <c:pt idx="285">
                  <c:v>-9.4822215464074257E-4</c:v>
                </c:pt>
                <c:pt idx="286">
                  <c:v>1.0479827293444009E-3</c:v>
                </c:pt>
                <c:pt idx="287">
                  <c:v>-3.0471837150842459E-3</c:v>
                </c:pt>
                <c:pt idx="288">
                  <c:v>2.5011880773698821E-4</c:v>
                </c:pt>
                <c:pt idx="289">
                  <c:v>1.2496565071314597E-3</c:v>
                </c:pt>
                <c:pt idx="290">
                  <c:v>-1.1996402518381927E-3</c:v>
                </c:pt>
                <c:pt idx="291">
                  <c:v>-7.0045532458139356E-4</c:v>
                </c:pt>
                <c:pt idx="292">
                  <c:v>7.004553245815255E-4</c:v>
                </c:pt>
                <c:pt idx="293">
                  <c:v>-3.0013506303043622E-4</c:v>
                </c:pt>
                <c:pt idx="294">
                  <c:v>-9.0094605423472317E-4</c:v>
                </c:pt>
                <c:pt idx="295">
                  <c:v>2.5034422461467208E-4</c:v>
                </c:pt>
                <c:pt idx="296">
                  <c:v>5.0061325133661904E-5</c:v>
                </c:pt>
                <c:pt idx="297">
                  <c:v>6.5056927103769081E-4</c:v>
                </c:pt>
                <c:pt idx="298">
                  <c:v>5.0026263798987149E-5</c:v>
                </c:pt>
                <c:pt idx="299">
                  <c:v>2.8473681100304664E-3</c:v>
                </c:pt>
                <c:pt idx="300">
                  <c:v>3.9898259967706125E-4</c:v>
                </c:pt>
                <c:pt idx="301">
                  <c:v>2.9913251793498588E-4</c:v>
                </c:pt>
                <c:pt idx="302">
                  <c:v>2.9904306442935148E-4</c:v>
                </c:pt>
                <c:pt idx="303">
                  <c:v>2.9895366440891788E-4</c:v>
                </c:pt>
                <c:pt idx="304">
                  <c:v>6.9721118362173098E-4</c:v>
                </c:pt>
                <c:pt idx="305">
                  <c:v>-1.9915359787001124E-4</c:v>
                </c:pt>
                <c:pt idx="306">
                  <c:v>6.4710423124716943E-4</c:v>
                </c:pt>
                <c:pt idx="307">
                  <c:v>-4.9762384623831471E-5</c:v>
                </c:pt>
                <c:pt idx="308">
                  <c:v>-1.3943530967837465E-3</c:v>
                </c:pt>
                <c:pt idx="309">
                  <c:v>1.0459470509031536E-3</c:v>
                </c:pt>
                <c:pt idx="310">
                  <c:v>0</c:v>
                </c:pt>
                <c:pt idx="311">
                  <c:v>4.4792833895628199E-4</c:v>
                </c:pt>
                <c:pt idx="312">
                  <c:v>-3.4837136739711348E-4</c:v>
                </c:pt>
                <c:pt idx="313">
                  <c:v>-1.4933917443188001E-4</c:v>
                </c:pt>
                <c:pt idx="314">
                  <c:v>2.4888623538710952E-4</c:v>
                </c:pt>
                <c:pt idx="315">
                  <c:v>0</c:v>
                </c:pt>
                <c:pt idx="316">
                  <c:v>1.9906439798999943E-4</c:v>
                </c:pt>
                <c:pt idx="317">
                  <c:v>4.4775006344911159E-4</c:v>
                </c:pt>
                <c:pt idx="318">
                  <c:v>2.4342395089732025E-3</c:v>
                </c:pt>
                <c:pt idx="319">
                  <c:v>0</c:v>
                </c:pt>
                <c:pt idx="320">
                  <c:v>1.0909993643529636E-3</c:v>
                </c:pt>
                <c:pt idx="321">
                  <c:v>2.9733881977328736E-4</c:v>
                </c:pt>
                <c:pt idx="322">
                  <c:v>6.4393097303913193E-4</c:v>
                </c:pt>
                <c:pt idx="323">
                  <c:v>-1.0404023827324407E-3</c:v>
                </c:pt>
                <c:pt idx="324">
                  <c:v>4.9567523368702152E-5</c:v>
                </c:pt>
                <c:pt idx="325">
                  <c:v>5.9461871827821771E-4</c:v>
                </c:pt>
                <c:pt idx="326">
                  <c:v>9.9024615706854585E-4</c:v>
                </c:pt>
                <c:pt idx="327">
                  <c:v>1.9793161527346129E-4</c:v>
                </c:pt>
                <c:pt idx="328">
                  <c:v>-9.8960910521238743E-5</c:v>
                </c:pt>
                <c:pt idx="329">
                  <c:v>-1.4845973057088844E-4</c:v>
                </c:pt>
                <c:pt idx="330">
                  <c:v>8.4098053387102612E-4</c:v>
                </c:pt>
                <c:pt idx="331">
                  <c:v>8.4027387985344433E-4</c:v>
                </c:pt>
                <c:pt idx="332">
                  <c:v>1.8757101111231882E-3</c:v>
                </c:pt>
                <c:pt idx="333">
                  <c:v>-9.3741526957347209E-4</c:v>
                </c:pt>
                <c:pt idx="334">
                  <c:v>4.9348599501280066E-4</c:v>
                </c:pt>
                <c:pt idx="335">
                  <c:v>3.9461353049941055E-4</c:v>
                </c:pt>
                <c:pt idx="336">
                  <c:v>9.8629056199876059E-5</c:v>
                </c:pt>
                <c:pt idx="337">
                  <c:v>4.9299941838585411E-4</c:v>
                </c:pt>
                <c:pt idx="338">
                  <c:v>2.9568302994850058E-4</c:v>
                </c:pt>
                <c:pt idx="339">
                  <c:v>3.4485307137834166E-4</c:v>
                </c:pt>
                <c:pt idx="340">
                  <c:v>8.8621934804171984E-4</c:v>
                </c:pt>
                <c:pt idx="341">
                  <c:v>-1.3789030058375393E-3</c:v>
                </c:pt>
                <c:pt idx="342">
                  <c:v>-3.9432177167088734E-4</c:v>
                </c:pt>
                <c:pt idx="343">
                  <c:v>2.4646932813981461E-4</c:v>
                </c:pt>
                <c:pt idx="344">
                  <c:v>9.8527029006003752E-4</c:v>
                </c:pt>
                <c:pt idx="345">
                  <c:v>4.4305511838064365E-4</c:v>
                </c:pt>
                <c:pt idx="346">
                  <c:v>1.4764142845298295E-4</c:v>
                </c:pt>
                <c:pt idx="347">
                  <c:v>2.4602061776851875E-4</c:v>
                </c:pt>
                <c:pt idx="348">
                  <c:v>1.4758332335233399E-4</c:v>
                </c:pt>
                <c:pt idx="349">
                  <c:v>9.8376783158597334E-5</c:v>
                </c:pt>
                <c:pt idx="350">
                  <c:v>-1.328903850053752E-3</c:v>
                </c:pt>
                <c:pt idx="351">
                  <c:v>-7.3904371111932065E-4</c:v>
                </c:pt>
                <c:pt idx="352">
                  <c:v>-2.4646932813984291E-4</c:v>
                </c:pt>
                <c:pt idx="353">
                  <c:v>3.943217716707387E-4</c:v>
                </c:pt>
                <c:pt idx="354">
                  <c:v>-3.158936486706863E-3</c:v>
                </c:pt>
                <c:pt idx="355">
                  <c:v>4.9424208983163171E-4</c:v>
                </c:pt>
                <c:pt idx="356">
                  <c:v>-2.8700103821052638E-3</c:v>
                </c:pt>
                <c:pt idx="357">
                  <c:v>-2.6795034143215551E-3</c:v>
                </c:pt>
                <c:pt idx="358">
                  <c:v>2.9807740297214231E-4</c:v>
                </c:pt>
                <c:pt idx="359">
                  <c:v>4.4694957663075902E-4</c:v>
                </c:pt>
                <c:pt idx="360">
                  <c:v>-2.4358126029459435E-3</c:v>
                </c:pt>
                <c:pt idx="361">
                  <c:v>-4.6394535838488009E-3</c:v>
                </c:pt>
                <c:pt idx="362">
                  <c:v>5.0375427610805865E-3</c:v>
                </c:pt>
                <c:pt idx="363">
                  <c:v>-1.2943696734214688E-3</c:v>
                </c:pt>
                <c:pt idx="364">
                  <c:v>6.9717646367515587E-4</c:v>
                </c:pt>
                <c:pt idx="365">
                  <c:v>1.4426068911508653E-3</c:v>
                </c:pt>
                <c:pt idx="366">
                  <c:v>-1.1439657063121729E-3</c:v>
                </c:pt>
                <c:pt idx="367">
                  <c:v>1.2930821914159101E-3</c:v>
                </c:pt>
                <c:pt idx="368">
                  <c:v>1.7876655868132127E-3</c:v>
                </c:pt>
                <c:pt idx="369">
                  <c:v>2.2300973139727995E-3</c:v>
                </c:pt>
                <c:pt idx="370">
                  <c:v>5.4437929733760896E-4</c:v>
                </c:pt>
                <c:pt idx="371">
                  <c:v>-5.9388302250307061E-4</c:v>
                </c:pt>
                <c:pt idx="372">
                  <c:v>8.4123022503044967E-4</c:v>
                </c:pt>
                <c:pt idx="373">
                  <c:v>0</c:v>
                </c:pt>
                <c:pt idx="374">
                  <c:v>-6.9272640078410627E-4</c:v>
                </c:pt>
                <c:pt idx="375">
                  <c:v>1.0389097330414068E-3</c:v>
                </c:pt>
                <c:pt idx="376">
                  <c:v>-1.0884085574545028E-3</c:v>
                </c:pt>
                <c:pt idx="377">
                  <c:v>1.4344720882842759E-3</c:v>
                </c:pt>
                <c:pt idx="378">
                  <c:v>-4.4496082606940163E-4</c:v>
                </c:pt>
                <c:pt idx="379">
                  <c:v>2.4722490175120327E-4</c:v>
                </c:pt>
                <c:pt idx="380">
                  <c:v>1.4830560869569424E-4</c:v>
                </c:pt>
                <c:pt idx="381">
                  <c:v>-8.9016374999198033E-4</c:v>
                </c:pt>
                <c:pt idx="382">
                  <c:v>9.3959406561457159E-4</c:v>
                </c:pt>
                <c:pt idx="383">
                  <c:v>-8.9011973041588303E-4</c:v>
                </c:pt>
                <c:pt idx="384">
                  <c:v>-9.8995206817510868E-4</c:v>
                </c:pt>
                <c:pt idx="385">
                  <c:v>-2.1317213039937621E-3</c:v>
                </c:pt>
                <c:pt idx="386">
                  <c:v>-1.1420911438312948E-3</c:v>
                </c:pt>
                <c:pt idx="387">
                  <c:v>7.4498997709200024E-4</c:v>
                </c:pt>
                <c:pt idx="388">
                  <c:v>1.7361546065882351E-3</c:v>
                </c:pt>
                <c:pt idx="389">
                  <c:v>-4.9573667483630368E-4</c:v>
                </c:pt>
                <c:pt idx="390">
                  <c:v>0</c:v>
                </c:pt>
                <c:pt idx="391">
                  <c:v>0</c:v>
                </c:pt>
                <c:pt idx="392">
                  <c:v>-6.9444447235259249E-4</c:v>
                </c:pt>
                <c:pt idx="393">
                  <c:v>8.4319128076815381E-4</c:v>
                </c:pt>
                <c:pt idx="394">
                  <c:v>1.9316977699909367E-3</c:v>
                </c:pt>
                <c:pt idx="395">
                  <c:v>1.7304036157202124E-3</c:v>
                </c:pt>
                <c:pt idx="396">
                  <c:v>-1.2851566199657031E-3</c:v>
                </c:pt>
                <c:pt idx="397">
                  <c:v>1.2851566199657588E-3</c:v>
                </c:pt>
                <c:pt idx="398">
                  <c:v>-1.0378828124200546E-3</c:v>
                </c:pt>
                <c:pt idx="399">
                  <c:v>1.1860638899676217E-3</c:v>
                </c:pt>
                <c:pt idx="400">
                  <c:v>-1.9757964993885962E-4</c:v>
                </c:pt>
                <c:pt idx="401">
                  <c:v>-9.8804466042274296E-5</c:v>
                </c:pt>
                <c:pt idx="402">
                  <c:v>0</c:v>
                </c:pt>
                <c:pt idx="403">
                  <c:v>-5.4359913374386415E-4</c:v>
                </c:pt>
                <c:pt idx="404">
                  <c:v>6.4240359978602493E-4</c:v>
                </c:pt>
                <c:pt idx="405">
                  <c:v>3.9512026987100179E-4</c:v>
                </c:pt>
                <c:pt idx="406">
                  <c:v>6.9108503096068999E-4</c:v>
                </c:pt>
                <c:pt idx="407">
                  <c:v>-2.4676125973457637E-4</c:v>
                </c:pt>
                <c:pt idx="408">
                  <c:v>-2.4682216588333442E-4</c:v>
                </c:pt>
                <c:pt idx="409">
                  <c:v>2.4682216588344175E-4</c:v>
                </c:pt>
                <c:pt idx="410">
                  <c:v>8.8805570985074037E-4</c:v>
                </c:pt>
                <c:pt idx="411">
                  <c:v>5.4231273052454318E-4</c:v>
                </c:pt>
                <c:pt idx="412">
                  <c:v>2.1663146672921897E-3</c:v>
                </c:pt>
                <c:pt idx="413">
                  <c:v>-1.0333375258274346E-3</c:v>
                </c:pt>
                <c:pt idx="414">
                  <c:v>1.4768503731267646E-4</c:v>
                </c:pt>
                <c:pt idx="415">
                  <c:v>-7.8790568905931675E-4</c:v>
                </c:pt>
                <c:pt idx="416">
                  <c:v>2.0669298697192219E-3</c:v>
                </c:pt>
                <c:pt idx="417">
                  <c:v>-1.4749625140434865E-4</c:v>
                </c:pt>
                <c:pt idx="418">
                  <c:v>1.3757863805279702E-3</c:v>
                </c:pt>
                <c:pt idx="419">
                  <c:v>1.6680571006970134E-3</c:v>
                </c:pt>
                <c:pt idx="420">
                  <c:v>3.4307839677791171E-4</c:v>
                </c:pt>
                <c:pt idx="421">
                  <c:v>5.8786069394892279E-4</c:v>
                </c:pt>
                <c:pt idx="422">
                  <c:v>9.7900051874307958E-4</c:v>
                </c:pt>
                <c:pt idx="423">
                  <c:v>1.4178504832046965E-3</c:v>
                </c:pt>
                <c:pt idx="424">
                  <c:v>-3.4205575842313887E-4</c:v>
                </c:pt>
                <c:pt idx="425">
                  <c:v>4.3976448877589556E-4</c:v>
                </c:pt>
                <c:pt idx="426">
                  <c:v>5.8605198004767721E-4</c:v>
                </c:pt>
                <c:pt idx="427">
                  <c:v>1.8535686493228347E-3</c:v>
                </c:pt>
                <c:pt idx="428">
                  <c:v>-4.3869270280203138E-4</c:v>
                </c:pt>
                <c:pt idx="429">
                  <c:v>2.9248318430205507E-4</c:v>
                </c:pt>
                <c:pt idx="430">
                  <c:v>7.3083391398800568E-4</c:v>
                </c:pt>
                <c:pt idx="431">
                  <c:v>-1.8036907417558815E-3</c:v>
                </c:pt>
                <c:pt idx="432">
                  <c:v>-9.7632421716770308E-4</c:v>
                </c:pt>
                <c:pt idx="433">
                  <c:v>-2.102330448949659E-3</c:v>
                </c:pt>
                <c:pt idx="434">
                  <c:v>0</c:v>
                </c:pt>
                <c:pt idx="435">
                  <c:v>-1.2243200432347778E-3</c:v>
                </c:pt>
                <c:pt idx="436">
                  <c:v>-5.8820647742700318E-4</c:v>
                </c:pt>
                <c:pt idx="437">
                  <c:v>1.5677823994175708E-3</c:v>
                </c:pt>
                <c:pt idx="438">
                  <c:v>0</c:v>
                </c:pt>
                <c:pt idx="439">
                  <c:v>-2.0091644227182136E-3</c:v>
                </c:pt>
                <c:pt idx="440">
                  <c:v>1.3725492350854743E-3</c:v>
                </c:pt>
                <c:pt idx="441">
                  <c:v>-1.2744475035113112E-3</c:v>
                </c:pt>
                <c:pt idx="442">
                  <c:v>2.1068627798795968E-3</c:v>
                </c:pt>
                <c:pt idx="443">
                  <c:v>-1.3223951969948337E-3</c:v>
                </c:pt>
                <c:pt idx="444">
                  <c:v>-1.5204652609161428E-3</c:v>
                </c:pt>
                <c:pt idx="445">
                  <c:v>2.9446407751052559E-4</c:v>
                </c:pt>
                <c:pt idx="446">
                  <c:v>5.3962570908939556E-4</c:v>
                </c:pt>
                <c:pt idx="447">
                  <c:v>-1.1286405987441879E-3</c:v>
                </c:pt>
                <c:pt idx="448">
                  <c:v>-8.350320990156623E-4</c:v>
                </c:pt>
                <c:pt idx="449">
                  <c:v>7.3682921177204103E-4</c:v>
                </c:pt>
                <c:pt idx="450">
                  <c:v>2.9457973504457371E-4</c:v>
                </c:pt>
                <c:pt idx="451">
                  <c:v>-7.8573888047834422E-4</c:v>
                </c:pt>
                <c:pt idx="452">
                  <c:v>-5.8970958512739695E-4</c:v>
                </c:pt>
                <c:pt idx="453">
                  <c:v>-5.4087278515879971E-4</c:v>
                </c:pt>
                <c:pt idx="454">
                  <c:v>-4.9195652096642927E-4</c:v>
                </c:pt>
                <c:pt idx="455">
                  <c:v>1.032829306125069E-3</c:v>
                </c:pt>
                <c:pt idx="456">
                  <c:v>2.3567546627961127E-3</c:v>
                </c:pt>
                <c:pt idx="457">
                  <c:v>1.6660137134557973E-3</c:v>
                </c:pt>
                <c:pt idx="458">
                  <c:v>6.8519971357404756E-4</c:v>
                </c:pt>
                <c:pt idx="459">
                  <c:v>1.6621044108008178E-3</c:v>
                </c:pt>
                <c:pt idx="460">
                  <c:v>1.269159596309521E-3</c:v>
                </c:pt>
                <c:pt idx="461">
                  <c:v>9.7560975687059298E-5</c:v>
                </c:pt>
                <c:pt idx="462">
                  <c:v>-1.4644149839537343E-3</c:v>
                </c:pt>
                <c:pt idx="463">
                  <c:v>-1.4655951563885674E-4</c:v>
                </c:pt>
                <c:pt idx="464">
                  <c:v>-2.7887197309398341E-3</c:v>
                </c:pt>
                <c:pt idx="465">
                  <c:v>7.8358395703372866E-4</c:v>
                </c:pt>
                <c:pt idx="466">
                  <c:v>7.3405273794505577E-4</c:v>
                </c:pt>
                <c:pt idx="467">
                  <c:v>1.7106971595387361E-3</c:v>
                </c:pt>
                <c:pt idx="468">
                  <c:v>-2.4420620893554482E-4</c:v>
                </c:pt>
                <c:pt idx="469">
                  <c:v>1.0252655603342738E-3</c:v>
                </c:pt>
                <c:pt idx="470">
                  <c:v>1.9499835555397273E-3</c:v>
                </c:pt>
                <c:pt idx="471">
                  <c:v>2.4348080274158782E-4</c:v>
                </c:pt>
                <c:pt idx="472">
                  <c:v>6.8143103147919428E-4</c:v>
                </c:pt>
                <c:pt idx="473">
                  <c:v>-2.4331492370466347E-4</c:v>
                </c:pt>
                <c:pt idx="474">
                  <c:v>1.5075990697405643E-3</c:v>
                </c:pt>
                <c:pt idx="475">
                  <c:v>7.7722728094063004E-4</c:v>
                </c:pt>
                <c:pt idx="476">
                  <c:v>0</c:v>
                </c:pt>
                <c:pt idx="477">
                  <c:v>-7.2863287414731616E-4</c:v>
                </c:pt>
                <c:pt idx="478">
                  <c:v>6.3151249335910149E-4</c:v>
                </c:pt>
                <c:pt idx="479">
                  <c:v>9.2226300738955478E-4</c:v>
                </c:pt>
                <c:pt idx="480">
                  <c:v>2.0840913880517619E-3</c:v>
                </c:pt>
                <c:pt idx="481">
                  <c:v>1.2096873224121264E-3</c:v>
                </c:pt>
                <c:pt idx="482">
                  <c:v>-2.4182042533140623E-4</c:v>
                </c:pt>
                <c:pt idx="483">
                  <c:v>6.7694988320867247E-4</c:v>
                </c:pt>
                <c:pt idx="484">
                  <c:v>0</c:v>
                </c:pt>
                <c:pt idx="485">
                  <c:v>2.317498140362704E-3</c:v>
                </c:pt>
                <c:pt idx="486">
                  <c:v>5.3033774113827291E-4</c:v>
                </c:pt>
                <c:pt idx="487">
                  <c:v>-5.3033774113819614E-4</c:v>
                </c:pt>
                <c:pt idx="488">
                  <c:v>8.6767901322228004E-4</c:v>
                </c:pt>
                <c:pt idx="489">
                  <c:v>-1.4456089652926967E-4</c:v>
                </c:pt>
                <c:pt idx="490">
                  <c:v>4.8178840785494955E-4</c:v>
                </c:pt>
                <c:pt idx="491">
                  <c:v>5.7783985813524941E-4</c:v>
                </c:pt>
                <c:pt idx="492">
                  <c:v>5.7750615205319261E-4</c:v>
                </c:pt>
                <c:pt idx="493">
                  <c:v>-8.6638434375879583E-4</c:v>
                </c:pt>
                <c:pt idx="494">
                  <c:v>7.701564760943158E-4</c:v>
                </c:pt>
                <c:pt idx="495">
                  <c:v>8.1764187033628376E-4</c:v>
                </c:pt>
                <c:pt idx="496">
                  <c:v>9.6149223669158082E-5</c:v>
                </c:pt>
                <c:pt idx="497">
                  <c:v>1.2971105083044619E-3</c:v>
                </c:pt>
                <c:pt idx="498">
                  <c:v>9.6015362531797329E-5</c:v>
                </c:pt>
                <c:pt idx="499">
                  <c:v>5.7589865775582011E-4</c:v>
                </c:pt>
                <c:pt idx="500">
                  <c:v>-9.6001543397738771E-4</c:v>
                </c:pt>
                <c:pt idx="501">
                  <c:v>3.8411677622153707E-4</c:v>
                </c:pt>
                <c:pt idx="502">
                  <c:v>1.1035145656235678E-3</c:v>
                </c:pt>
                <c:pt idx="503">
                  <c:v>-4.7953580942853793E-5</c:v>
                </c:pt>
                <c:pt idx="504">
                  <c:v>-1.4387454164810142E-4</c:v>
                </c:pt>
                <c:pt idx="505">
                  <c:v>1.5335956231080094E-3</c:v>
                </c:pt>
                <c:pt idx="506">
                  <c:v>-2.8737008675185511E-4</c:v>
                </c:pt>
                <c:pt idx="507">
                  <c:v>-1.437160173975199E-4</c:v>
                </c:pt>
                <c:pt idx="508">
                  <c:v>-3.0708723331266934E-3</c:v>
                </c:pt>
                <c:pt idx="509">
                  <c:v>4.3241166263405527E-4</c:v>
                </c:pt>
                <c:pt idx="510">
                  <c:v>-1.6345371650329345E-3</c:v>
                </c:pt>
                <c:pt idx="511">
                  <c:v>-1.9264116918804538E-3</c:v>
                </c:pt>
                <c:pt idx="512">
                  <c:v>1.5414261240839621E-3</c:v>
                </c:pt>
                <c:pt idx="513">
                  <c:v>9.6218616102220075E-4</c:v>
                </c:pt>
                <c:pt idx="514">
                  <c:v>2.8847540947214652E-4</c:v>
                </c:pt>
                <c:pt idx="515">
                  <c:v>-8.1756322634070518E-4</c:v>
                </c:pt>
                <c:pt idx="516">
                  <c:v>-5.2936789898106677E-4</c:v>
                </c:pt>
                <c:pt idx="517">
                  <c:v>-1.686219174382072E-3</c:v>
                </c:pt>
                <c:pt idx="518">
                  <c:v>-3.0423782974447907E-3</c:v>
                </c:pt>
                <c:pt idx="519">
                  <c:v>1.2567066277656719E-3</c:v>
                </c:pt>
                <c:pt idx="520">
                  <c:v>1.2551292982503882E-3</c:v>
                </c:pt>
                <c:pt idx="521">
                  <c:v>-2.0766433464340407E-3</c:v>
                </c:pt>
                <c:pt idx="522">
                  <c:v>-4.3119177294797919E-3</c:v>
                </c:pt>
                <c:pt idx="523">
                  <c:v>-2.1872806251117555E-3</c:v>
                </c:pt>
                <c:pt idx="524">
                  <c:v>1.0213263538865138E-3</c:v>
                </c:pt>
                <c:pt idx="525">
                  <c:v>-1.1673153076484108E-3</c:v>
                </c:pt>
                <c:pt idx="526">
                  <c:v>1.0214753910046961E-3</c:v>
                </c:pt>
                <c:pt idx="527">
                  <c:v>2.2823853540378681E-3</c:v>
                </c:pt>
                <c:pt idx="528">
                  <c:v>3.2446334671227804E-3</c:v>
                </c:pt>
                <c:pt idx="529">
                  <c:v>-3.875410556864614E-3</c:v>
                </c:pt>
                <c:pt idx="530">
                  <c:v>-8.7404103845407E-4</c:v>
                </c:pt>
                <c:pt idx="531">
                  <c:v>-1.4097860918847909E-3</c:v>
                </c:pt>
                <c:pt idx="532">
                  <c:v>0</c:v>
                </c:pt>
                <c:pt idx="533">
                  <c:v>6.3221886604305209E-4</c:v>
                </c:pt>
                <c:pt idx="534">
                  <c:v>6.3486122752972112E-3</c:v>
                </c:pt>
                <c:pt idx="535">
                  <c:v>1.4964642796519078E-3</c:v>
                </c:pt>
                <c:pt idx="536">
                  <c:v>2.3126967667676315E-3</c:v>
                </c:pt>
                <c:pt idx="537">
                  <c:v>-5.2952079606353531E-4</c:v>
                </c:pt>
                <c:pt idx="538">
                  <c:v>3.8513383876772895E-4</c:v>
                </c:pt>
                <c:pt idx="539">
                  <c:v>-7.7041606275944489E-4</c:v>
                </c:pt>
                <c:pt idx="540">
                  <c:v>0</c:v>
                </c:pt>
                <c:pt idx="541">
                  <c:v>4.8157959033310829E-4</c:v>
                </c:pt>
                <c:pt idx="542">
                  <c:v>-1.4936522567832536E-3</c:v>
                </c:pt>
                <c:pt idx="543">
                  <c:v>-2.2688334899689947E-3</c:v>
                </c:pt>
                <c:pt idx="544">
                  <c:v>1.207467122483119E-3</c:v>
                </c:pt>
                <c:pt idx="545">
                  <c:v>7.7201451361537572E-4</c:v>
                </c:pt>
                <c:pt idx="546">
                  <c:v>-5.7895500242146985E-4</c:v>
                </c:pt>
                <c:pt idx="547">
                  <c:v>7.2364139491866539E-4</c:v>
                </c:pt>
                <c:pt idx="548">
                  <c:v>-4.8226471519597397E-5</c:v>
                </c:pt>
                <c:pt idx="549">
                  <c:v>1.3012990727091422E-3</c:v>
                </c:pt>
                <c:pt idx="550">
                  <c:v>1.7805158574094237E-3</c:v>
                </c:pt>
                <c:pt idx="551">
                  <c:v>1.0571841445940532E-3</c:v>
                </c:pt>
                <c:pt idx="552">
                  <c:v>-4.323493450000833E-4</c:v>
                </c:pt>
                <c:pt idx="553">
                  <c:v>-1.5868821103141079E-3</c:v>
                </c:pt>
                <c:pt idx="554">
                  <c:v>-9.6255655094017246E-5</c:v>
                </c:pt>
                <c:pt idx="555">
                  <c:v>-4.8131302201795337E-5</c:v>
                </c:pt>
                <c:pt idx="556">
                  <c:v>1.0102711753366335E-3</c:v>
                </c:pt>
                <c:pt idx="557">
                  <c:v>1.9231693890707591E-4</c:v>
                </c:pt>
                <c:pt idx="558">
                  <c:v>2.3528857701194555E-3</c:v>
                </c:pt>
                <c:pt idx="559">
                  <c:v>2.5865799735008211E-3</c:v>
                </c:pt>
                <c:pt idx="560">
                  <c:v>3.3430471939021279E-3</c:v>
                </c:pt>
                <c:pt idx="561">
                  <c:v>3.2368649738825934E-3</c:v>
                </c:pt>
                <c:pt idx="562">
                  <c:v>1.282325458897062E-3</c:v>
                </c:pt>
                <c:pt idx="563">
                  <c:v>3.9789735600201034E-3</c:v>
                </c:pt>
                <c:pt idx="564">
                  <c:v>1.6532442772670465E-3</c:v>
                </c:pt>
                <c:pt idx="565">
                  <c:v>3.5334893422841246E-3</c:v>
                </c:pt>
                <c:pt idx="566">
                  <c:v>-1.8813790563936204E-4</c:v>
                </c:pt>
                <c:pt idx="567">
                  <c:v>1.2692444999275886E-3</c:v>
                </c:pt>
                <c:pt idx="568">
                  <c:v>9.3954056535491731E-5</c:v>
                </c:pt>
                <c:pt idx="569">
                  <c:v>2.3459870938815452E-3</c:v>
                </c:pt>
                <c:pt idx="570">
                  <c:v>1.1709328988277724E-3</c:v>
                </c:pt>
                <c:pt idx="571">
                  <c:v>0</c:v>
                </c:pt>
                <c:pt idx="572">
                  <c:v>1.2163175152238364E-3</c:v>
                </c:pt>
                <c:pt idx="573">
                  <c:v>1.6816933005220922E-3</c:v>
                </c:pt>
                <c:pt idx="574">
                  <c:v>-2.1961086320895374E-3</c:v>
                </c:pt>
                <c:pt idx="575">
                  <c:v>2.4761161007848648E-3</c:v>
                </c:pt>
                <c:pt idx="576">
                  <c:v>2.6096291430525533E-3</c:v>
                </c:pt>
                <c:pt idx="577">
                  <c:v>4.1877021759887219E-4</c:v>
                </c:pt>
                <c:pt idx="578">
                  <c:v>5.5808763424151984E-4</c:v>
                </c:pt>
                <c:pt idx="579">
                  <c:v>-1.8149247600039592E-3</c:v>
                </c:pt>
                <c:pt idx="580">
                  <c:v>0</c:v>
                </c:pt>
                <c:pt idx="581">
                  <c:v>-2.329210641048257E-4</c:v>
                </c:pt>
                <c:pt idx="582">
                  <c:v>1.8634119125951603E-4</c:v>
                </c:pt>
                <c:pt idx="583">
                  <c:v>1.2103721043791016E-3</c:v>
                </c:pt>
                <c:pt idx="584">
                  <c:v>3.7212764407476714E-4</c:v>
                </c:pt>
                <c:pt idx="585">
                  <c:v>-4.6508383144544048E-5</c:v>
                </c:pt>
                <c:pt idx="586">
                  <c:v>1.0226851021502463E-3</c:v>
                </c:pt>
                <c:pt idx="587">
                  <c:v>1.57845900925464E-3</c:v>
                </c:pt>
                <c:pt idx="588">
                  <c:v>5.1014493859991754E-4</c:v>
                </c:pt>
                <c:pt idx="589">
                  <c:v>1.0658264638803549E-3</c:v>
                </c:pt>
                <c:pt idx="590">
                  <c:v>1.3893713117166731E-4</c:v>
                </c:pt>
                <c:pt idx="591">
                  <c:v>1.9893138803440385E-3</c:v>
                </c:pt>
                <c:pt idx="592">
                  <c:v>4.6206451242569832E-4</c:v>
                </c:pt>
                <c:pt idx="593">
                  <c:v>1.1080845124752851E-3</c:v>
                </c:pt>
                <c:pt idx="594">
                  <c:v>1.7058949709648377E-3</c:v>
                </c:pt>
                <c:pt idx="595">
                  <c:v>8.7487055194573188E-4</c:v>
                </c:pt>
                <c:pt idx="596">
                  <c:v>1.471738296280862E-3</c:v>
                </c:pt>
                <c:pt idx="597">
                  <c:v>-1.1496104087252111E-3</c:v>
                </c:pt>
                <c:pt idx="598">
                  <c:v>7.3590289403327588E-4</c:v>
                </c:pt>
                <c:pt idx="599">
                  <c:v>5.0561927946264477E-4</c:v>
                </c:pt>
                <c:pt idx="600">
                  <c:v>1.6988456529642062E-3</c:v>
                </c:pt>
                <c:pt idx="601">
                  <c:v>-4.5886294569188367E-4</c:v>
                </c:pt>
                <c:pt idx="602">
                  <c:v>4.5886294569186356E-4</c:v>
                </c:pt>
                <c:pt idx="603">
                  <c:v>-2.2940515344569557E-4</c:v>
                </c:pt>
                <c:pt idx="604">
                  <c:v>2.1085449689609232E-3</c:v>
                </c:pt>
                <c:pt idx="605">
                  <c:v>-6.8708062158339518E-4</c:v>
                </c:pt>
                <c:pt idx="606">
                  <c:v>-1.3747279205977256E-4</c:v>
                </c:pt>
                <c:pt idx="607">
                  <c:v>1.2823450348960284E-3</c:v>
                </c:pt>
                <c:pt idx="608">
                  <c:v>5.033288445046518E-4</c:v>
                </c:pt>
                <c:pt idx="609">
                  <c:v>-1.6940232515297183E-3</c:v>
                </c:pt>
                <c:pt idx="610">
                  <c:v>-5.9587928332504203E-4</c:v>
                </c:pt>
                <c:pt idx="611">
                  <c:v>6.8752151212819268E-4</c:v>
                </c:pt>
                <c:pt idx="612">
                  <c:v>1.0990521782219711E-3</c:v>
                </c:pt>
                <c:pt idx="613">
                  <c:v>1.006404476527618E-3</c:v>
                </c:pt>
                <c:pt idx="614">
                  <c:v>5.4852129180758683E-4</c:v>
                </c:pt>
                <c:pt idx="615">
                  <c:v>1.461254198549485E-3</c:v>
                </c:pt>
                <c:pt idx="616">
                  <c:v>-5.4772012871414331E-4</c:v>
                </c:pt>
                <c:pt idx="617">
                  <c:v>1.4143305959587308E-3</c:v>
                </c:pt>
                <c:pt idx="618">
                  <c:v>3.1908832179566952E-4</c:v>
                </c:pt>
                <c:pt idx="619">
                  <c:v>-1.3673967067049102E-4</c:v>
                </c:pt>
                <c:pt idx="620">
                  <c:v>4.5581967781347583E-5</c:v>
                </c:pt>
                <c:pt idx="621">
                  <c:v>5.923765865509141E-4</c:v>
                </c:pt>
                <c:pt idx="622">
                  <c:v>-9.1112022294421793E-5</c:v>
                </c:pt>
                <c:pt idx="623">
                  <c:v>1.366649206054147E-4</c:v>
                </c:pt>
                <c:pt idx="624">
                  <c:v>2.7327382206860648E-4</c:v>
                </c:pt>
                <c:pt idx="625">
                  <c:v>-1.4583240974900546E-3</c:v>
                </c:pt>
                <c:pt idx="626">
                  <c:v>-2.8773055405976081E-3</c:v>
                </c:pt>
                <c:pt idx="627">
                  <c:v>1.6908492546629081E-3</c:v>
                </c:pt>
                <c:pt idx="628">
                  <c:v>-3.0181109429054552E-3</c:v>
                </c:pt>
                <c:pt idx="629">
                  <c:v>2.4700405934932989E-3</c:v>
                </c:pt>
                <c:pt idx="630">
                  <c:v>1.4152345487973036E-3</c:v>
                </c:pt>
                <c:pt idx="631">
                  <c:v>3.648969206700321E-4</c:v>
                </c:pt>
                <c:pt idx="632">
                  <c:v>1.594860332130608E-3</c:v>
                </c:pt>
                <c:pt idx="633">
                  <c:v>3.1866706390351227E-4</c:v>
                </c:pt>
                <c:pt idx="634">
                  <c:v>1.0008644664257333E-3</c:v>
                </c:pt>
                <c:pt idx="635">
                  <c:v>-2.2738125112171896E-4</c:v>
                </c:pt>
                <c:pt idx="636">
                  <c:v>1.0455259265474488E-3</c:v>
                </c:pt>
                <c:pt idx="637">
                  <c:v>6.8127628387283385E-4</c:v>
                </c:pt>
                <c:pt idx="638">
                  <c:v>9.0764698765758941E-4</c:v>
                </c:pt>
                <c:pt idx="639">
                  <c:v>-1.8146350365083245E-4</c:v>
                </c:pt>
                <c:pt idx="640">
                  <c:v>3.6289408427285405E-4</c:v>
                </c:pt>
                <c:pt idx="641">
                  <c:v>7.2539333098758734E-4</c:v>
                </c:pt>
                <c:pt idx="642">
                  <c:v>-9.0682391160966879E-4</c:v>
                </c:pt>
                <c:pt idx="643">
                  <c:v>-1.3609454055076912E-4</c:v>
                </c:pt>
                <c:pt idx="644">
                  <c:v>6.8028756110066161E-4</c:v>
                </c:pt>
                <c:pt idx="645">
                  <c:v>0</c:v>
                </c:pt>
                <c:pt idx="646">
                  <c:v>0</c:v>
                </c:pt>
                <c:pt idx="647">
                  <c:v>1.9023468007171216E-3</c:v>
                </c:pt>
                <c:pt idx="648">
                  <c:v>1.8084005109199166E-3</c:v>
                </c:pt>
                <c:pt idx="649">
                  <c:v>1.4894724154704167E-3</c:v>
                </c:pt>
                <c:pt idx="650">
                  <c:v>1.3971833258807134E-3</c:v>
                </c:pt>
                <c:pt idx="651">
                  <c:v>5.8533512105945649E-4</c:v>
                </c:pt>
                <c:pt idx="652">
                  <c:v>9.0021155032154849E-5</c:v>
                </c:pt>
                <c:pt idx="653">
                  <c:v>1.5740598244483003E-3</c:v>
                </c:pt>
                <c:pt idx="654">
                  <c:v>-4.494786123857883E-4</c:v>
                </c:pt>
                <c:pt idx="655">
                  <c:v>1.3927265993153406E-3</c:v>
                </c:pt>
                <c:pt idx="656">
                  <c:v>7.6293058788673451E-4</c:v>
                </c:pt>
                <c:pt idx="657">
                  <c:v>-5.8336513579723638E-4</c:v>
                </c:pt>
                <c:pt idx="658">
                  <c:v>1.4353640214429797E-3</c:v>
                </c:pt>
                <c:pt idx="659">
                  <c:v>1.2990214373456001E-3</c:v>
                </c:pt>
                <c:pt idx="660">
                  <c:v>-8.5089236867650774E-4</c:v>
                </c:pt>
                <c:pt idx="661">
                  <c:v>0</c:v>
                </c:pt>
                <c:pt idx="662">
                  <c:v>-4.9295302259748321E-4</c:v>
                </c:pt>
                <c:pt idx="663">
                  <c:v>0</c:v>
                </c:pt>
                <c:pt idx="664">
                  <c:v>-3.1382394734253587E-4</c:v>
                </c:pt>
                <c:pt idx="665">
                  <c:v>1.6129035754647791E-3</c:v>
                </c:pt>
                <c:pt idx="666">
                  <c:v>6.71276121065371E-4</c:v>
                </c:pt>
                <c:pt idx="667">
                  <c:v>8.4963671964135971E-4</c:v>
                </c:pt>
                <c:pt idx="668">
                  <c:v>7.1492406977166569E-4</c:v>
                </c:pt>
                <c:pt idx="669">
                  <c:v>9.375628519005724E-4</c:v>
                </c:pt>
                <c:pt idx="670">
                  <c:v>7.1374406384609919E-4</c:v>
                </c:pt>
                <c:pt idx="671">
                  <c:v>-6.6912013202420758E-4</c:v>
                </c:pt>
                <c:pt idx="672">
                  <c:v>4.4612983117830188E-4</c:v>
                </c:pt>
                <c:pt idx="673">
                  <c:v>4.9051304187440123E-4</c:v>
                </c:pt>
                <c:pt idx="674">
                  <c:v>1.3365412307696117E-3</c:v>
                </c:pt>
                <c:pt idx="675">
                  <c:v>2.225833027195294E-4</c:v>
                </c:pt>
                <c:pt idx="676">
                  <c:v>1.7803097786025094E-4</c:v>
                </c:pt>
                <c:pt idx="677">
                  <c:v>-2.2254367511445865E-4</c:v>
                </c:pt>
                <c:pt idx="678">
                  <c:v>-4.451467872271204E-5</c:v>
                </c:pt>
                <c:pt idx="679">
                  <c:v>1.0233366112952752E-3</c:v>
                </c:pt>
                <c:pt idx="680">
                  <c:v>3.1124252713403649E-4</c:v>
                </c:pt>
                <c:pt idx="681">
                  <c:v>-5.7809895995763712E-4</c:v>
                </c:pt>
                <c:pt idx="682">
                  <c:v>0</c:v>
                </c:pt>
                <c:pt idx="683">
                  <c:v>-1.0681384254679928E-3</c:v>
                </c:pt>
                <c:pt idx="684">
                  <c:v>1.2015755434242454E-3</c:v>
                </c:pt>
                <c:pt idx="685">
                  <c:v>3.1128404920605779E-4</c:v>
                </c:pt>
                <c:pt idx="686">
                  <c:v>4.4452347815917295E-4</c:v>
                </c:pt>
                <c:pt idx="687">
                  <c:v>1.3331852036181242E-4</c:v>
                </c:pt>
                <c:pt idx="688">
                  <c:v>1.3322085544185392E-3</c:v>
                </c:pt>
                <c:pt idx="689">
                  <c:v>0</c:v>
                </c:pt>
                <c:pt idx="690">
                  <c:v>-8.4352598843918697E-4</c:v>
                </c:pt>
                <c:pt idx="691">
                  <c:v>-1.7767512150851573E-4</c:v>
                </c:pt>
                <c:pt idx="692">
                  <c:v>3.1091074891244195E-4</c:v>
                </c:pt>
                <c:pt idx="693">
                  <c:v>0</c:v>
                </c:pt>
                <c:pt idx="694">
                  <c:v>1.3321787803627271E-4</c:v>
                </c:pt>
                <c:pt idx="695">
                  <c:v>3.9954718517799402E-4</c:v>
                </c:pt>
                <c:pt idx="696">
                  <c:v>1.2420157735720638E-3</c:v>
                </c:pt>
                <c:pt idx="697">
                  <c:v>-6.2081506140079117E-4</c:v>
                </c:pt>
                <c:pt idx="698">
                  <c:v>-3.5492458225283151E-4</c:v>
                </c:pt>
                <c:pt idx="699">
                  <c:v>1.6404712273691525E-3</c:v>
                </c:pt>
                <c:pt idx="700">
                  <c:v>-1.0637827340661521E-3</c:v>
                </c:pt>
                <c:pt idx="701">
                  <c:v>4.4338033891192278E-4</c:v>
                </c:pt>
                <c:pt idx="702">
                  <c:v>-9.313258761289798E-4</c:v>
                </c:pt>
                <c:pt idx="703">
                  <c:v>1.3309966966574679E-4</c:v>
                </c:pt>
                <c:pt idx="704">
                  <c:v>9.7552331255248612E-4</c:v>
                </c:pt>
                <c:pt idx="705">
                  <c:v>1.0188487891028481E-3</c:v>
                </c:pt>
                <c:pt idx="706">
                  <c:v>3.9839756176443465E-4</c:v>
                </c:pt>
                <c:pt idx="707">
                  <c:v>8.8511240985373902E-5</c:v>
                </c:pt>
                <c:pt idx="708">
                  <c:v>7.962488255781042E-4</c:v>
                </c:pt>
                <c:pt idx="709">
                  <c:v>2.164359598408896E-3</c:v>
                </c:pt>
                <c:pt idx="710">
                  <c:v>-1.2362032479378972E-3</c:v>
                </c:pt>
                <c:pt idx="711">
                  <c:v>1.7669405470484685E-4</c:v>
                </c:pt>
                <c:pt idx="712">
                  <c:v>7.9473711631474918E-4</c:v>
                </c:pt>
                <c:pt idx="713">
                  <c:v>-9.2725473030806638E-4</c:v>
                </c:pt>
                <c:pt idx="714">
                  <c:v>8.3898179032038383E-4</c:v>
                </c:pt>
                <c:pt idx="715">
                  <c:v>7.0596543701540132E-4</c:v>
                </c:pt>
                <c:pt idx="716">
                  <c:v>-1.0591351387261726E-3</c:v>
                </c:pt>
                <c:pt idx="717">
                  <c:v>-1.7663163518499982E-4</c:v>
                </c:pt>
                <c:pt idx="718">
                  <c:v>1.2798730700921443E-3</c:v>
                </c:pt>
                <c:pt idx="719">
                  <c:v>9.2578312429222713E-4</c:v>
                </c:pt>
                <c:pt idx="720">
                  <c:v>1.3218479453496563E-4</c:v>
                </c:pt>
                <c:pt idx="721">
                  <c:v>-2.2031769901193038E-4</c:v>
                </c:pt>
                <c:pt idx="722">
                  <c:v>8.8132904476923021E-5</c:v>
                </c:pt>
                <c:pt idx="723">
                  <c:v>5.2863437354426122E-4</c:v>
                </c:pt>
                <c:pt idx="724">
                  <c:v>1.6721676063566947E-3</c:v>
                </c:pt>
                <c:pt idx="725">
                  <c:v>-3.0782085069692929E-4</c:v>
                </c:pt>
                <c:pt idx="726">
                  <c:v>-8.7966221027966523E-5</c:v>
                </c:pt>
                <c:pt idx="727">
                  <c:v>1.3186815097715264E-3</c:v>
                </c:pt>
                <c:pt idx="728">
                  <c:v>8.7850303139900166E-5</c:v>
                </c:pt>
                <c:pt idx="729">
                  <c:v>7.9030562596052131E-4</c:v>
                </c:pt>
                <c:pt idx="730">
                  <c:v>-3.5116983811995828E-4</c:v>
                </c:pt>
                <c:pt idx="731">
                  <c:v>1.0969965338022158E-3</c:v>
                </c:pt>
                <c:pt idx="732">
                  <c:v>8.7707757807412137E-5</c:v>
                </c:pt>
                <c:pt idx="733">
                  <c:v>3.945897414024088E-4</c:v>
                </c:pt>
                <c:pt idx="734">
                  <c:v>8.7630904262656051E-4</c:v>
                </c:pt>
                <c:pt idx="735">
                  <c:v>5.6918935839111019E-4</c:v>
                </c:pt>
                <c:pt idx="736">
                  <c:v>5.6886556615572614E-4</c:v>
                </c:pt>
                <c:pt idx="737">
                  <c:v>0</c:v>
                </c:pt>
                <c:pt idx="738">
                  <c:v>-9.1909759845489969E-4</c:v>
                </c:pt>
                <c:pt idx="739">
                  <c:v>1.0503283241303655E-3</c:v>
                </c:pt>
                <c:pt idx="740">
                  <c:v>1.3121350643181356E-4</c:v>
                </c:pt>
                <c:pt idx="741">
                  <c:v>6.5580940157859713E-4</c:v>
                </c:pt>
                <c:pt idx="742">
                  <c:v>-2.6227215257217074E-4</c:v>
                </c:pt>
                <c:pt idx="743">
                  <c:v>-8.3098257531727068E-4</c:v>
                </c:pt>
                <c:pt idx="744">
                  <c:v>2.6249015812623838E-4</c:v>
                </c:pt>
                <c:pt idx="745">
                  <c:v>2.6242127512384345E-4</c:v>
                </c:pt>
                <c:pt idx="746">
                  <c:v>-4.3740705797558392E-4</c:v>
                </c:pt>
                <c:pt idx="747">
                  <c:v>-1.2257585915070766E-3</c:v>
                </c:pt>
                <c:pt idx="748">
                  <c:v>-2.1904365627626357E-4</c:v>
                </c:pt>
                <c:pt idx="749">
                  <c:v>-4.3814489458744671E-5</c:v>
                </c:pt>
                <c:pt idx="750">
                  <c:v>1.8385576882782861E-3</c:v>
                </c:pt>
                <c:pt idx="751">
                  <c:v>0</c:v>
                </c:pt>
                <c:pt idx="752">
                  <c:v>8.3061929626390815E-4</c:v>
                </c:pt>
                <c:pt idx="753">
                  <c:v>-6.5569473203592099E-4</c:v>
                </c:pt>
                <c:pt idx="754">
                  <c:v>-1.3126806820611871E-3</c:v>
                </c:pt>
                <c:pt idx="755">
                  <c:v>-2.1894773804972221E-4</c:v>
                </c:pt>
                <c:pt idx="756">
                  <c:v>1.1817486876985004E-3</c:v>
                </c:pt>
                <c:pt idx="757">
                  <c:v>8.3076456976312774E-4</c:v>
                </c:pt>
                <c:pt idx="758">
                  <c:v>8.7408767154810476E-5</c:v>
                </c:pt>
                <c:pt idx="759">
                  <c:v>3.0587053175918223E-4</c:v>
                </c:pt>
                <c:pt idx="760">
                  <c:v>6.5512198530272574E-4</c:v>
                </c:pt>
                <c:pt idx="761">
                  <c:v>-1.7465723561993564E-4</c:v>
                </c:pt>
                <c:pt idx="762">
                  <c:v>6.9844598613746196E-4</c:v>
                </c:pt>
                <c:pt idx="763">
                  <c:v>1.4825799602228961E-3</c:v>
                </c:pt>
                <c:pt idx="764">
                  <c:v>1.2628188662451277E-3</c:v>
                </c:pt>
                <c:pt idx="765">
                  <c:v>-2.6114206276538633E-4</c:v>
                </c:pt>
                <c:pt idx="766">
                  <c:v>-3.7068575622247221E-3</c:v>
                </c:pt>
                <c:pt idx="767">
                  <c:v>-6.9930072779839309E-4</c:v>
                </c:pt>
                <c:pt idx="768">
                  <c:v>3.4971149158654919E-4</c:v>
                </c:pt>
                <c:pt idx="769">
                  <c:v>1.3111028578966901E-4</c:v>
                </c:pt>
                <c:pt idx="770">
                  <c:v>-3.0595074431724356E-4</c:v>
                </c:pt>
                <c:pt idx="771">
                  <c:v>-2.4071613697958646E-3</c:v>
                </c:pt>
                <c:pt idx="772">
                  <c:v>1.3137153754868109E-3</c:v>
                </c:pt>
                <c:pt idx="773">
                  <c:v>3.9377830790376087E-4</c:v>
                </c:pt>
                <c:pt idx="774">
                  <c:v>1.6609121349559397E-3</c:v>
                </c:pt>
                <c:pt idx="775">
                  <c:v>-4.3681475381144642E-4</c:v>
                </c:pt>
                <c:pt idx="776">
                  <c:v>-1.4428439641014212E-3</c:v>
                </c:pt>
                <c:pt idx="777">
                  <c:v>7.8726386151476639E-4</c:v>
                </c:pt>
                <c:pt idx="778">
                  <c:v>3.9339963352965095E-4</c:v>
                </c:pt>
                <c:pt idx="779">
                  <c:v>1.5284179485801918E-3</c:v>
                </c:pt>
                <c:pt idx="780">
                  <c:v>2.6178010620694713E-4</c:v>
                </c:pt>
                <c:pt idx="781">
                  <c:v>1.0464356742993651E-3</c:v>
                </c:pt>
                <c:pt idx="782">
                  <c:v>3.4856869334674075E-4</c:v>
                </c:pt>
                <c:pt idx="783">
                  <c:v>5.661651175775178E-4</c:v>
                </c:pt>
                <c:pt idx="784">
                  <c:v>-4.7904192532864903E-4</c:v>
                </c:pt>
                <c:pt idx="785">
                  <c:v>8.7115602459618782E-5</c:v>
                </c:pt>
                <c:pt idx="786">
                  <c:v>-2.6136957806923496E-4</c:v>
                </c:pt>
                <c:pt idx="787">
                  <c:v>-2.6143790998586417E-4</c:v>
                </c:pt>
                <c:pt idx="788">
                  <c:v>1.4370634127709018E-3</c:v>
                </c:pt>
                <c:pt idx="789">
                  <c:v>-8.7035989436593824E-5</c:v>
                </c:pt>
                <c:pt idx="790">
                  <c:v>-4.3529361241021841E-4</c:v>
                </c:pt>
                <c:pt idx="791">
                  <c:v>4.7881255403628561E-4</c:v>
                </c:pt>
                <c:pt idx="792">
                  <c:v>6.9604561908792682E-4</c:v>
                </c:pt>
                <c:pt idx="793">
                  <c:v>0</c:v>
                </c:pt>
                <c:pt idx="794">
                  <c:v>2.1741493726249575E-4</c:v>
                </c:pt>
                <c:pt idx="795">
                  <c:v>3.4776560948646411E-4</c:v>
                </c:pt>
                <c:pt idx="796">
                  <c:v>2.3008974964685296E-3</c:v>
                </c:pt>
                <c:pt idx="797">
                  <c:v>-2.1683977793835206E-4</c:v>
                </c:pt>
                <c:pt idx="798">
                  <c:v>1.2570167017859168E-3</c:v>
                </c:pt>
                <c:pt idx="799">
                  <c:v>1.644737212878245E-3</c:v>
                </c:pt>
                <c:pt idx="800">
                  <c:v>2.1621154221432613E-4</c:v>
                </c:pt>
                <c:pt idx="801">
                  <c:v>2.1616480488843823E-4</c:v>
                </c:pt>
                <c:pt idx="802">
                  <c:v>-1.1678454581065187E-3</c:v>
                </c:pt>
                <c:pt idx="803">
                  <c:v>9.5168065321812314E-4</c:v>
                </c:pt>
                <c:pt idx="804">
                  <c:v>2.5939215916474968E-4</c:v>
                </c:pt>
                <c:pt idx="805">
                  <c:v>6.0498683838238919E-4</c:v>
                </c:pt>
                <c:pt idx="806">
                  <c:v>3.4554250516589491E-4</c:v>
                </c:pt>
                <c:pt idx="807">
                  <c:v>4.317602933961302E-4</c:v>
                </c:pt>
                <c:pt idx="808">
                  <c:v>4.3165778177678624E-5</c:v>
                </c:pt>
                <c:pt idx="809">
                  <c:v>1.4665289032810751E-3</c:v>
                </c:pt>
                <c:pt idx="810">
                  <c:v>6.4631495021888203E-4</c:v>
                </c:pt>
                <c:pt idx="811">
                  <c:v>-7.7562808214754083E-4</c:v>
                </c:pt>
                <c:pt idx="812">
                  <c:v>5.6023617574267376E-4</c:v>
                </c:pt>
                <c:pt idx="813">
                  <c:v>2.2807971156816745E-3</c:v>
                </c:pt>
                <c:pt idx="814">
                  <c:v>6.0160716867577364E-4</c:v>
                </c:pt>
                <c:pt idx="815">
                  <c:v>-5.5862322317273762E-4</c:v>
                </c:pt>
                <c:pt idx="816">
                  <c:v>9.0223631821248983E-4</c:v>
                </c:pt>
                <c:pt idx="817">
                  <c:v>-5.1546392893917761E-4</c:v>
                </c:pt>
                <c:pt idx="818">
                  <c:v>1.2889089403687016E-4</c:v>
                </c:pt>
                <c:pt idx="819">
                  <c:v>8.1592343435361067E-4</c:v>
                </c:pt>
                <c:pt idx="820">
                  <c:v>1.1154490838656155E-3</c:v>
                </c:pt>
                <c:pt idx="821">
                  <c:v>-1.7152658704141477E-4</c:v>
                </c:pt>
                <c:pt idx="822">
                  <c:v>5.5735386981620009E-4</c:v>
                </c:pt>
                <c:pt idx="823">
                  <c:v>-4.2862347577303077E-5</c:v>
                </c:pt>
                <c:pt idx="824">
                  <c:v>1.499090119050949E-3</c:v>
                </c:pt>
                <c:pt idx="825">
                  <c:v>-2.1401819236325278E-4</c:v>
                </c:pt>
                <c:pt idx="826">
                  <c:v>1.7108644036293876E-3</c:v>
                </c:pt>
                <c:pt idx="827">
                  <c:v>-4.2744176756808513E-4</c:v>
                </c:pt>
                <c:pt idx="828">
                  <c:v>4.2744176756815241E-4</c:v>
                </c:pt>
                <c:pt idx="829">
                  <c:v>2.3476694167655987E-3</c:v>
                </c:pt>
                <c:pt idx="830">
                  <c:v>1.1504784275985925E-3</c:v>
                </c:pt>
                <c:pt idx="831">
                  <c:v>0</c:v>
                </c:pt>
                <c:pt idx="832">
                  <c:v>0</c:v>
                </c:pt>
                <c:pt idx="833">
                  <c:v>-6.8160520658807581E-4</c:v>
                </c:pt>
                <c:pt idx="834">
                  <c:v>1.1499394354783014E-3</c:v>
                </c:pt>
                <c:pt idx="835">
                  <c:v>5.5320327375208268E-4</c:v>
                </c:pt>
                <c:pt idx="836">
                  <c:v>0</c:v>
                </c:pt>
                <c:pt idx="837">
                  <c:v>2.1268902817489781E-4</c:v>
                </c:pt>
                <c:pt idx="838">
                  <c:v>-8.5102766720916766E-4</c:v>
                </c:pt>
                <c:pt idx="839">
                  <c:v>2.1686909186606545E-3</c:v>
                </c:pt>
                <c:pt idx="840">
                  <c:v>-4.2478176842983286E-5</c:v>
                </c:pt>
                <c:pt idx="841">
                  <c:v>8.9166301048164203E-4</c:v>
                </c:pt>
                <c:pt idx="842">
                  <c:v>3.8189803786659558E-4</c:v>
                </c:pt>
                <c:pt idx="843">
                  <c:v>5.9377387443060965E-4</c:v>
                </c:pt>
                <c:pt idx="844">
                  <c:v>-5.9377387443066928E-4</c:v>
                </c:pt>
                <c:pt idx="845">
                  <c:v>2.5451769035324002E-4</c:v>
                </c:pt>
                <c:pt idx="846">
                  <c:v>7.631646262031387E-4</c:v>
                </c:pt>
                <c:pt idx="847">
                  <c:v>9.7430800073911494E-4</c:v>
                </c:pt>
                <c:pt idx="848">
                  <c:v>1.2271238184319751E-3</c:v>
                </c:pt>
                <c:pt idx="849">
                  <c:v>5.0733523262967207E-4</c:v>
                </c:pt>
                <c:pt idx="850">
                  <c:v>-2.5363544268536362E-4</c:v>
                </c:pt>
                <c:pt idx="851">
                  <c:v>-8.4559445340454538E-5</c:v>
                </c:pt>
                <c:pt idx="852">
                  <c:v>1.3943173274039568E-3</c:v>
                </c:pt>
                <c:pt idx="853">
                  <c:v>4.643407500219291E-4</c:v>
                </c:pt>
                <c:pt idx="854">
                  <c:v>2.1099272153392713E-4</c:v>
                </c:pt>
                <c:pt idx="855">
                  <c:v>1.180737254490756E-3</c:v>
                </c:pt>
                <c:pt idx="856">
                  <c:v>3.3709759294453751E-4</c:v>
                </c:pt>
                <c:pt idx="857">
                  <c:v>-3.3709759294442572E-4</c:v>
                </c:pt>
                <c:pt idx="858">
                  <c:v>-3.3721126605160308E-4</c:v>
                </c:pt>
                <c:pt idx="859">
                  <c:v>2.107703664668275E-4</c:v>
                </c:pt>
                <c:pt idx="860">
                  <c:v>1.3478794003934291E-3</c:v>
                </c:pt>
                <c:pt idx="861">
                  <c:v>1.4301340033217062E-3</c:v>
                </c:pt>
                <c:pt idx="862">
                  <c:v>4.2023870176359274E-4</c:v>
                </c:pt>
                <c:pt idx="863">
                  <c:v>5.8803765135340732E-4</c:v>
                </c:pt>
                <c:pt idx="864">
                  <c:v>1.0492079443253127E-3</c:v>
                </c:pt>
                <c:pt idx="865">
                  <c:v>2.5164618679113953E-4</c:v>
                </c:pt>
                <c:pt idx="866">
                  <c:v>1.6772895041006406E-4</c:v>
                </c:pt>
                <c:pt idx="867">
                  <c:v>6.2873312350976906E-4</c:v>
                </c:pt>
                <c:pt idx="868">
                  <c:v>-1.6762351797194338E-4</c:v>
                </c:pt>
                <c:pt idx="869">
                  <c:v>2.514247415188166E-4</c:v>
                </c:pt>
                <c:pt idx="870">
                  <c:v>2.0947233994361312E-4</c:v>
                </c:pt>
                <c:pt idx="871">
                  <c:v>3.3506450305101977E-4</c:v>
                </c:pt>
                <c:pt idx="872">
                  <c:v>0</c:v>
                </c:pt>
                <c:pt idx="873">
                  <c:v>5.8609287063066541E-4</c:v>
                </c:pt>
                <c:pt idx="874">
                  <c:v>5.8574956697572504E-4</c:v>
                </c:pt>
                <c:pt idx="875">
                  <c:v>2.0911315188799898E-4</c:v>
                </c:pt>
                <c:pt idx="876">
                  <c:v>7.9423141388947831E-4</c:v>
                </c:pt>
                <c:pt idx="877">
                  <c:v>3.3422460204181185E-4</c:v>
                </c:pt>
                <c:pt idx="878">
                  <c:v>8.3538699350929122E-5</c:v>
                </c:pt>
                <c:pt idx="879">
                  <c:v>2.5057423392745514E-4</c:v>
                </c:pt>
                <c:pt idx="880">
                  <c:v>-8.3517768453731983E-5</c:v>
                </c:pt>
                <c:pt idx="881">
                  <c:v>4.5926143220009736E-4</c:v>
                </c:pt>
                <c:pt idx="882">
                  <c:v>-5.8455116487053703E-4</c:v>
                </c:pt>
                <c:pt idx="883">
                  <c:v>4.1764988416303478E-5</c:v>
                </c:pt>
                <c:pt idx="884">
                  <c:v>4.1755397491726799E-4</c:v>
                </c:pt>
                <c:pt idx="885">
                  <c:v>1.6697278382434098E-4</c:v>
                </c:pt>
                <c:pt idx="886">
                  <c:v>5.4246908213387692E-4</c:v>
                </c:pt>
                <c:pt idx="887">
                  <c:v>6.6725053562002976E-4</c:v>
                </c:pt>
                <c:pt idx="888">
                  <c:v>4.1680560790142724E-4</c:v>
                </c:pt>
                <c:pt idx="889">
                  <c:v>9.1636127705277154E-4</c:v>
                </c:pt>
                <c:pt idx="890">
                  <c:v>1.2489332045122938E-4</c:v>
                </c:pt>
                <c:pt idx="891">
                  <c:v>6.6583439829846357E-4</c:v>
                </c:pt>
                <c:pt idx="892">
                  <c:v>8.3198136409837295E-5</c:v>
                </c:pt>
                <c:pt idx="893">
                  <c:v>4.1596472625052999E-5</c:v>
                </c:pt>
                <c:pt idx="894">
                  <c:v>4.9902275747594667E-4</c:v>
                </c:pt>
                <c:pt idx="895">
                  <c:v>-2.4948025077423645E-4</c:v>
                </c:pt>
                <c:pt idx="896">
                  <c:v>7.0669912109550784E-4</c:v>
                </c:pt>
                <c:pt idx="897">
                  <c:v>2.4930402755131507E-4</c:v>
                </c:pt>
                <c:pt idx="898">
                  <c:v>8.3087532763457156E-5</c:v>
                </c:pt>
                <c:pt idx="899">
                  <c:v>7.0596543701540132E-4</c:v>
                </c:pt>
                <c:pt idx="900">
                  <c:v>0</c:v>
                </c:pt>
                <c:pt idx="901">
                  <c:v>0</c:v>
                </c:pt>
                <c:pt idx="902">
                  <c:v>1.037279930359551E-3</c:v>
                </c:pt>
                <c:pt idx="903">
                  <c:v>-4.1470545550954775E-5</c:v>
                </c:pt>
                <c:pt idx="904">
                  <c:v>2.0733553183282071E-4</c:v>
                </c:pt>
                <c:pt idx="905">
                  <c:v>7.8748320306175096E-4</c:v>
                </c:pt>
                <c:pt idx="906">
                  <c:v>4.5562804971718357E-4</c:v>
                </c:pt>
                <c:pt idx="907">
                  <c:v>-4.1412154473180161E-5</c:v>
                </c:pt>
                <c:pt idx="908">
                  <c:v>1.2829800000937078E-3</c:v>
                </c:pt>
                <c:pt idx="909">
                  <c:v>7.0287146548175024E-4</c:v>
                </c:pt>
                <c:pt idx="910">
                  <c:v>-3.7204688219803116E-4</c:v>
                </c:pt>
                <c:pt idx="911">
                  <c:v>7.0263905843928403E-4</c:v>
                </c:pt>
                <c:pt idx="912">
                  <c:v>7.4343304266648639E-4</c:v>
                </c:pt>
                <c:pt idx="913">
                  <c:v>-4.9556061307375185E-4</c:v>
                </c:pt>
                <c:pt idx="914">
                  <c:v>7.0197174349472295E-4</c:v>
                </c:pt>
                <c:pt idx="915">
                  <c:v>1.6509823382403023E-4</c:v>
                </c:pt>
                <c:pt idx="916">
                  <c:v>-4.9537649625984047E-4</c:v>
                </c:pt>
                <c:pt idx="917">
                  <c:v>2.4771892286371401E-4</c:v>
                </c:pt>
                <c:pt idx="918">
                  <c:v>8.2528683400020304E-4</c:v>
                </c:pt>
                <c:pt idx="919">
                  <c:v>7.4217625968910376E-4</c:v>
                </c:pt>
                <c:pt idx="920">
                  <c:v>-2.47330888766531E-4</c:v>
                </c:pt>
                <c:pt idx="921">
                  <c:v>8.24504267276228E-5</c:v>
                </c:pt>
                <c:pt idx="922">
                  <c:v>1.030057156237068E-3</c:v>
                </c:pt>
                <c:pt idx="923">
                  <c:v>0</c:v>
                </c:pt>
                <c:pt idx="924">
                  <c:v>-3.706983587562203E-4</c:v>
                </c:pt>
                <c:pt idx="925">
                  <c:v>0</c:v>
                </c:pt>
                <c:pt idx="926">
                  <c:v>-3.2962505448853581E-4</c:v>
                </c:pt>
                <c:pt idx="927">
                  <c:v>4.1209074243986377E-5</c:v>
                </c:pt>
                <c:pt idx="928">
                  <c:v>6.1793241785819712E-4</c:v>
                </c:pt>
                <c:pt idx="929">
                  <c:v>3.7057625030343972E-4</c:v>
                </c:pt>
                <c:pt idx="930">
                  <c:v>5.3503448133000796E-4</c:v>
                </c:pt>
                <c:pt idx="931">
                  <c:v>6.1699197811118146E-4</c:v>
                </c:pt>
                <c:pt idx="932">
                  <c:v>4.1119266438024967E-5</c:v>
                </c:pt>
                <c:pt idx="933">
                  <c:v>-2.4674096436401043E-4</c:v>
                </c:pt>
                <c:pt idx="934">
                  <c:v>1.1098552161752759E-3</c:v>
                </c:pt>
                <c:pt idx="935">
                  <c:v>4.1074509737091164E-4</c:v>
                </c:pt>
                <c:pt idx="936">
                  <c:v>-4.1066918549533557E-5</c:v>
                </c:pt>
                <c:pt idx="937">
                  <c:v>-2.8751566131563904E-4</c:v>
                </c:pt>
                <c:pt idx="938">
                  <c:v>4.517732175325538E-4</c:v>
                </c:pt>
                <c:pt idx="939">
                  <c:v>6.1572565211077197E-4</c:v>
                </c:pt>
                <c:pt idx="940">
                  <c:v>3.692534967183225E-4</c:v>
                </c:pt>
                <c:pt idx="941">
                  <c:v>-4.1021433704855421E-5</c:v>
                </c:pt>
                <c:pt idx="942">
                  <c:v>-4.1023116532042449E-5</c:v>
                </c:pt>
                <c:pt idx="943">
                  <c:v>1.6408236971764945E-4</c:v>
                </c:pt>
                <c:pt idx="944">
                  <c:v>0</c:v>
                </c:pt>
                <c:pt idx="945">
                  <c:v>3.2808399244412402E-4</c:v>
                </c:pt>
                <c:pt idx="946">
                  <c:v>2.4599237547688033E-4</c:v>
                </c:pt>
                <c:pt idx="947">
                  <c:v>3.6887513994921412E-4</c:v>
                </c:pt>
                <c:pt idx="948">
                  <c:v>8.1953778115061417E-5</c:v>
                </c:pt>
                <c:pt idx="949">
                  <c:v>1.0647883715500721E-3</c:v>
                </c:pt>
                <c:pt idx="950">
                  <c:v>-4.0932441011817092E-5</c:v>
                </c:pt>
                <c:pt idx="951">
                  <c:v>4.092490337454726E-4</c:v>
                </c:pt>
                <c:pt idx="952">
                  <c:v>-4.9111894250623356E-4</c:v>
                </c:pt>
                <c:pt idx="953">
                  <c:v>4.0935792215657726E-5</c:v>
                </c:pt>
                <c:pt idx="954">
                  <c:v>-3.2753326802525154E-4</c:v>
                </c:pt>
                <c:pt idx="955">
                  <c:v>3.2753326802518958E-4</c:v>
                </c:pt>
                <c:pt idx="956">
                  <c:v>5.3201286270489396E-4</c:v>
                </c:pt>
                <c:pt idx="957">
                  <c:v>-6.5482526691200708E-4</c:v>
                </c:pt>
                <c:pt idx="958">
                  <c:v>4.0931603862385976E-4</c:v>
                </c:pt>
                <c:pt idx="959">
                  <c:v>4.9095819658937423E-4</c:v>
                </c:pt>
                <c:pt idx="960">
                  <c:v>2.0449479632004229E-4</c:v>
                </c:pt>
                <c:pt idx="961">
                  <c:v>-1.635924914695254E-4</c:v>
                </c:pt>
                <c:pt idx="962">
                  <c:v>-1.6361925835182197E-4</c:v>
                </c:pt>
                <c:pt idx="963">
                  <c:v>6.134342284173594E-4</c:v>
                </c:pt>
                <c:pt idx="964">
                  <c:v>1.2264170242054479E-4</c:v>
                </c:pt>
                <c:pt idx="965">
                  <c:v>2.4523829110065692E-4</c:v>
                </c:pt>
                <c:pt idx="966">
                  <c:v>6.9451539917608394E-4</c:v>
                </c:pt>
                <c:pt idx="967">
                  <c:v>2.4500796398431283E-4</c:v>
                </c:pt>
                <c:pt idx="968">
                  <c:v>3.2658393497330031E-4</c:v>
                </c:pt>
                <c:pt idx="969">
                  <c:v>5.7126536829198637E-4</c:v>
                </c:pt>
                <c:pt idx="970">
                  <c:v>3.2629089122196105E-4</c:v>
                </c:pt>
                <c:pt idx="971">
                  <c:v>1.2233164123155808E-4</c:v>
                </c:pt>
                <c:pt idx="972">
                  <c:v>3.2614456646890694E-4</c:v>
                </c:pt>
                <c:pt idx="973">
                  <c:v>-8.1526169945754604E-5</c:v>
                </c:pt>
                <c:pt idx="974">
                  <c:v>-1.2230171849154635E-4</c:v>
                </c:pt>
                <c:pt idx="975">
                  <c:v>3.2610468249223782E-4</c:v>
                </c:pt>
                <c:pt idx="976">
                  <c:v>5.2969340140390157E-4</c:v>
                </c:pt>
                <c:pt idx="977">
                  <c:v>-1.2221203803788679E-4</c:v>
                </c:pt>
                <c:pt idx="978">
                  <c:v>-1.2222697564560889E-4</c:v>
                </c:pt>
                <c:pt idx="979">
                  <c:v>6.5170463794919794E-4</c:v>
                </c:pt>
                <c:pt idx="980">
                  <c:v>4.4780069546759079E-4</c:v>
                </c:pt>
                <c:pt idx="981">
                  <c:v>4.4760025975683462E-4</c:v>
                </c:pt>
                <c:pt idx="982">
                  <c:v>-8.136696505716895E-5</c:v>
                </c:pt>
                <c:pt idx="983">
                  <c:v>6.9140826343607896E-4</c:v>
                </c:pt>
                <c:pt idx="984">
                  <c:v>7.7218511894062796E-4</c:v>
                </c:pt>
                <c:pt idx="985">
                  <c:v>-4.0633889222231904E-4</c:v>
                </c:pt>
                <c:pt idx="986">
                  <c:v>4.0633889222245988E-4</c:v>
                </c:pt>
                <c:pt idx="987">
                  <c:v>-9.3482641392397066E-4</c:v>
                </c:pt>
                <c:pt idx="988">
                  <c:v>-1.6266775147697461E-4</c:v>
                </c:pt>
                <c:pt idx="989">
                  <c:v>8.5371064395947118E-4</c:v>
                </c:pt>
                <c:pt idx="990">
                  <c:v>-1.3011834471140283E-3</c:v>
                </c:pt>
                <c:pt idx="991">
                  <c:v>-5.6980058521720702E-4</c:v>
                </c:pt>
                <c:pt idx="992">
                  <c:v>6.5117417139598283E-4</c:v>
                </c:pt>
                <c:pt idx="993">
                  <c:v>4.0676863561201398E-4</c:v>
                </c:pt>
                <c:pt idx="994">
                  <c:v>8.9430900269429415E-4</c:v>
                </c:pt>
                <c:pt idx="995">
                  <c:v>5.2807963042985641E-4</c:v>
                </c:pt>
                <c:pt idx="996">
                  <c:v>1.6242995244021715E-4</c:v>
                </c:pt>
                <c:pt idx="997">
                  <c:v>-8.530517426006128E-4</c:v>
                </c:pt>
                <c:pt idx="998">
                  <c:v>7.7184006431651412E-4</c:v>
                </c:pt>
                <c:pt idx="999">
                  <c:v>0</c:v>
                </c:pt>
                <c:pt idx="1000">
                  <c:v>1.2580404637930354E-3</c:v>
                </c:pt>
                <c:pt idx="1001">
                  <c:v>6.4869250196904237E-4</c:v>
                </c:pt>
                <c:pt idx="1002">
                  <c:v>-8.5149523644505068E-4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1.5376867805835012E-2</c:v>
                </c:pt>
                <c:pt idx="1059">
                  <c:v>-5.9936469138910625E-4</c:v>
                </c:pt>
                <c:pt idx="1060">
                  <c:v>4.3956922924006487E-4</c:v>
                </c:pt>
                <c:pt idx="1061">
                  <c:v>0</c:v>
                </c:pt>
                <c:pt idx="1062">
                  <c:v>6.3902869815786218E-4</c:v>
                </c:pt>
                <c:pt idx="1063">
                  <c:v>-7.985625877679325E-5</c:v>
                </c:pt>
                <c:pt idx="1064">
                  <c:v>-7.9891352016340036E-4</c:v>
                </c:pt>
                <c:pt idx="1065">
                  <c:v>-1.19892097256256E-4</c:v>
                </c:pt>
                <c:pt idx="1066">
                  <c:v>-1.5987849268648128E-4</c:v>
                </c:pt>
                <c:pt idx="1067">
                  <c:v>-4.3979770015002164E-4</c:v>
                </c:pt>
                <c:pt idx="1068">
                  <c:v>5.9967619283644196E-4</c:v>
                </c:pt>
                <c:pt idx="1069">
                  <c:v>3.9958443750713087E-4</c:v>
                </c:pt>
                <c:pt idx="1070">
                  <c:v>3.9942483355756748E-4</c:v>
                </c:pt>
                <c:pt idx="1071">
                  <c:v>-7.987220451531813E-5</c:v>
                </c:pt>
                <c:pt idx="1072">
                  <c:v>7.9843510968497964E-4</c:v>
                </c:pt>
                <c:pt idx="1073">
                  <c:v>2.7930174745146701E-4</c:v>
                </c:pt>
                <c:pt idx="1074">
                  <c:v>0</c:v>
                </c:pt>
                <c:pt idx="1075">
                  <c:v>-7.5828630935741452E-4</c:v>
                </c:pt>
                <c:pt idx="1076">
                  <c:v>-1.1978199690910874E-4</c:v>
                </c:pt>
                <c:pt idx="1077">
                  <c:v>6.7857501855408963E-4</c:v>
                </c:pt>
                <c:pt idx="1078">
                  <c:v>8.7747293441247688E-4</c:v>
                </c:pt>
                <c:pt idx="1079">
                  <c:v>1.3545818804325982E-3</c:v>
                </c:pt>
                <c:pt idx="1080">
                  <c:v>-2.7873454696957385E-4</c:v>
                </c:pt>
                <c:pt idx="1081">
                  <c:v>8.7576137120684507E-4</c:v>
                </c:pt>
                <c:pt idx="1082">
                  <c:v>5.1713508322737795E-4</c:v>
                </c:pt>
                <c:pt idx="1083">
                  <c:v>5.1686779275259226E-4</c:v>
                </c:pt>
                <c:pt idx="1084">
                  <c:v>1.0726417809331318E-3</c:v>
                </c:pt>
                <c:pt idx="1085">
                  <c:v>1.1111553188970081E-3</c:v>
                </c:pt>
                <c:pt idx="1086">
                  <c:v>5.5511500235969448E-4</c:v>
                </c:pt>
                <c:pt idx="1087">
                  <c:v>0</c:v>
                </c:pt>
                <c:pt idx="1088">
                  <c:v>3.5669698969250123E-4</c:v>
                </c:pt>
                <c:pt idx="1089">
                  <c:v>1.9811003095879289E-4</c:v>
                </c:pt>
                <c:pt idx="1090">
                  <c:v>0</c:v>
                </c:pt>
                <c:pt idx="1091">
                  <c:v>7.1287131731787945E-4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1.1474470564766996E-3</c:v>
                </c:pt>
                <c:pt idx="1096">
                  <c:v>-3.1640563465992099E-4</c:v>
                </c:pt>
                <c:pt idx="1097">
                  <c:v>0</c:v>
                </c:pt>
                <c:pt idx="1098">
                  <c:v>0</c:v>
                </c:pt>
                <c:pt idx="1099">
                  <c:v>9.0939650021105739E-4</c:v>
                </c:pt>
                <c:pt idx="1100">
                  <c:v>5.9263943576894052E-4</c:v>
                </c:pt>
                <c:pt idx="1101">
                  <c:v>0</c:v>
                </c:pt>
                <c:pt idx="1102">
                  <c:v>5.5281343954729839E-4</c:v>
                </c:pt>
                <c:pt idx="1103">
                  <c:v>1.1842027368931146E-4</c:v>
                </c:pt>
                <c:pt idx="1104">
                  <c:v>-1.9737491428921785E-4</c:v>
                </c:pt>
                <c:pt idx="1105">
                  <c:v>7.1036744768656582E-4</c:v>
                </c:pt>
                <c:pt idx="1106">
                  <c:v>3.9443064448583355E-4</c:v>
                </c:pt>
                <c:pt idx="1107">
                  <c:v>4.3369409475879699E-4</c:v>
                </c:pt>
                <c:pt idx="1108">
                  <c:v>-9.0702954064261494E-4</c:v>
                </c:pt>
                <c:pt idx="1109">
                  <c:v>2.3669572874728922E-4</c:v>
                </c:pt>
                <c:pt idx="1110">
                  <c:v>8.2799413306084465E-4</c:v>
                </c:pt>
                <c:pt idx="1111">
                  <c:v>5.910049225432329E-4</c:v>
                </c:pt>
                <c:pt idx="1112">
                  <c:v>0</c:v>
                </c:pt>
                <c:pt idx="1113">
                  <c:v>4.7255258026732301E-4</c:v>
                </c:pt>
                <c:pt idx="1114">
                  <c:v>5.9037687437497454E-4</c:v>
                </c:pt>
                <c:pt idx="1115">
                  <c:v>4.3272162906493557E-4</c:v>
                </c:pt>
                <c:pt idx="1116">
                  <c:v>1.9662976644759881E-4</c:v>
                </c:pt>
                <c:pt idx="1117">
                  <c:v>3.9321314123348377E-5</c:v>
                </c:pt>
                <c:pt idx="1118">
                  <c:v>5.1103643229441812E-4</c:v>
                </c:pt>
                <c:pt idx="1119">
                  <c:v>5.1077540744681998E-4</c:v>
                </c:pt>
                <c:pt idx="1120">
                  <c:v>2.3565453154881464E-4</c:v>
                </c:pt>
                <c:pt idx="1121">
                  <c:v>1.1780644414875299E-4</c:v>
                </c:pt>
                <c:pt idx="1122">
                  <c:v>1.9631323803212753E-4</c:v>
                </c:pt>
                <c:pt idx="1123">
                  <c:v>3.140210419900822E-4</c:v>
                </c:pt>
                <c:pt idx="1124">
                  <c:v>2.3545108612487548E-4</c:v>
                </c:pt>
                <c:pt idx="1125">
                  <c:v>3.1384857064212267E-4</c:v>
                </c:pt>
                <c:pt idx="1126">
                  <c:v>3.137501006207163E-4</c:v>
                </c:pt>
                <c:pt idx="1127">
                  <c:v>5.8801624619079465E-4</c:v>
                </c:pt>
                <c:pt idx="1128">
                  <c:v>1.2532802329755998E-3</c:v>
                </c:pt>
                <c:pt idx="1129">
                  <c:v>-3.5232633612331324E-4</c:v>
                </c:pt>
                <c:pt idx="1130">
                  <c:v>7.4365450891874174E-4</c:v>
                </c:pt>
                <c:pt idx="1131">
                  <c:v>5.8670527566472464E-4</c:v>
                </c:pt>
                <c:pt idx="1132">
                  <c:v>3.9094570262183519E-4</c:v>
                </c:pt>
                <c:pt idx="1133">
                  <c:v>1.172539134836583E-4</c:v>
                </c:pt>
                <c:pt idx="1134">
                  <c:v>5.0794148043462202E-4</c:v>
                </c:pt>
                <c:pt idx="1135">
                  <c:v>-4.6885989762561763E-4</c:v>
                </c:pt>
                <c:pt idx="1136">
                  <c:v>2.7352832165526177E-4</c:v>
                </c:pt>
                <c:pt idx="1137">
                  <c:v>-3.9077765249138474E-4</c:v>
                </c:pt>
                <c:pt idx="1138">
                  <c:v>-3.9093041936494885E-4</c:v>
                </c:pt>
                <c:pt idx="1139">
                  <c:v>3.9093041936504128E-4</c:v>
                </c:pt>
                <c:pt idx="1140">
                  <c:v>-1.1726307985373038E-4</c:v>
                </c:pt>
                <c:pt idx="1141">
                  <c:v>1.1726307985378583E-4</c:v>
                </c:pt>
                <c:pt idx="1142">
                  <c:v>3.9077765249132614E-4</c:v>
                </c:pt>
                <c:pt idx="1143">
                  <c:v>1.1714175490257306E-3</c:v>
                </c:pt>
                <c:pt idx="1144">
                  <c:v>1.1706631820279233E-4</c:v>
                </c:pt>
                <c:pt idx="1145">
                  <c:v>4.2912595505126765E-4</c:v>
                </c:pt>
                <c:pt idx="1146">
                  <c:v>-5.8521742496916117E-4</c:v>
                </c:pt>
                <c:pt idx="1147">
                  <c:v>9.3618356034013566E-4</c:v>
                </c:pt>
                <c:pt idx="1148">
                  <c:v>3.5084300135711634E-4</c:v>
                </c:pt>
                <c:pt idx="1149">
                  <c:v>3.1175714371207839E-4</c:v>
                </c:pt>
                <c:pt idx="1150">
                  <c:v>1.1688387600251522E-4</c:v>
                </c:pt>
                <c:pt idx="1151">
                  <c:v>2.3372677446601496E-4</c:v>
                </c:pt>
                <c:pt idx="1152">
                  <c:v>1.5578750615707633E-4</c:v>
                </c:pt>
                <c:pt idx="1153">
                  <c:v>7.7884652868748228E-5</c:v>
                </c:pt>
                <c:pt idx="1154">
                  <c:v>7.0068903952856597E-4</c:v>
                </c:pt>
                <c:pt idx="1155">
                  <c:v>2.334539522684674E-4</c:v>
                </c:pt>
                <c:pt idx="1156">
                  <c:v>3.5007877129806592E-4</c:v>
                </c:pt>
                <c:pt idx="1157">
                  <c:v>5.4432349711000852E-4</c:v>
                </c:pt>
                <c:pt idx="1158">
                  <c:v>3.10909022752642E-4</c:v>
                </c:pt>
                <c:pt idx="1159">
                  <c:v>4.2734213272474481E-4</c:v>
                </c:pt>
                <c:pt idx="1160">
                  <c:v>-6.993822408868116E-4</c:v>
                </c:pt>
                <c:pt idx="1161">
                  <c:v>-3.1099362713712134E-4</c:v>
                </c:pt>
                <c:pt idx="1162">
                  <c:v>3.887949301629993E-5</c:v>
                </c:pt>
                <c:pt idx="1163">
                  <c:v>4.2757468631913088E-4</c:v>
                </c:pt>
                <c:pt idx="1164">
                  <c:v>-1.7113967615411054E-3</c:v>
                </c:pt>
                <c:pt idx="1165">
                  <c:v>-3.893626183209542E-4</c:v>
                </c:pt>
                <c:pt idx="1166">
                  <c:v>-6.232956960651691E-4</c:v>
                </c:pt>
                <c:pt idx="1167">
                  <c:v>-3.5077463089876291E-4</c:v>
                </c:pt>
                <c:pt idx="1168">
                  <c:v>-2.1463004083278905E-3</c:v>
                </c:pt>
                <c:pt idx="1169">
                  <c:v>2.1852814440590364E-3</c:v>
                </c:pt>
                <c:pt idx="1170">
                  <c:v>3.8979516269156143E-5</c:v>
                </c:pt>
                <c:pt idx="1171">
                  <c:v>-4.2885826891725978E-4</c:v>
                </c:pt>
                <c:pt idx="1172">
                  <c:v>9.7441201949139788E-4</c:v>
                </c:pt>
                <c:pt idx="1173">
                  <c:v>6.2312577472898223E-4</c:v>
                </c:pt>
                <c:pt idx="1174">
                  <c:v>6.6164596571805065E-4</c:v>
                </c:pt>
                <c:pt idx="1175">
                  <c:v>0</c:v>
                </c:pt>
                <c:pt idx="1176">
                  <c:v>0</c:v>
                </c:pt>
                <c:pt idx="1177">
                  <c:v>-9.3421571605761984E-4</c:v>
                </c:pt>
                <c:pt idx="1178">
                  <c:v>2.4893050582941814E-3</c:v>
                </c:pt>
                <c:pt idx="1179">
                  <c:v>-7.7697059205547622E-5</c:v>
                </c:pt>
                <c:pt idx="1180">
                  <c:v>-1.9426906326257411E-4</c:v>
                </c:pt>
                <c:pt idx="1181">
                  <c:v>6.9919207323250519E-4</c:v>
                </c:pt>
                <c:pt idx="1182">
                  <c:v>-2.3300970979188318E-4</c:v>
                </c:pt>
                <c:pt idx="1183">
                  <c:v>5.047857679944289E-4</c:v>
                </c:pt>
                <c:pt idx="1184">
                  <c:v>0</c:v>
                </c:pt>
                <c:pt idx="1185">
                  <c:v>1.55159069141885E-3</c:v>
                </c:pt>
                <c:pt idx="1186">
                  <c:v>-4.2644750496053567E-4</c:v>
                </c:pt>
                <c:pt idx="1187">
                  <c:v>4.2644750496059194E-4</c:v>
                </c:pt>
                <c:pt idx="1188">
                  <c:v>5.4248848542414482E-4</c:v>
                </c:pt>
                <c:pt idx="1189">
                  <c:v>1.8963954829017068E-3</c:v>
                </c:pt>
                <c:pt idx="1190">
                  <c:v>4.2522759981248156E-4</c:v>
                </c:pt>
                <c:pt idx="1191">
                  <c:v>6.9543718755358272E-4</c:v>
                </c:pt>
                <c:pt idx="1192">
                  <c:v>1.5447594067926072E-4</c:v>
                </c:pt>
                <c:pt idx="1193">
                  <c:v>1.0035123772403308E-3</c:v>
                </c:pt>
                <c:pt idx="1194">
                  <c:v>-9.6489712034735018E-4</c:v>
                </c:pt>
                <c:pt idx="1195">
                  <c:v>6.9481976083359031E-4</c:v>
                </c:pt>
                <c:pt idx="1196">
                  <c:v>-5.0176584027440913E-4</c:v>
                </c:pt>
                <c:pt idx="1197">
                  <c:v>7.7211133883949205E-5</c:v>
                </c:pt>
                <c:pt idx="1198">
                  <c:v>4.6314165243153564E-4</c:v>
                </c:pt>
                <c:pt idx="1199">
                  <c:v>3.8585457146049169E-5</c:v>
                </c:pt>
                <c:pt idx="1200">
                  <c:v>-1.9294217582873136E-4</c:v>
                </c:pt>
                <c:pt idx="1201">
                  <c:v>-7.7187295009505856E-5</c:v>
                </c:pt>
                <c:pt idx="1202">
                  <c:v>3.8587691005517911E-4</c:v>
                </c:pt>
                <c:pt idx="1203">
                  <c:v>2.3145469377713448E-4</c:v>
                </c:pt>
                <c:pt idx="1204">
                  <c:v>1.9283799739648055E-4</c:v>
                </c:pt>
                <c:pt idx="1205">
                  <c:v>-3.4713517406417371E-4</c:v>
                </c:pt>
                <c:pt idx="1206">
                  <c:v>-4.2444003492521782E-4</c:v>
                </c:pt>
                <c:pt idx="1207">
                  <c:v>3.4728251781571633E-4</c:v>
                </c:pt>
                <c:pt idx="1208">
                  <c:v>9.2549752094297122E-4</c:v>
                </c:pt>
                <c:pt idx="1209">
                  <c:v>1.5021090120004329E-3</c:v>
                </c:pt>
                <c:pt idx="1210">
                  <c:v>1.1539350461158169E-3</c:v>
                </c:pt>
                <c:pt idx="1211">
                  <c:v>3.8434930137239983E-4</c:v>
                </c:pt>
                <c:pt idx="1212">
                  <c:v>-1.5372199407709112E-4</c:v>
                </c:pt>
                <c:pt idx="1213">
                  <c:v>2.6899798413718986E-4</c:v>
                </c:pt>
                <c:pt idx="1214">
                  <c:v>1.5368065190840636E-4</c:v>
                </c:pt>
                <c:pt idx="1215">
                  <c:v>4.9929907130657981E-4</c:v>
                </c:pt>
                <c:pt idx="1216">
                  <c:v>3.0713710073657357E-4</c:v>
                </c:pt>
                <c:pt idx="1217">
                  <c:v>-7.6775431899408974E-5</c:v>
                </c:pt>
                <c:pt idx="1218">
                  <c:v>2.3030861456006479E-4</c:v>
                </c:pt>
                <c:pt idx="1219">
                  <c:v>0</c:v>
                </c:pt>
                <c:pt idx="1220">
                  <c:v>8.056627011147631E-4</c:v>
                </c:pt>
                <c:pt idx="1221">
                  <c:v>2.6841005548516628E-4</c:v>
                </c:pt>
                <c:pt idx="1222">
                  <c:v>-1.9171411649759412E-4</c:v>
                </c:pt>
                <c:pt idx="1223">
                  <c:v>3.8339148573762803E-4</c:v>
                </c:pt>
                <c:pt idx="1224">
                  <c:v>3.8331065416512006E-5</c:v>
                </c:pt>
                <c:pt idx="1225">
                  <c:v>4.981701929012536E-4</c:v>
                </c:pt>
                <c:pt idx="1226">
                  <c:v>3.4474173440095896E-4</c:v>
                </c:pt>
                <c:pt idx="1227">
                  <c:v>3.4462292849352045E-4</c:v>
                </c:pt>
                <c:pt idx="1228">
                  <c:v>1.5312763218050814E-4</c:v>
                </c:pt>
                <c:pt idx="1229">
                  <c:v>7.6528663718156771E-4</c:v>
                </c:pt>
                <c:pt idx="1230">
                  <c:v>-2.2952450274825502E-4</c:v>
                </c:pt>
                <c:pt idx="1231">
                  <c:v>4.5899633608764614E-4</c:v>
                </c:pt>
                <c:pt idx="1232">
                  <c:v>6.8809972515089057E-4</c:v>
                </c:pt>
                <c:pt idx="1233">
                  <c:v>-3.4399067742275766E-4</c:v>
                </c:pt>
                <c:pt idx="1234">
                  <c:v>3.4399067742267689E-4</c:v>
                </c:pt>
                <c:pt idx="1235">
                  <c:v>6.1124696279656575E-4</c:v>
                </c:pt>
                <c:pt idx="1236">
                  <c:v>1.9093807936109743E-4</c:v>
                </c:pt>
                <c:pt idx="1237">
                  <c:v>2.6725207756662093E-4</c:v>
                </c:pt>
                <c:pt idx="1238">
                  <c:v>2.2901637567181813E-4</c:v>
                </c:pt>
                <c:pt idx="1239">
                  <c:v>2.6711949940357932E-4</c:v>
                </c:pt>
                <c:pt idx="1240">
                  <c:v>2.6704816563101892E-4</c:v>
                </c:pt>
                <c:pt idx="1241">
                  <c:v>7.6286379104031351E-5</c:v>
                </c:pt>
                <c:pt idx="1242">
                  <c:v>-3.8142462100540343E-5</c:v>
                </c:pt>
                <c:pt idx="1243">
                  <c:v>3.4322979571543041E-4</c:v>
                </c:pt>
                <c:pt idx="1244">
                  <c:v>9.5279844089035876E-4</c:v>
                </c:pt>
                <c:pt idx="1245">
                  <c:v>4.1894388669046391E-4</c:v>
                </c:pt>
                <c:pt idx="1246">
                  <c:v>2.6650930084829691E-4</c:v>
                </c:pt>
                <c:pt idx="1247">
                  <c:v>1.1419653235612744E-4</c:v>
                </c:pt>
                <c:pt idx="1248">
                  <c:v>6.8490547177192153E-4</c:v>
                </c:pt>
                <c:pt idx="1249">
                  <c:v>7.2244722623586444E-4</c:v>
                </c:pt>
                <c:pt idx="1250">
                  <c:v>-5.7030969361310843E-4</c:v>
                </c:pt>
                <c:pt idx="1251">
                  <c:v>-4.9453163157169423E-4</c:v>
                </c:pt>
                <c:pt idx="1252">
                  <c:v>1.5218962857066351E-4</c:v>
                </c:pt>
                <c:pt idx="1253">
                  <c:v>4.1840209050673092E-4</c:v>
                </c:pt>
                <c:pt idx="1254">
                  <c:v>5.7026632982342524E-4</c:v>
                </c:pt>
                <c:pt idx="1255">
                  <c:v>6.0792585177095947E-4</c:v>
                </c:pt>
                <c:pt idx="1256">
                  <c:v>4.9366777162234484E-4</c:v>
                </c:pt>
                <c:pt idx="1257">
                  <c:v>1.8980734611418352E-4</c:v>
                </c:pt>
                <c:pt idx="1258">
                  <c:v>-7.5918615280860712E-5</c:v>
                </c:pt>
                <c:pt idx="1259">
                  <c:v>7.5892691382198557E-4</c:v>
                </c:pt>
                <c:pt idx="1260">
                  <c:v>0</c:v>
                </c:pt>
                <c:pt idx="1261">
                  <c:v>7.5835138052144898E-4</c:v>
                </c:pt>
                <c:pt idx="1262">
                  <c:v>1.1370312127331304E-4</c:v>
                </c:pt>
                <c:pt idx="1263">
                  <c:v>-1.51607034856834E-4</c:v>
                </c:pt>
                <c:pt idx="1264">
                  <c:v>4.5475216790969521E-4</c:v>
                </c:pt>
                <c:pt idx="1265">
                  <c:v>-3.4104473700639296E-4</c:v>
                </c:pt>
                <c:pt idx="1266">
                  <c:v>5.3046378934108035E-4</c:v>
                </c:pt>
                <c:pt idx="1267">
                  <c:v>-7.5763315438810041E-5</c:v>
                </c:pt>
                <c:pt idx="1268">
                  <c:v>1.5152089123250136E-4</c:v>
                </c:pt>
                <c:pt idx="1269">
                  <c:v>4.1656410955895248E-4</c:v>
                </c:pt>
                <c:pt idx="1270">
                  <c:v>-1.1359118544629334E-4</c:v>
                </c:pt>
                <c:pt idx="1271">
                  <c:v>4.1643794730045327E-4</c:v>
                </c:pt>
                <c:pt idx="1272">
                  <c:v>1.1354389429913542E-4</c:v>
                </c:pt>
                <c:pt idx="1273">
                  <c:v>3.784510001013431E-5</c:v>
                </c:pt>
                <c:pt idx="1274">
                  <c:v>0</c:v>
                </c:pt>
                <c:pt idx="1275">
                  <c:v>2.6487560461369085E-4</c:v>
                </c:pt>
                <c:pt idx="1276">
                  <c:v>3.7833645465276065E-5</c:v>
                </c:pt>
                <c:pt idx="1277">
                  <c:v>4.1607565612072477E-4</c:v>
                </c:pt>
                <c:pt idx="1278">
                  <c:v>-3.0258330727470285E-4</c:v>
                </c:pt>
                <c:pt idx="1279">
                  <c:v>4.1602844721732283E-4</c:v>
                </c:pt>
                <c:pt idx="1280">
                  <c:v>4.9144694307340462E-4</c:v>
                </c:pt>
                <c:pt idx="1281">
                  <c:v>2.6452527315342554E-4</c:v>
                </c:pt>
                <c:pt idx="1282">
                  <c:v>3.4000113661230978E-4</c:v>
                </c:pt>
                <c:pt idx="1283">
                  <c:v>4.1540001730247213E-4</c:v>
                </c:pt>
                <c:pt idx="1284">
                  <c:v>5.2844148740380486E-4</c:v>
                </c:pt>
                <c:pt idx="1285">
                  <c:v>1.1320113967891405E-4</c:v>
                </c:pt>
                <c:pt idx="1286">
                  <c:v>3.0180707212157457E-4</c:v>
                </c:pt>
                <c:pt idx="1287">
                  <c:v>-3.7720903042835664E-5</c:v>
                </c:pt>
                <c:pt idx="1288">
                  <c:v>3.7714501672756547E-4</c:v>
                </c:pt>
                <c:pt idx="1289">
                  <c:v>5.2776417706327443E-4</c:v>
                </c:pt>
                <c:pt idx="1290">
                  <c:v>1.507386195198046E-4</c:v>
                </c:pt>
                <c:pt idx="1291">
                  <c:v>7.5360789816671765E-5</c:v>
                </c:pt>
                <c:pt idx="1292">
                  <c:v>2.2604829994915941E-4</c:v>
                </c:pt>
                <c:pt idx="1293">
                  <c:v>0</c:v>
                </c:pt>
                <c:pt idx="1294">
                  <c:v>3.3897667035204352E-4</c:v>
                </c:pt>
                <c:pt idx="1295">
                  <c:v>3.7650602854405295E-4</c:v>
                </c:pt>
                <c:pt idx="1296">
                  <c:v>1.5056272848114588E-4</c:v>
                </c:pt>
                <c:pt idx="1297">
                  <c:v>-1.5056272848116076E-4</c:v>
                </c:pt>
                <c:pt idx="1298">
                  <c:v>7.5284197882471212E-5</c:v>
                </c:pt>
                <c:pt idx="1299">
                  <c:v>6.3968695150404752E-4</c:v>
                </c:pt>
                <c:pt idx="1300">
                  <c:v>-2.2572514297713119E-4</c:v>
                </c:pt>
                <c:pt idx="1301">
                  <c:v>-1.5051174019970051E-4</c:v>
                </c:pt>
                <c:pt idx="1302">
                  <c:v>2.2575911598309161E-4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A7-4DDD-ACCB-2F7B90C1D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486399"/>
        <c:axId val="346492639"/>
      </c:lineChart>
      <c:dateAx>
        <c:axId val="346488319"/>
        <c:scaling>
          <c:orientation val="minMax"/>
        </c:scaling>
        <c:delete val="0"/>
        <c:axPos val="b"/>
        <c:numFmt formatCode="d/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6498879"/>
        <c:crosses val="autoZero"/>
        <c:auto val="1"/>
        <c:lblOffset val="100"/>
        <c:baseTimeUnit val="days"/>
      </c:dateAx>
      <c:valAx>
        <c:axId val="34649887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6488319"/>
        <c:crosses val="autoZero"/>
        <c:crossBetween val="between"/>
      </c:valAx>
      <c:valAx>
        <c:axId val="346492639"/>
        <c:scaling>
          <c:orientation val="minMax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6486399"/>
        <c:crosses val="max"/>
        <c:crossBetween val="between"/>
      </c:valAx>
      <c:dateAx>
        <c:axId val="346486399"/>
        <c:scaling>
          <c:orientation val="minMax"/>
        </c:scaling>
        <c:delete val="1"/>
        <c:axPos val="b"/>
        <c:numFmt formatCode="d/m/yyyy" sourceLinked="1"/>
        <c:majorTickMark val="out"/>
        <c:minorTickMark val="none"/>
        <c:tickLblPos val="nextTo"/>
        <c:crossAx val="34649263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'Wykresy FIO'!$D$1</c:f>
              <c:strCache>
                <c:ptCount val="1"/>
                <c:pt idx="0">
                  <c:v>|lrFIO|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'Wykresy FIO'!$D$2:$D$1305</c:f>
              <c:numCache>
                <c:formatCode>General</c:formatCode>
                <c:ptCount val="1304"/>
                <c:pt idx="0">
                  <c:v>4.9670930098430386E-5</c:v>
                </c:pt>
                <c:pt idx="1">
                  <c:v>2.4839166525275082E-4</c:v>
                </c:pt>
                <c:pt idx="2">
                  <c:v>7.9463624742623059E-4</c:v>
                </c:pt>
                <c:pt idx="3">
                  <c:v>2.4819438711688876E-4</c:v>
                </c:pt>
                <c:pt idx="4">
                  <c:v>6.9461674834577598E-4</c:v>
                </c:pt>
                <c:pt idx="5">
                  <c:v>9.9191588634539175E-5</c:v>
                </c:pt>
                <c:pt idx="6">
                  <c:v>0</c:v>
                </c:pt>
                <c:pt idx="7">
                  <c:v>5.9494300217927728E-4</c:v>
                </c:pt>
                <c:pt idx="8">
                  <c:v>4.4597508234039284E-4</c:v>
                </c:pt>
                <c:pt idx="9">
                  <c:v>3.4673205389844857E-4</c:v>
                </c:pt>
                <c:pt idx="10">
                  <c:v>9.9054034056410528E-5</c:v>
                </c:pt>
                <c:pt idx="11">
                  <c:v>0</c:v>
                </c:pt>
                <c:pt idx="12">
                  <c:v>8.4164670661301239E-4</c:v>
                </c:pt>
                <c:pt idx="13">
                  <c:v>1.4845238417047718E-4</c:v>
                </c:pt>
                <c:pt idx="14">
                  <c:v>1.1868263681689434E-3</c:v>
                </c:pt>
                <c:pt idx="15">
                  <c:v>9.8794712639462315E-4</c:v>
                </c:pt>
                <c:pt idx="16">
                  <c:v>8.8831866869011037E-4</c:v>
                </c:pt>
                <c:pt idx="17">
                  <c:v>4.9330340636000652E-5</c:v>
                </c:pt>
                <c:pt idx="18">
                  <c:v>0</c:v>
                </c:pt>
                <c:pt idx="19">
                  <c:v>1.4800562448394154E-4</c:v>
                </c:pt>
                <c:pt idx="20">
                  <c:v>4.9326691672473282E-4</c:v>
                </c:pt>
                <c:pt idx="21">
                  <c:v>4.9313312138643139E-5</c:v>
                </c:pt>
                <c:pt idx="22">
                  <c:v>9.8629056199846813E-5</c:v>
                </c:pt>
                <c:pt idx="23">
                  <c:v>7.8876020850490453E-4</c:v>
                </c:pt>
                <c:pt idx="24">
                  <c:v>9.8561009344578653E-5</c:v>
                </c:pt>
                <c:pt idx="25">
                  <c:v>1.478597306717814E-4</c:v>
                </c:pt>
                <c:pt idx="26">
                  <c:v>9.8585301011338067E-5</c:v>
                </c:pt>
                <c:pt idx="27">
                  <c:v>1.9716088391932133E-4</c:v>
                </c:pt>
                <c:pt idx="28">
                  <c:v>6.9023322762050692E-4</c:v>
                </c:pt>
                <c:pt idx="29">
                  <c:v>4.9320608626283298E-5</c:v>
                </c:pt>
                <c:pt idx="30">
                  <c:v>2.9588717051863794E-4</c:v>
                </c:pt>
                <c:pt idx="31">
                  <c:v>1.9720948641526739E-4</c:v>
                </c:pt>
                <c:pt idx="32">
                  <c:v>4.9296295393440432E-5</c:v>
                </c:pt>
                <c:pt idx="33">
                  <c:v>2.9581423082158031E-4</c:v>
                </c:pt>
                <c:pt idx="34">
                  <c:v>1.4791805366816882E-4</c:v>
                </c:pt>
                <c:pt idx="35">
                  <c:v>8.3849175052480443E-4</c:v>
                </c:pt>
                <c:pt idx="36">
                  <c:v>4.4399497535081212E-4</c:v>
                </c:pt>
                <c:pt idx="37">
                  <c:v>1.479764226934383E-4</c:v>
                </c:pt>
                <c:pt idx="38">
                  <c:v>4.4386359321185801E-4</c:v>
                </c:pt>
                <c:pt idx="39">
                  <c:v>2.46566561892308E-4</c:v>
                </c:pt>
                <c:pt idx="40">
                  <c:v>1.9729703131970066E-4</c:v>
                </c:pt>
                <c:pt idx="41">
                  <c:v>4.4386359321185801E-4</c:v>
                </c:pt>
                <c:pt idx="42">
                  <c:v>9.3639887574641675E-4</c:v>
                </c:pt>
                <c:pt idx="43">
                  <c:v>1.9702492429007822E-4</c:v>
                </c:pt>
                <c:pt idx="44">
                  <c:v>3.447002373169052E-4</c:v>
                </c:pt>
                <c:pt idx="45">
                  <c:v>1.9695701476844227E-4</c:v>
                </c:pt>
                <c:pt idx="46">
                  <c:v>1.969570147685432E-4</c:v>
                </c:pt>
                <c:pt idx="47">
                  <c:v>3.4470023731689739E-4</c:v>
                </c:pt>
                <c:pt idx="48">
                  <c:v>5.9084196696664471E-4</c:v>
                </c:pt>
                <c:pt idx="49">
                  <c:v>0</c:v>
                </c:pt>
                <c:pt idx="50">
                  <c:v>0</c:v>
                </c:pt>
                <c:pt idx="51">
                  <c:v>1.0331341779397526E-3</c:v>
                </c:pt>
                <c:pt idx="52">
                  <c:v>6.3943338545272206E-4</c:v>
                </c:pt>
                <c:pt idx="53">
                  <c:v>5.9060932910821764E-4</c:v>
                </c:pt>
                <c:pt idx="54">
                  <c:v>0</c:v>
                </c:pt>
                <c:pt idx="55">
                  <c:v>0</c:v>
                </c:pt>
                <c:pt idx="56">
                  <c:v>1.4770685140468818E-4</c:v>
                </c:pt>
                <c:pt idx="57">
                  <c:v>3.4473418873333438E-4</c:v>
                </c:pt>
                <c:pt idx="58">
                  <c:v>0</c:v>
                </c:pt>
                <c:pt idx="59">
                  <c:v>3.9397223005391589E-4</c:v>
                </c:pt>
                <c:pt idx="60">
                  <c:v>3.9381707705988736E-4</c:v>
                </c:pt>
                <c:pt idx="61">
                  <c:v>5.4124536957387203E-4</c:v>
                </c:pt>
                <c:pt idx="62">
                  <c:v>6.3927616447747844E-4</c:v>
                </c:pt>
                <c:pt idx="63">
                  <c:v>3.441748442165274E-4</c:v>
                </c:pt>
                <c:pt idx="64">
                  <c:v>2.9501426116218977E-4</c:v>
                </c:pt>
                <c:pt idx="65">
                  <c:v>2.9492725341579671E-4</c:v>
                </c:pt>
                <c:pt idx="66">
                  <c:v>5.8959368877419373E-4</c:v>
                </c:pt>
                <c:pt idx="67">
                  <c:v>9.8231827191041184E-5</c:v>
                </c:pt>
                <c:pt idx="68">
                  <c:v>0</c:v>
                </c:pt>
                <c:pt idx="69">
                  <c:v>2.4559766314483642E-4</c:v>
                </c:pt>
                <c:pt idx="70">
                  <c:v>9.8246303562012693E-5</c:v>
                </c:pt>
                <c:pt idx="71">
                  <c:v>1.9650226040841178E-4</c:v>
                </c:pt>
                <c:pt idx="72">
                  <c:v>4.9131598997691706E-5</c:v>
                </c:pt>
                <c:pt idx="73">
                  <c:v>3.4387051157983912E-4</c:v>
                </c:pt>
                <c:pt idx="74">
                  <c:v>2.9473891258221342E-4</c:v>
                </c:pt>
                <c:pt idx="75">
                  <c:v>5.4028833063609347E-4</c:v>
                </c:pt>
                <c:pt idx="76">
                  <c:v>1.9639613162739485E-4</c:v>
                </c:pt>
                <c:pt idx="77">
                  <c:v>2.9452189492309793E-4</c:v>
                </c:pt>
                <c:pt idx="78">
                  <c:v>0</c:v>
                </c:pt>
                <c:pt idx="79">
                  <c:v>1.4722842516727729E-4</c:v>
                </c:pt>
                <c:pt idx="80">
                  <c:v>8.8291564081574277E-4</c:v>
                </c:pt>
                <c:pt idx="81">
                  <c:v>4.9028019522928134E-5</c:v>
                </c:pt>
                <c:pt idx="82">
                  <c:v>2.9420417982146913E-4</c:v>
                </c:pt>
                <c:pt idx="83">
                  <c:v>1.471129094230208E-4</c:v>
                </c:pt>
                <c:pt idx="84">
                  <c:v>2.9424746423866967E-4</c:v>
                </c:pt>
                <c:pt idx="85">
                  <c:v>9.8101731574114603E-5</c:v>
                </c:pt>
                <c:pt idx="86">
                  <c:v>2.9427632759324539E-4</c:v>
                </c:pt>
                <c:pt idx="87">
                  <c:v>4.4125218277780059E-4</c:v>
                </c:pt>
                <c:pt idx="88">
                  <c:v>2.9414648707036382E-4</c:v>
                </c:pt>
                <c:pt idx="89">
                  <c:v>4.9043649830499928E-4</c:v>
                </c:pt>
                <c:pt idx="90">
                  <c:v>6.8654376961059592E-4</c:v>
                </c:pt>
                <c:pt idx="91">
                  <c:v>9.8048828395109461E-5</c:v>
                </c:pt>
                <c:pt idx="92">
                  <c:v>3.4324662606841408E-4</c:v>
                </c:pt>
                <c:pt idx="93">
                  <c:v>5.3962570908932291E-4</c:v>
                </c:pt>
                <c:pt idx="94">
                  <c:v>4.9071325180926855E-5</c:v>
                </c:pt>
                <c:pt idx="95">
                  <c:v>0</c:v>
                </c:pt>
                <c:pt idx="96">
                  <c:v>1.4720675214888971E-4</c:v>
                </c:pt>
                <c:pt idx="97">
                  <c:v>3.4339817355290899E-4</c:v>
                </c:pt>
                <c:pt idx="98">
                  <c:v>3.4328029172650548E-4</c:v>
                </c:pt>
                <c:pt idx="99">
                  <c:v>4.4118729115841108E-4</c:v>
                </c:pt>
                <c:pt idx="100">
                  <c:v>5.3925535046998548E-4</c:v>
                </c:pt>
                <c:pt idx="101">
                  <c:v>1.4712012384623255E-4</c:v>
                </c:pt>
                <c:pt idx="102">
                  <c:v>4.4149028212140187E-4</c:v>
                </c:pt>
                <c:pt idx="103">
                  <c:v>2.9434851075949784E-4</c:v>
                </c:pt>
                <c:pt idx="104">
                  <c:v>3.434150204230514E-4</c:v>
                </c:pt>
                <c:pt idx="105">
                  <c:v>1.4719230701442008E-4</c:v>
                </c:pt>
                <c:pt idx="106">
                  <c:v>1.962227134084834E-4</c:v>
                </c:pt>
                <c:pt idx="107">
                  <c:v>1.9618421760883922E-4</c:v>
                </c:pt>
                <c:pt idx="108">
                  <c:v>8.3335380689956258E-4</c:v>
                </c:pt>
                <c:pt idx="109">
                  <c:v>1.9602077883029993E-4</c:v>
                </c:pt>
                <c:pt idx="110">
                  <c:v>1.470191862686507E-4</c:v>
                </c:pt>
                <c:pt idx="111">
                  <c:v>4.4112241862233792E-4</c:v>
                </c:pt>
                <c:pt idx="112">
                  <c:v>6.8657743857351546E-4</c:v>
                </c:pt>
                <c:pt idx="113">
                  <c:v>9.8111356468265506E-5</c:v>
                </c:pt>
                <c:pt idx="114">
                  <c:v>9.811135646830367E-5</c:v>
                </c:pt>
                <c:pt idx="115">
                  <c:v>4.9059288159489182E-5</c:v>
                </c:pt>
                <c:pt idx="116">
                  <c:v>7.3563672673304821E-4</c:v>
                </c:pt>
                <c:pt idx="117">
                  <c:v>2.9410323235374083E-4</c:v>
                </c:pt>
                <c:pt idx="118">
                  <c:v>1.3713392295033545E-3</c:v>
                </c:pt>
                <c:pt idx="119">
                  <c:v>3.4265854411688542E-4</c:v>
                </c:pt>
                <c:pt idx="120">
                  <c:v>0</c:v>
                </c:pt>
                <c:pt idx="121">
                  <c:v>0</c:v>
                </c:pt>
                <c:pt idx="122">
                  <c:v>9.7914422872807542E-5</c:v>
                </c:pt>
                <c:pt idx="123">
                  <c:v>1.4687522975654829E-4</c:v>
                </c:pt>
                <c:pt idx="124">
                  <c:v>3.4279278512028218E-4</c:v>
                </c:pt>
                <c:pt idx="125">
                  <c:v>3.9175359200406085E-4</c:v>
                </c:pt>
                <c:pt idx="126">
                  <c:v>6.8519971357404756E-4</c:v>
                </c:pt>
                <c:pt idx="127">
                  <c:v>4.8927269623460847E-5</c:v>
                </c:pt>
                <c:pt idx="128">
                  <c:v>4.8916500510684188E-4</c:v>
                </c:pt>
                <c:pt idx="129">
                  <c:v>1.9559902262853877E-4</c:v>
                </c:pt>
                <c:pt idx="130">
                  <c:v>0</c:v>
                </c:pt>
                <c:pt idx="131">
                  <c:v>1.4669568007533076E-4</c:v>
                </c:pt>
                <c:pt idx="132">
                  <c:v>6.8486452143698992E-4</c:v>
                </c:pt>
                <c:pt idx="133">
                  <c:v>4.8923680036491474E-4</c:v>
                </c:pt>
                <c:pt idx="134">
                  <c:v>9.7818644311642685E-5</c:v>
                </c:pt>
                <c:pt idx="135">
                  <c:v>1.4673155488404571E-4</c:v>
                </c:pt>
                <c:pt idx="136">
                  <c:v>4.8902147778794524E-4</c:v>
                </c:pt>
                <c:pt idx="137">
                  <c:v>6.3537061349113421E-4</c:v>
                </c:pt>
                <c:pt idx="138">
                  <c:v>4.8857945533271684E-5</c:v>
                </c:pt>
                <c:pt idx="139">
                  <c:v>1.2221653399746165E-3</c:v>
                </c:pt>
                <c:pt idx="140">
                  <c:v>2.445525922534933E-4</c:v>
                </c:pt>
                <c:pt idx="141">
                  <c:v>0</c:v>
                </c:pt>
                <c:pt idx="142">
                  <c:v>9.7813860301884588E-5</c:v>
                </c:pt>
                <c:pt idx="143">
                  <c:v>4.8910518216770017E-5</c:v>
                </c:pt>
                <c:pt idx="144">
                  <c:v>2.9351335696487971E-4</c:v>
                </c:pt>
                <c:pt idx="145">
                  <c:v>2.4466029040878725E-4</c:v>
                </c:pt>
                <c:pt idx="146">
                  <c:v>2.4472016371554934E-4</c:v>
                </c:pt>
                <c:pt idx="147">
                  <c:v>2.0580171905145135E-3</c:v>
                </c:pt>
                <c:pt idx="148">
                  <c:v>9.8149882738226592E-4</c:v>
                </c:pt>
                <c:pt idx="149">
                  <c:v>1.8183163473643022E-3</c:v>
                </c:pt>
                <c:pt idx="150">
                  <c:v>4.4259756310304393E-4</c:v>
                </c:pt>
                <c:pt idx="151">
                  <c:v>1.7715668232540177E-3</c:v>
                </c:pt>
                <c:pt idx="152">
                  <c:v>7.8775052077214008E-4</c:v>
                </c:pt>
                <c:pt idx="153">
                  <c:v>1.2296192189421675E-3</c:v>
                </c:pt>
                <c:pt idx="154">
                  <c:v>8.3527826991261543E-4</c:v>
                </c:pt>
                <c:pt idx="155">
                  <c:v>8.3458116236245035E-4</c:v>
                </c:pt>
                <c:pt idx="156">
                  <c:v>2.9439183765933753E-4</c:v>
                </c:pt>
                <c:pt idx="157">
                  <c:v>4.4142532045718093E-4</c:v>
                </c:pt>
                <c:pt idx="158">
                  <c:v>9.8120991044615795E-4</c:v>
                </c:pt>
                <c:pt idx="159">
                  <c:v>1.1787241677117376E-3</c:v>
                </c:pt>
                <c:pt idx="160">
                  <c:v>1.4743826049563706E-4</c:v>
                </c:pt>
                <c:pt idx="161">
                  <c:v>4.4224958338567243E-4</c:v>
                </c:pt>
                <c:pt idx="162">
                  <c:v>3.9310108117641583E-4</c:v>
                </c:pt>
                <c:pt idx="163">
                  <c:v>1.9660850395109941E-4</c:v>
                </c:pt>
                <c:pt idx="164">
                  <c:v>0</c:v>
                </c:pt>
                <c:pt idx="165">
                  <c:v>2.9489826223741931E-4</c:v>
                </c:pt>
                <c:pt idx="166">
                  <c:v>3.9306245285699709E-4</c:v>
                </c:pt>
                <c:pt idx="167">
                  <c:v>3.4392119630511806E-4</c:v>
                </c:pt>
                <c:pt idx="168">
                  <c:v>2.4573043495072728E-4</c:v>
                </c:pt>
                <c:pt idx="169">
                  <c:v>2.9486927675818176E-4</c:v>
                </c:pt>
                <c:pt idx="170">
                  <c:v>4.9149711006132174E-4</c:v>
                </c:pt>
                <c:pt idx="171">
                  <c:v>6.3889914938982555E-4</c:v>
                </c:pt>
                <c:pt idx="172">
                  <c:v>1.4738031516935642E-4</c:v>
                </c:pt>
                <c:pt idx="173">
                  <c:v>4.9111090271051019E-4</c:v>
                </c:pt>
                <c:pt idx="174">
                  <c:v>7.3675682990797132E-4</c:v>
                </c:pt>
                <c:pt idx="175">
                  <c:v>3.4388740482842639E-4</c:v>
                </c:pt>
                <c:pt idx="176">
                  <c:v>4.9119532391849853E-5</c:v>
                </c:pt>
                <c:pt idx="177">
                  <c:v>9.8246303561920454E-5</c:v>
                </c:pt>
                <c:pt idx="178">
                  <c:v>2.4565799617491256E-4</c:v>
                </c:pt>
                <c:pt idx="179">
                  <c:v>9.8280098359159116E-5</c:v>
                </c:pt>
                <c:pt idx="180">
                  <c:v>1.4743826049563706E-4</c:v>
                </c:pt>
                <c:pt idx="181">
                  <c:v>9.8304251738104252E-5</c:v>
                </c:pt>
                <c:pt idx="182">
                  <c:v>2.4580291646023121E-4</c:v>
                </c:pt>
                <c:pt idx="183">
                  <c:v>1.2284108367312434E-3</c:v>
                </c:pt>
                <c:pt idx="184">
                  <c:v>7.853917544892265E-4</c:v>
                </c:pt>
                <c:pt idx="185">
                  <c:v>8.3449922620090799E-4</c:v>
                </c:pt>
                <c:pt idx="186">
                  <c:v>3.4381984179162407E-4</c:v>
                </c:pt>
                <c:pt idx="187">
                  <c:v>5.4023526103332529E-4</c:v>
                </c:pt>
                <c:pt idx="188">
                  <c:v>9.8202887243738974E-5</c:v>
                </c:pt>
                <c:pt idx="189">
                  <c:v>3.9290801546674206E-4</c:v>
                </c:pt>
                <c:pt idx="190">
                  <c:v>9.8251129966962395E-5</c:v>
                </c:pt>
                <c:pt idx="191">
                  <c:v>1.4737307520599501E-4</c:v>
                </c:pt>
                <c:pt idx="192">
                  <c:v>2.4557353822961622E-4</c:v>
                </c:pt>
                <c:pt idx="193">
                  <c:v>1.9641541924174353E-4</c:v>
                </c:pt>
                <c:pt idx="194">
                  <c:v>9.8193244383735945E-5</c:v>
                </c:pt>
                <c:pt idx="195">
                  <c:v>2.9460866362548602E-4</c:v>
                </c:pt>
                <c:pt idx="196">
                  <c:v>1.9641541924174353E-4</c:v>
                </c:pt>
                <c:pt idx="197">
                  <c:v>4.9111090271053025E-4</c:v>
                </c:pt>
                <c:pt idx="198">
                  <c:v>3.9290801546688615E-4</c:v>
                </c:pt>
                <c:pt idx="199">
                  <c:v>3.4366792198227766E-4</c:v>
                </c:pt>
                <c:pt idx="200">
                  <c:v>8.8317556400563314E-4</c:v>
                </c:pt>
                <c:pt idx="201">
                  <c:v>1.9619384014276454E-4</c:v>
                </c:pt>
                <c:pt idx="202">
                  <c:v>5.8846608210529289E-4</c:v>
                </c:pt>
                <c:pt idx="203">
                  <c:v>3.9211842478717804E-4</c:v>
                </c:pt>
                <c:pt idx="204">
                  <c:v>9.8005586396909946E-5</c:v>
                </c:pt>
                <c:pt idx="205">
                  <c:v>5.3885910138725681E-4</c:v>
                </c:pt>
                <c:pt idx="206">
                  <c:v>3.427592150095535E-4</c:v>
                </c:pt>
                <c:pt idx="207">
                  <c:v>5.8765917460056689E-4</c:v>
                </c:pt>
                <c:pt idx="208">
                  <c:v>1.5197198797132529E-3</c:v>
                </c:pt>
                <c:pt idx="209">
                  <c:v>7.846599392340054E-4</c:v>
                </c:pt>
                <c:pt idx="210">
                  <c:v>0</c:v>
                </c:pt>
                <c:pt idx="211">
                  <c:v>8.3302712155204032E-4</c:v>
                </c:pt>
                <c:pt idx="212">
                  <c:v>0</c:v>
                </c:pt>
                <c:pt idx="213">
                  <c:v>1.9594396065434952E-4</c:v>
                </c:pt>
                <c:pt idx="214">
                  <c:v>4.8989589721871435E-5</c:v>
                </c:pt>
                <c:pt idx="215">
                  <c:v>2.4497195193660384E-4</c:v>
                </c:pt>
                <c:pt idx="216">
                  <c:v>4.9001592561711383E-5</c:v>
                </c:pt>
                <c:pt idx="217">
                  <c:v>9.8010389179621518E-5</c:v>
                </c:pt>
                <c:pt idx="218">
                  <c:v>9.8010389179526433E-5</c:v>
                </c:pt>
                <c:pt idx="219">
                  <c:v>3.9209920612127914E-4</c:v>
                </c:pt>
                <c:pt idx="220">
                  <c:v>4.4110079868292632E-4</c:v>
                </c:pt>
                <c:pt idx="221">
                  <c:v>3.429439320287432E-4</c:v>
                </c:pt>
                <c:pt idx="222">
                  <c:v>2.9385836238490456E-4</c:v>
                </c:pt>
                <c:pt idx="223">
                  <c:v>1.9589597986157268E-4</c:v>
                </c:pt>
                <c:pt idx="224">
                  <c:v>4.409063145521593E-4</c:v>
                </c:pt>
                <c:pt idx="225">
                  <c:v>1.9598236221467658E-4</c:v>
                </c:pt>
                <c:pt idx="226">
                  <c:v>0</c:v>
                </c:pt>
                <c:pt idx="227">
                  <c:v>3.9200314104499814E-4</c:v>
                </c:pt>
                <c:pt idx="228">
                  <c:v>2.9410323235374116E-4</c:v>
                </c:pt>
                <c:pt idx="229">
                  <c:v>0</c:v>
                </c:pt>
                <c:pt idx="230">
                  <c:v>4.4131709348915337E-4</c:v>
                </c:pt>
                <c:pt idx="231">
                  <c:v>8.8243951211149584E-4</c:v>
                </c:pt>
                <c:pt idx="232">
                  <c:v>1.9599196495690706E-4</c:v>
                </c:pt>
                <c:pt idx="233">
                  <c:v>0</c:v>
                </c:pt>
                <c:pt idx="234">
                  <c:v>7.8358395703372866E-4</c:v>
                </c:pt>
                <c:pt idx="235">
                  <c:v>1.9583843391850954E-4</c:v>
                </c:pt>
                <c:pt idx="236">
                  <c:v>9.7924011045844096E-5</c:v>
                </c:pt>
                <c:pt idx="237">
                  <c:v>4.4073358368722232E-4</c:v>
                </c:pt>
                <c:pt idx="238">
                  <c:v>0</c:v>
                </c:pt>
                <c:pt idx="239">
                  <c:v>2.9384397096689804E-4</c:v>
                </c:pt>
                <c:pt idx="240">
                  <c:v>3.9165769618445379E-4</c:v>
                </c:pt>
                <c:pt idx="241">
                  <c:v>4.8959609301134463E-4</c:v>
                </c:pt>
                <c:pt idx="242">
                  <c:v>0</c:v>
                </c:pt>
                <c:pt idx="243">
                  <c:v>1.4692558245698499E-4</c:v>
                </c:pt>
                <c:pt idx="244">
                  <c:v>2.9391594215688485E-4</c:v>
                </c:pt>
                <c:pt idx="245">
                  <c:v>3.4289353491805097E-4</c:v>
                </c:pt>
                <c:pt idx="246">
                  <c:v>5.3859525869259751E-4</c:v>
                </c:pt>
                <c:pt idx="247">
                  <c:v>7.8350721406942225E-4</c:v>
                </c:pt>
                <c:pt idx="248">
                  <c:v>4.8976394357380041E-4</c:v>
                </c:pt>
                <c:pt idx="249">
                  <c:v>2.448519881970932E-4</c:v>
                </c:pt>
                <c:pt idx="250">
                  <c:v>9.7957584444355783E-5</c:v>
                </c:pt>
                <c:pt idx="251">
                  <c:v>6.859719020521403E-4</c:v>
                </c:pt>
                <c:pt idx="252">
                  <c:v>9.8024800352922183E-5</c:v>
                </c:pt>
                <c:pt idx="253">
                  <c:v>2.3552513340937852E-3</c:v>
                </c:pt>
                <c:pt idx="254">
                  <c:v>1.5217340884157238E-3</c:v>
                </c:pt>
                <c:pt idx="255">
                  <c:v>1.3252511326799048E-3</c:v>
                </c:pt>
                <c:pt idx="256">
                  <c:v>4.9114707409064226E-5</c:v>
                </c:pt>
                <c:pt idx="257">
                  <c:v>2.0648974888547275E-3</c:v>
                </c:pt>
                <c:pt idx="258">
                  <c:v>9.3552285313462842E-4</c:v>
                </c:pt>
                <c:pt idx="259">
                  <c:v>1.2307693861326667E-3</c:v>
                </c:pt>
                <c:pt idx="260">
                  <c:v>1.4761237018465144E-4</c:v>
                </c:pt>
                <c:pt idx="261">
                  <c:v>1.0831570159480441E-3</c:v>
                </c:pt>
                <c:pt idx="262">
                  <c:v>7.8786689125688906E-4</c:v>
                </c:pt>
                <c:pt idx="263">
                  <c:v>1.1327539441667593E-3</c:v>
                </c:pt>
                <c:pt idx="264">
                  <c:v>9.8551296029139907E-5</c:v>
                </c:pt>
                <c:pt idx="265">
                  <c:v>8.3799576047298202E-4</c:v>
                </c:pt>
                <c:pt idx="266">
                  <c:v>7.8934389890238771E-4</c:v>
                </c:pt>
                <c:pt idx="267">
                  <c:v>6.4138936999101257E-4</c:v>
                </c:pt>
                <c:pt idx="268">
                  <c:v>4.932304126866843E-5</c:v>
                </c:pt>
                <c:pt idx="269">
                  <c:v>6.4142101619367865E-4</c:v>
                </c:pt>
                <c:pt idx="270">
                  <c:v>1.9740413625770288E-4</c:v>
                </c:pt>
                <c:pt idx="271">
                  <c:v>0</c:v>
                </c:pt>
                <c:pt idx="272">
                  <c:v>9.3801690371185487E-4</c:v>
                </c:pt>
                <c:pt idx="273">
                  <c:v>2.469928631620384E-4</c:v>
                </c:pt>
                <c:pt idx="274">
                  <c:v>2.8200389746413745E-3</c:v>
                </c:pt>
                <c:pt idx="275">
                  <c:v>1.4378147696274715E-3</c:v>
                </c:pt>
                <c:pt idx="276">
                  <c:v>1.9368782594108439E-3</c:v>
                </c:pt>
                <c:pt idx="277">
                  <c:v>7.9507060439519106E-4</c:v>
                </c:pt>
                <c:pt idx="278">
                  <c:v>2.4832998215474516E-4</c:v>
                </c:pt>
                <c:pt idx="279">
                  <c:v>0</c:v>
                </c:pt>
                <c:pt idx="280">
                  <c:v>1.1925467251843597E-3</c:v>
                </c:pt>
                <c:pt idx="281">
                  <c:v>1.4926861165427709E-3</c:v>
                </c:pt>
                <c:pt idx="282">
                  <c:v>1.0948542946963523E-3</c:v>
                </c:pt>
                <c:pt idx="283">
                  <c:v>1.3438520799026021E-3</c:v>
                </c:pt>
                <c:pt idx="284">
                  <c:v>1.5451716469957054E-3</c:v>
                </c:pt>
                <c:pt idx="285">
                  <c:v>9.4822215464074257E-4</c:v>
                </c:pt>
                <c:pt idx="286">
                  <c:v>1.0479827293444009E-3</c:v>
                </c:pt>
                <c:pt idx="287">
                  <c:v>3.0471837150842459E-3</c:v>
                </c:pt>
                <c:pt idx="288">
                  <c:v>2.5011880773698821E-4</c:v>
                </c:pt>
                <c:pt idx="289">
                  <c:v>1.2496565071314597E-3</c:v>
                </c:pt>
                <c:pt idx="290">
                  <c:v>1.1996402518381927E-3</c:v>
                </c:pt>
                <c:pt idx="291">
                  <c:v>7.0045532458139356E-4</c:v>
                </c:pt>
                <c:pt idx="292">
                  <c:v>7.004553245815255E-4</c:v>
                </c:pt>
                <c:pt idx="293">
                  <c:v>3.0013506303043622E-4</c:v>
                </c:pt>
                <c:pt idx="294">
                  <c:v>9.0094605423472317E-4</c:v>
                </c:pt>
                <c:pt idx="295">
                  <c:v>2.5034422461467208E-4</c:v>
                </c:pt>
                <c:pt idx="296">
                  <c:v>5.0061325133661904E-5</c:v>
                </c:pt>
                <c:pt idx="297">
                  <c:v>6.5056927103769081E-4</c:v>
                </c:pt>
                <c:pt idx="298">
                  <c:v>5.0026263798987149E-5</c:v>
                </c:pt>
                <c:pt idx="299">
                  <c:v>2.8473681100304664E-3</c:v>
                </c:pt>
                <c:pt idx="300">
                  <c:v>3.9898259967706125E-4</c:v>
                </c:pt>
                <c:pt idx="301">
                  <c:v>2.9913251793498588E-4</c:v>
                </c:pt>
                <c:pt idx="302">
                  <c:v>2.9904306442935148E-4</c:v>
                </c:pt>
                <c:pt idx="303">
                  <c:v>2.9895366440891788E-4</c:v>
                </c:pt>
                <c:pt idx="304">
                  <c:v>6.9721118362173098E-4</c:v>
                </c:pt>
                <c:pt idx="305">
                  <c:v>1.9915359787001124E-4</c:v>
                </c:pt>
                <c:pt idx="306">
                  <c:v>6.4710423124716943E-4</c:v>
                </c:pt>
                <c:pt idx="307">
                  <c:v>4.9762384623831471E-5</c:v>
                </c:pt>
                <c:pt idx="308">
                  <c:v>1.3943530967837465E-3</c:v>
                </c:pt>
                <c:pt idx="309">
                  <c:v>1.0459470509031536E-3</c:v>
                </c:pt>
                <c:pt idx="310">
                  <c:v>0</c:v>
                </c:pt>
                <c:pt idx="311">
                  <c:v>4.4792833895628199E-4</c:v>
                </c:pt>
                <c:pt idx="312">
                  <c:v>3.4837136739711348E-4</c:v>
                </c:pt>
                <c:pt idx="313">
                  <c:v>1.4933917443188001E-4</c:v>
                </c:pt>
                <c:pt idx="314">
                  <c:v>2.4888623538710952E-4</c:v>
                </c:pt>
                <c:pt idx="315">
                  <c:v>0</c:v>
                </c:pt>
                <c:pt idx="316">
                  <c:v>1.9906439798999943E-4</c:v>
                </c:pt>
                <c:pt idx="317">
                  <c:v>4.4775006344911159E-4</c:v>
                </c:pt>
                <c:pt idx="318">
                  <c:v>2.4342395089732025E-3</c:v>
                </c:pt>
                <c:pt idx="319">
                  <c:v>0</c:v>
                </c:pt>
                <c:pt idx="320">
                  <c:v>1.0909993643529636E-3</c:v>
                </c:pt>
                <c:pt idx="321">
                  <c:v>2.9733881977328736E-4</c:v>
                </c:pt>
                <c:pt idx="322">
                  <c:v>6.4393097303913193E-4</c:v>
                </c:pt>
                <c:pt idx="323">
                  <c:v>1.0404023827324407E-3</c:v>
                </c:pt>
                <c:pt idx="324">
                  <c:v>4.9567523368702152E-5</c:v>
                </c:pt>
                <c:pt idx="325">
                  <c:v>5.9461871827821771E-4</c:v>
                </c:pt>
                <c:pt idx="326">
                  <c:v>9.9024615706854585E-4</c:v>
                </c:pt>
                <c:pt idx="327">
                  <c:v>1.9793161527346129E-4</c:v>
                </c:pt>
                <c:pt idx="328">
                  <c:v>9.8960910521238743E-5</c:v>
                </c:pt>
                <c:pt idx="329">
                  <c:v>1.4845973057088844E-4</c:v>
                </c:pt>
                <c:pt idx="330">
                  <c:v>8.4098053387102612E-4</c:v>
                </c:pt>
                <c:pt idx="331">
                  <c:v>8.4027387985344433E-4</c:v>
                </c:pt>
                <c:pt idx="332">
                  <c:v>1.8757101111231882E-3</c:v>
                </c:pt>
                <c:pt idx="333">
                  <c:v>9.3741526957347209E-4</c:v>
                </c:pt>
                <c:pt idx="334">
                  <c:v>4.9348599501280066E-4</c:v>
                </c:pt>
                <c:pt idx="335">
                  <c:v>3.9461353049941055E-4</c:v>
                </c:pt>
                <c:pt idx="336">
                  <c:v>9.8629056199876059E-5</c:v>
                </c:pt>
                <c:pt idx="337">
                  <c:v>4.9299941838585411E-4</c:v>
                </c:pt>
                <c:pt idx="338">
                  <c:v>2.9568302994850058E-4</c:v>
                </c:pt>
                <c:pt idx="339">
                  <c:v>3.4485307137834166E-4</c:v>
                </c:pt>
                <c:pt idx="340">
                  <c:v>8.8621934804171984E-4</c:v>
                </c:pt>
                <c:pt idx="341">
                  <c:v>1.3789030058375393E-3</c:v>
                </c:pt>
                <c:pt idx="342">
                  <c:v>3.9432177167088734E-4</c:v>
                </c:pt>
                <c:pt idx="343">
                  <c:v>2.4646932813981461E-4</c:v>
                </c:pt>
                <c:pt idx="344">
                  <c:v>9.8527029006003752E-4</c:v>
                </c:pt>
                <c:pt idx="345">
                  <c:v>4.4305511838064365E-4</c:v>
                </c:pt>
                <c:pt idx="346">
                  <c:v>1.4764142845298295E-4</c:v>
                </c:pt>
                <c:pt idx="347">
                  <c:v>2.4602061776851875E-4</c:v>
                </c:pt>
                <c:pt idx="348">
                  <c:v>1.4758332335233399E-4</c:v>
                </c:pt>
                <c:pt idx="349">
                  <c:v>9.8376783158597334E-5</c:v>
                </c:pt>
                <c:pt idx="350">
                  <c:v>1.328903850053752E-3</c:v>
                </c:pt>
                <c:pt idx="351">
                  <c:v>7.3904371111932065E-4</c:v>
                </c:pt>
                <c:pt idx="352">
                  <c:v>2.4646932813984291E-4</c:v>
                </c:pt>
                <c:pt idx="353">
                  <c:v>3.943217716707387E-4</c:v>
                </c:pt>
                <c:pt idx="354">
                  <c:v>3.158936486706863E-3</c:v>
                </c:pt>
                <c:pt idx="355">
                  <c:v>4.9424208983163171E-4</c:v>
                </c:pt>
                <c:pt idx="356">
                  <c:v>2.8700103821052638E-3</c:v>
                </c:pt>
                <c:pt idx="357">
                  <c:v>2.6795034143215551E-3</c:v>
                </c:pt>
                <c:pt idx="358">
                  <c:v>2.9807740297214231E-4</c:v>
                </c:pt>
                <c:pt idx="359">
                  <c:v>4.4694957663075902E-4</c:v>
                </c:pt>
                <c:pt idx="360">
                  <c:v>2.4358126029459435E-3</c:v>
                </c:pt>
                <c:pt idx="361">
                  <c:v>4.6394535838488009E-3</c:v>
                </c:pt>
                <c:pt idx="362">
                  <c:v>5.0375427610805865E-3</c:v>
                </c:pt>
                <c:pt idx="363">
                  <c:v>1.2943696734214688E-3</c:v>
                </c:pt>
                <c:pt idx="364">
                  <c:v>6.9717646367515587E-4</c:v>
                </c:pt>
                <c:pt idx="365">
                  <c:v>1.4426068911508653E-3</c:v>
                </c:pt>
                <c:pt idx="366">
                  <c:v>1.1439657063121729E-3</c:v>
                </c:pt>
                <c:pt idx="367">
                  <c:v>1.2930821914159101E-3</c:v>
                </c:pt>
                <c:pt idx="368">
                  <c:v>1.7876655868132127E-3</c:v>
                </c:pt>
                <c:pt idx="369">
                  <c:v>2.2300973139727995E-3</c:v>
                </c:pt>
                <c:pt idx="370">
                  <c:v>5.4437929733760896E-4</c:v>
                </c:pt>
                <c:pt idx="371">
                  <c:v>5.9388302250307061E-4</c:v>
                </c:pt>
                <c:pt idx="372">
                  <c:v>8.4123022503044967E-4</c:v>
                </c:pt>
                <c:pt idx="373">
                  <c:v>0</c:v>
                </c:pt>
                <c:pt idx="374">
                  <c:v>6.9272640078410627E-4</c:v>
                </c:pt>
                <c:pt idx="375">
                  <c:v>1.0389097330414068E-3</c:v>
                </c:pt>
                <c:pt idx="376">
                  <c:v>1.0884085574545028E-3</c:v>
                </c:pt>
                <c:pt idx="377">
                  <c:v>1.4344720882842759E-3</c:v>
                </c:pt>
                <c:pt idx="378">
                  <c:v>4.4496082606940163E-4</c:v>
                </c:pt>
                <c:pt idx="379">
                  <c:v>2.4722490175120327E-4</c:v>
                </c:pt>
                <c:pt idx="380">
                  <c:v>1.4830560869569424E-4</c:v>
                </c:pt>
                <c:pt idx="381">
                  <c:v>8.9016374999198033E-4</c:v>
                </c:pt>
                <c:pt idx="382">
                  <c:v>9.3959406561457159E-4</c:v>
                </c:pt>
                <c:pt idx="383">
                  <c:v>8.9011973041588303E-4</c:v>
                </c:pt>
                <c:pt idx="384">
                  <c:v>9.8995206817510868E-4</c:v>
                </c:pt>
                <c:pt idx="385">
                  <c:v>2.1317213039937621E-3</c:v>
                </c:pt>
                <c:pt idx="386">
                  <c:v>1.1420911438312948E-3</c:v>
                </c:pt>
                <c:pt idx="387">
                  <c:v>7.4498997709200024E-4</c:v>
                </c:pt>
                <c:pt idx="388">
                  <c:v>1.7361546065882351E-3</c:v>
                </c:pt>
                <c:pt idx="389">
                  <c:v>4.9573667483630368E-4</c:v>
                </c:pt>
                <c:pt idx="390">
                  <c:v>0</c:v>
                </c:pt>
                <c:pt idx="391">
                  <c:v>0</c:v>
                </c:pt>
                <c:pt idx="392">
                  <c:v>6.9444447235259249E-4</c:v>
                </c:pt>
                <c:pt idx="393">
                  <c:v>8.4319128076815381E-4</c:v>
                </c:pt>
                <c:pt idx="394">
                  <c:v>1.9316977699909367E-3</c:v>
                </c:pt>
                <c:pt idx="395">
                  <c:v>1.7304036157202124E-3</c:v>
                </c:pt>
                <c:pt idx="396">
                  <c:v>1.2851566199657031E-3</c:v>
                </c:pt>
                <c:pt idx="397">
                  <c:v>1.2851566199657588E-3</c:v>
                </c:pt>
                <c:pt idx="398">
                  <c:v>1.0378828124200546E-3</c:v>
                </c:pt>
                <c:pt idx="399">
                  <c:v>1.1860638899676217E-3</c:v>
                </c:pt>
                <c:pt idx="400">
                  <c:v>1.9757964993885962E-4</c:v>
                </c:pt>
                <c:pt idx="401">
                  <c:v>9.8804466042274296E-5</c:v>
                </c:pt>
                <c:pt idx="402">
                  <c:v>0</c:v>
                </c:pt>
                <c:pt idx="403">
                  <c:v>5.4359913374386415E-4</c:v>
                </c:pt>
                <c:pt idx="404">
                  <c:v>6.4240359978602493E-4</c:v>
                </c:pt>
                <c:pt idx="405">
                  <c:v>3.9512026987100179E-4</c:v>
                </c:pt>
                <c:pt idx="406">
                  <c:v>6.9108503096068999E-4</c:v>
                </c:pt>
                <c:pt idx="407">
                  <c:v>2.4676125973457637E-4</c:v>
                </c:pt>
                <c:pt idx="408">
                  <c:v>2.4682216588333442E-4</c:v>
                </c:pt>
                <c:pt idx="409">
                  <c:v>2.4682216588344175E-4</c:v>
                </c:pt>
                <c:pt idx="410">
                  <c:v>8.8805570985074037E-4</c:v>
                </c:pt>
                <c:pt idx="411">
                  <c:v>5.4231273052454318E-4</c:v>
                </c:pt>
                <c:pt idx="412">
                  <c:v>2.1663146672921897E-3</c:v>
                </c:pt>
                <c:pt idx="413">
                  <c:v>1.0333375258274346E-3</c:v>
                </c:pt>
                <c:pt idx="414">
                  <c:v>1.4768503731267646E-4</c:v>
                </c:pt>
                <c:pt idx="415">
                  <c:v>7.8790568905931675E-4</c:v>
                </c:pt>
                <c:pt idx="416">
                  <c:v>2.0669298697192219E-3</c:v>
                </c:pt>
                <c:pt idx="417">
                  <c:v>1.4749625140434865E-4</c:v>
                </c:pt>
                <c:pt idx="418">
                  <c:v>1.3757863805279702E-3</c:v>
                </c:pt>
                <c:pt idx="419">
                  <c:v>1.6680571006970134E-3</c:v>
                </c:pt>
                <c:pt idx="420">
                  <c:v>3.4307839677791171E-4</c:v>
                </c:pt>
                <c:pt idx="421">
                  <c:v>5.8786069394892279E-4</c:v>
                </c:pt>
                <c:pt idx="422">
                  <c:v>9.7900051874307958E-4</c:v>
                </c:pt>
                <c:pt idx="423">
                  <c:v>1.4178504832046965E-3</c:v>
                </c:pt>
                <c:pt idx="424">
                  <c:v>3.4205575842313887E-4</c:v>
                </c:pt>
                <c:pt idx="425">
                  <c:v>4.3976448877589556E-4</c:v>
                </c:pt>
                <c:pt idx="426">
                  <c:v>5.8605198004767721E-4</c:v>
                </c:pt>
                <c:pt idx="427">
                  <c:v>1.8535686493228347E-3</c:v>
                </c:pt>
                <c:pt idx="428">
                  <c:v>4.3869270280203138E-4</c:v>
                </c:pt>
                <c:pt idx="429">
                  <c:v>2.9248318430205507E-4</c:v>
                </c:pt>
                <c:pt idx="430">
                  <c:v>7.3083391398800568E-4</c:v>
                </c:pt>
                <c:pt idx="431">
                  <c:v>1.8036907417558815E-3</c:v>
                </c:pt>
                <c:pt idx="432">
                  <c:v>9.7632421716770308E-4</c:v>
                </c:pt>
                <c:pt idx="433">
                  <c:v>2.102330448949659E-3</c:v>
                </c:pt>
                <c:pt idx="434">
                  <c:v>0</c:v>
                </c:pt>
                <c:pt idx="435">
                  <c:v>1.2243200432347778E-3</c:v>
                </c:pt>
                <c:pt idx="436">
                  <c:v>5.8820647742700318E-4</c:v>
                </c:pt>
                <c:pt idx="437">
                  <c:v>1.5677823994175708E-3</c:v>
                </c:pt>
                <c:pt idx="438">
                  <c:v>0</c:v>
                </c:pt>
                <c:pt idx="439">
                  <c:v>2.0091644227182136E-3</c:v>
                </c:pt>
                <c:pt idx="440">
                  <c:v>1.3725492350854743E-3</c:v>
                </c:pt>
                <c:pt idx="441">
                  <c:v>1.2744475035113112E-3</c:v>
                </c:pt>
                <c:pt idx="442">
                  <c:v>2.1068627798795968E-3</c:v>
                </c:pt>
                <c:pt idx="443">
                  <c:v>1.3223951969948337E-3</c:v>
                </c:pt>
                <c:pt idx="444">
                  <c:v>1.5204652609161428E-3</c:v>
                </c:pt>
                <c:pt idx="445">
                  <c:v>2.9446407751052559E-4</c:v>
                </c:pt>
                <c:pt idx="446">
                  <c:v>5.3962570908939556E-4</c:v>
                </c:pt>
                <c:pt idx="447">
                  <c:v>1.1286405987441879E-3</c:v>
                </c:pt>
                <c:pt idx="448">
                  <c:v>8.350320990156623E-4</c:v>
                </c:pt>
                <c:pt idx="449">
                  <c:v>7.3682921177204103E-4</c:v>
                </c:pt>
                <c:pt idx="450">
                  <c:v>2.9457973504457371E-4</c:v>
                </c:pt>
                <c:pt idx="451">
                  <c:v>7.8573888047834422E-4</c:v>
                </c:pt>
                <c:pt idx="452">
                  <c:v>5.8970958512739695E-4</c:v>
                </c:pt>
                <c:pt idx="453">
                  <c:v>5.4087278515879971E-4</c:v>
                </c:pt>
                <c:pt idx="454">
                  <c:v>4.9195652096642927E-4</c:v>
                </c:pt>
                <c:pt idx="455">
                  <c:v>1.032829306125069E-3</c:v>
                </c:pt>
                <c:pt idx="456">
                  <c:v>2.3567546627961127E-3</c:v>
                </c:pt>
                <c:pt idx="457">
                  <c:v>1.6660137134557973E-3</c:v>
                </c:pt>
                <c:pt idx="458">
                  <c:v>6.8519971357404756E-4</c:v>
                </c:pt>
                <c:pt idx="459">
                  <c:v>1.6621044108008178E-3</c:v>
                </c:pt>
                <c:pt idx="460">
                  <c:v>1.269159596309521E-3</c:v>
                </c:pt>
                <c:pt idx="461">
                  <c:v>9.7560975687059298E-5</c:v>
                </c:pt>
                <c:pt idx="462">
                  <c:v>1.4644149839537343E-3</c:v>
                </c:pt>
                <c:pt idx="463">
                  <c:v>1.4655951563885674E-4</c:v>
                </c:pt>
                <c:pt idx="464">
                  <c:v>2.7887197309398341E-3</c:v>
                </c:pt>
                <c:pt idx="465">
                  <c:v>7.8358395703372866E-4</c:v>
                </c:pt>
                <c:pt idx="466">
                  <c:v>7.3405273794505577E-4</c:v>
                </c:pt>
                <c:pt idx="467">
                  <c:v>1.7106971595387361E-3</c:v>
                </c:pt>
                <c:pt idx="468">
                  <c:v>2.4420620893554482E-4</c:v>
                </c:pt>
                <c:pt idx="469">
                  <c:v>1.0252655603342738E-3</c:v>
                </c:pt>
                <c:pt idx="470">
                  <c:v>1.9499835555397273E-3</c:v>
                </c:pt>
                <c:pt idx="471">
                  <c:v>2.4348080274158782E-4</c:v>
                </c:pt>
                <c:pt idx="472">
                  <c:v>6.8143103147919428E-4</c:v>
                </c:pt>
                <c:pt idx="473">
                  <c:v>2.4331492370466347E-4</c:v>
                </c:pt>
                <c:pt idx="474">
                  <c:v>1.5075990697405643E-3</c:v>
                </c:pt>
                <c:pt idx="475">
                  <c:v>7.7722728094063004E-4</c:v>
                </c:pt>
                <c:pt idx="476">
                  <c:v>0</c:v>
                </c:pt>
                <c:pt idx="477">
                  <c:v>7.2863287414731616E-4</c:v>
                </c:pt>
                <c:pt idx="478">
                  <c:v>6.3151249335910149E-4</c:v>
                </c:pt>
                <c:pt idx="479">
                  <c:v>9.2226300738955478E-4</c:v>
                </c:pt>
                <c:pt idx="480">
                  <c:v>2.0840913880517619E-3</c:v>
                </c:pt>
                <c:pt idx="481">
                  <c:v>1.2096873224121264E-3</c:v>
                </c:pt>
                <c:pt idx="482">
                  <c:v>2.4182042533140623E-4</c:v>
                </c:pt>
                <c:pt idx="483">
                  <c:v>6.7694988320867247E-4</c:v>
                </c:pt>
                <c:pt idx="484">
                  <c:v>0</c:v>
                </c:pt>
                <c:pt idx="485">
                  <c:v>2.317498140362704E-3</c:v>
                </c:pt>
                <c:pt idx="486">
                  <c:v>5.3033774113827291E-4</c:v>
                </c:pt>
                <c:pt idx="487">
                  <c:v>5.3033774113819614E-4</c:v>
                </c:pt>
                <c:pt idx="488">
                  <c:v>8.6767901322228004E-4</c:v>
                </c:pt>
                <c:pt idx="489">
                  <c:v>1.4456089652926967E-4</c:v>
                </c:pt>
                <c:pt idx="490">
                  <c:v>4.8178840785494955E-4</c:v>
                </c:pt>
                <c:pt idx="491">
                  <c:v>5.7783985813524941E-4</c:v>
                </c:pt>
                <c:pt idx="492">
                  <c:v>5.7750615205319261E-4</c:v>
                </c:pt>
                <c:pt idx="493">
                  <c:v>8.6638434375879583E-4</c:v>
                </c:pt>
                <c:pt idx="494">
                  <c:v>7.701564760943158E-4</c:v>
                </c:pt>
                <c:pt idx="495">
                  <c:v>8.1764187033628376E-4</c:v>
                </c:pt>
                <c:pt idx="496">
                  <c:v>9.6149223669158082E-5</c:v>
                </c:pt>
                <c:pt idx="497">
                  <c:v>1.2971105083044619E-3</c:v>
                </c:pt>
                <c:pt idx="498">
                  <c:v>9.6015362531797329E-5</c:v>
                </c:pt>
                <c:pt idx="499">
                  <c:v>5.7589865775582011E-4</c:v>
                </c:pt>
                <c:pt idx="500">
                  <c:v>9.6001543397738771E-4</c:v>
                </c:pt>
                <c:pt idx="501">
                  <c:v>3.8411677622153707E-4</c:v>
                </c:pt>
                <c:pt idx="502">
                  <c:v>1.1035145656235678E-3</c:v>
                </c:pt>
                <c:pt idx="503">
                  <c:v>4.7953580942853793E-5</c:v>
                </c:pt>
                <c:pt idx="504">
                  <c:v>1.4387454164810142E-4</c:v>
                </c:pt>
                <c:pt idx="505">
                  <c:v>1.5335956231080094E-3</c:v>
                </c:pt>
                <c:pt idx="506">
                  <c:v>2.8737008675185511E-4</c:v>
                </c:pt>
                <c:pt idx="507">
                  <c:v>1.437160173975199E-4</c:v>
                </c:pt>
                <c:pt idx="508">
                  <c:v>3.0708723331266934E-3</c:v>
                </c:pt>
                <c:pt idx="509">
                  <c:v>4.3241166263405527E-4</c:v>
                </c:pt>
                <c:pt idx="510">
                  <c:v>1.6345371650329345E-3</c:v>
                </c:pt>
                <c:pt idx="511">
                  <c:v>1.9264116918804538E-3</c:v>
                </c:pt>
                <c:pt idx="512">
                  <c:v>1.5414261240839621E-3</c:v>
                </c:pt>
                <c:pt idx="513">
                  <c:v>9.6218616102220075E-4</c:v>
                </c:pt>
                <c:pt idx="514">
                  <c:v>2.8847540947214652E-4</c:v>
                </c:pt>
                <c:pt idx="515">
                  <c:v>8.1756322634070518E-4</c:v>
                </c:pt>
                <c:pt idx="516">
                  <c:v>5.2936789898106677E-4</c:v>
                </c:pt>
                <c:pt idx="517">
                  <c:v>1.686219174382072E-3</c:v>
                </c:pt>
                <c:pt idx="518">
                  <c:v>3.0423782974447907E-3</c:v>
                </c:pt>
                <c:pt idx="519">
                  <c:v>1.2567066277656719E-3</c:v>
                </c:pt>
                <c:pt idx="520">
                  <c:v>1.2551292982503882E-3</c:v>
                </c:pt>
                <c:pt idx="521">
                  <c:v>2.0766433464340407E-3</c:v>
                </c:pt>
                <c:pt idx="522">
                  <c:v>4.3119177294797919E-3</c:v>
                </c:pt>
                <c:pt idx="523">
                  <c:v>2.1872806251117555E-3</c:v>
                </c:pt>
                <c:pt idx="524">
                  <c:v>1.0213263538865138E-3</c:v>
                </c:pt>
                <c:pt idx="525">
                  <c:v>1.1673153076484108E-3</c:v>
                </c:pt>
                <c:pt idx="526">
                  <c:v>1.0214753910046961E-3</c:v>
                </c:pt>
                <c:pt idx="527">
                  <c:v>2.2823853540378681E-3</c:v>
                </c:pt>
                <c:pt idx="528">
                  <c:v>3.2446334671227804E-3</c:v>
                </c:pt>
                <c:pt idx="529">
                  <c:v>3.875410556864614E-3</c:v>
                </c:pt>
                <c:pt idx="530">
                  <c:v>8.7404103845407E-4</c:v>
                </c:pt>
                <c:pt idx="531">
                  <c:v>1.4097860918847909E-3</c:v>
                </c:pt>
                <c:pt idx="532">
                  <c:v>0</c:v>
                </c:pt>
                <c:pt idx="533">
                  <c:v>6.3221886604305209E-4</c:v>
                </c:pt>
                <c:pt idx="534">
                  <c:v>6.3486122752972112E-3</c:v>
                </c:pt>
                <c:pt idx="535">
                  <c:v>1.4964642796519078E-3</c:v>
                </c:pt>
                <c:pt idx="536">
                  <c:v>2.3126967667676315E-3</c:v>
                </c:pt>
                <c:pt idx="537">
                  <c:v>5.2952079606353531E-4</c:v>
                </c:pt>
                <c:pt idx="538">
                  <c:v>3.8513383876772895E-4</c:v>
                </c:pt>
                <c:pt idx="539">
                  <c:v>7.7041606275944489E-4</c:v>
                </c:pt>
                <c:pt idx="540">
                  <c:v>0</c:v>
                </c:pt>
                <c:pt idx="541">
                  <c:v>4.8157959033310829E-4</c:v>
                </c:pt>
                <c:pt idx="542">
                  <c:v>1.4936522567832536E-3</c:v>
                </c:pt>
                <c:pt idx="543">
                  <c:v>2.2688334899689947E-3</c:v>
                </c:pt>
                <c:pt idx="544">
                  <c:v>1.207467122483119E-3</c:v>
                </c:pt>
                <c:pt idx="545">
                  <c:v>7.7201451361537572E-4</c:v>
                </c:pt>
                <c:pt idx="546">
                  <c:v>5.7895500242146985E-4</c:v>
                </c:pt>
                <c:pt idx="547">
                  <c:v>7.2364139491866539E-4</c:v>
                </c:pt>
                <c:pt idx="548">
                  <c:v>4.8226471519597397E-5</c:v>
                </c:pt>
                <c:pt idx="549">
                  <c:v>1.3012990727091422E-3</c:v>
                </c:pt>
                <c:pt idx="550">
                  <c:v>1.7805158574094237E-3</c:v>
                </c:pt>
                <c:pt idx="551">
                  <c:v>1.0571841445940532E-3</c:v>
                </c:pt>
                <c:pt idx="552">
                  <c:v>4.323493450000833E-4</c:v>
                </c:pt>
                <c:pt idx="553">
                  <c:v>1.5868821103141079E-3</c:v>
                </c:pt>
                <c:pt idx="554">
                  <c:v>9.6255655094017246E-5</c:v>
                </c:pt>
                <c:pt idx="555">
                  <c:v>4.8131302201795337E-5</c:v>
                </c:pt>
                <c:pt idx="556">
                  <c:v>1.0102711753366335E-3</c:v>
                </c:pt>
                <c:pt idx="557">
                  <c:v>1.9231693890707591E-4</c:v>
                </c:pt>
                <c:pt idx="558">
                  <c:v>2.3528857701194555E-3</c:v>
                </c:pt>
                <c:pt idx="559">
                  <c:v>2.5865799735008211E-3</c:v>
                </c:pt>
                <c:pt idx="560">
                  <c:v>3.3430471939021279E-3</c:v>
                </c:pt>
                <c:pt idx="561">
                  <c:v>3.2368649738825934E-3</c:v>
                </c:pt>
                <c:pt idx="562">
                  <c:v>1.282325458897062E-3</c:v>
                </c:pt>
                <c:pt idx="563">
                  <c:v>3.9789735600201034E-3</c:v>
                </c:pt>
                <c:pt idx="564">
                  <c:v>1.6532442772670465E-3</c:v>
                </c:pt>
                <c:pt idx="565">
                  <c:v>3.5334893422841246E-3</c:v>
                </c:pt>
                <c:pt idx="566">
                  <c:v>1.8813790563936204E-4</c:v>
                </c:pt>
                <c:pt idx="567">
                  <c:v>1.2692444999275886E-3</c:v>
                </c:pt>
                <c:pt idx="568">
                  <c:v>9.3954056535491731E-5</c:v>
                </c:pt>
                <c:pt idx="569">
                  <c:v>2.3459870938815452E-3</c:v>
                </c:pt>
                <c:pt idx="570">
                  <c:v>1.1709328988277724E-3</c:v>
                </c:pt>
                <c:pt idx="571">
                  <c:v>0</c:v>
                </c:pt>
                <c:pt idx="572">
                  <c:v>1.2163175152238364E-3</c:v>
                </c:pt>
                <c:pt idx="573">
                  <c:v>1.6816933005220922E-3</c:v>
                </c:pt>
                <c:pt idx="574">
                  <c:v>2.1961086320895374E-3</c:v>
                </c:pt>
                <c:pt idx="575">
                  <c:v>2.4761161007848648E-3</c:v>
                </c:pt>
                <c:pt idx="576">
                  <c:v>2.6096291430525533E-3</c:v>
                </c:pt>
                <c:pt idx="577">
                  <c:v>4.1877021759887219E-4</c:v>
                </c:pt>
                <c:pt idx="578">
                  <c:v>5.5808763424151984E-4</c:v>
                </c:pt>
                <c:pt idx="579">
                  <c:v>1.8149247600039592E-3</c:v>
                </c:pt>
                <c:pt idx="580">
                  <c:v>0</c:v>
                </c:pt>
                <c:pt idx="581">
                  <c:v>2.329210641048257E-4</c:v>
                </c:pt>
                <c:pt idx="582">
                  <c:v>1.8634119125951603E-4</c:v>
                </c:pt>
                <c:pt idx="583">
                  <c:v>1.2103721043791016E-3</c:v>
                </c:pt>
                <c:pt idx="584">
                  <c:v>3.7212764407476714E-4</c:v>
                </c:pt>
                <c:pt idx="585">
                  <c:v>4.6508383144544048E-5</c:v>
                </c:pt>
                <c:pt idx="586">
                  <c:v>1.0226851021502463E-3</c:v>
                </c:pt>
                <c:pt idx="587">
                  <c:v>1.57845900925464E-3</c:v>
                </c:pt>
                <c:pt idx="588">
                  <c:v>5.1014493859991754E-4</c:v>
                </c:pt>
                <c:pt idx="589">
                  <c:v>1.0658264638803549E-3</c:v>
                </c:pt>
                <c:pt idx="590">
                  <c:v>1.3893713117166731E-4</c:v>
                </c:pt>
                <c:pt idx="591">
                  <c:v>1.9893138803440385E-3</c:v>
                </c:pt>
                <c:pt idx="592">
                  <c:v>4.6206451242569832E-4</c:v>
                </c:pt>
                <c:pt idx="593">
                  <c:v>1.1080845124752851E-3</c:v>
                </c:pt>
                <c:pt idx="594">
                  <c:v>1.7058949709648377E-3</c:v>
                </c:pt>
                <c:pt idx="595">
                  <c:v>8.7487055194573188E-4</c:v>
                </c:pt>
                <c:pt idx="596">
                  <c:v>1.471738296280862E-3</c:v>
                </c:pt>
                <c:pt idx="597">
                  <c:v>1.1496104087252111E-3</c:v>
                </c:pt>
                <c:pt idx="598">
                  <c:v>7.3590289403327588E-4</c:v>
                </c:pt>
                <c:pt idx="599">
                  <c:v>5.0561927946264477E-4</c:v>
                </c:pt>
                <c:pt idx="600">
                  <c:v>1.6988456529642062E-3</c:v>
                </c:pt>
                <c:pt idx="601">
                  <c:v>4.5886294569188367E-4</c:v>
                </c:pt>
                <c:pt idx="602">
                  <c:v>4.5886294569186356E-4</c:v>
                </c:pt>
                <c:pt idx="603">
                  <c:v>2.2940515344569557E-4</c:v>
                </c:pt>
                <c:pt idx="604">
                  <c:v>2.1085449689609232E-3</c:v>
                </c:pt>
                <c:pt idx="605">
                  <c:v>6.8708062158339518E-4</c:v>
                </c:pt>
                <c:pt idx="606">
                  <c:v>1.3747279205977256E-4</c:v>
                </c:pt>
                <c:pt idx="607">
                  <c:v>1.2823450348960284E-3</c:v>
                </c:pt>
                <c:pt idx="608">
                  <c:v>5.033288445046518E-4</c:v>
                </c:pt>
                <c:pt idx="609">
                  <c:v>1.6940232515297183E-3</c:v>
                </c:pt>
                <c:pt idx="610">
                  <c:v>5.9587928332504203E-4</c:v>
                </c:pt>
                <c:pt idx="611">
                  <c:v>6.8752151212819268E-4</c:v>
                </c:pt>
                <c:pt idx="612">
                  <c:v>1.0990521782219711E-3</c:v>
                </c:pt>
                <c:pt idx="613">
                  <c:v>1.006404476527618E-3</c:v>
                </c:pt>
                <c:pt idx="614">
                  <c:v>5.4852129180758683E-4</c:v>
                </c:pt>
                <c:pt idx="615">
                  <c:v>1.461254198549485E-3</c:v>
                </c:pt>
                <c:pt idx="616">
                  <c:v>5.4772012871414331E-4</c:v>
                </c:pt>
                <c:pt idx="617">
                  <c:v>1.4143305959587308E-3</c:v>
                </c:pt>
                <c:pt idx="618">
                  <c:v>3.1908832179566952E-4</c:v>
                </c:pt>
                <c:pt idx="619">
                  <c:v>1.3673967067049102E-4</c:v>
                </c:pt>
                <c:pt idx="620">
                  <c:v>4.5581967781347583E-5</c:v>
                </c:pt>
                <c:pt idx="621">
                  <c:v>5.923765865509141E-4</c:v>
                </c:pt>
                <c:pt idx="622">
                  <c:v>9.1112022294421793E-5</c:v>
                </c:pt>
                <c:pt idx="623">
                  <c:v>1.366649206054147E-4</c:v>
                </c:pt>
                <c:pt idx="624">
                  <c:v>2.7327382206860648E-4</c:v>
                </c:pt>
                <c:pt idx="625">
                  <c:v>1.4583240974900546E-3</c:v>
                </c:pt>
                <c:pt idx="626">
                  <c:v>2.8773055405976081E-3</c:v>
                </c:pt>
                <c:pt idx="627">
                  <c:v>1.6908492546629081E-3</c:v>
                </c:pt>
                <c:pt idx="628">
                  <c:v>3.0181109429054552E-3</c:v>
                </c:pt>
                <c:pt idx="629">
                  <c:v>2.4700405934932989E-3</c:v>
                </c:pt>
                <c:pt idx="630">
                  <c:v>1.4152345487973036E-3</c:v>
                </c:pt>
                <c:pt idx="631">
                  <c:v>3.648969206700321E-4</c:v>
                </c:pt>
                <c:pt idx="632">
                  <c:v>1.594860332130608E-3</c:v>
                </c:pt>
                <c:pt idx="633">
                  <c:v>3.1866706390351227E-4</c:v>
                </c:pt>
                <c:pt idx="634">
                  <c:v>1.0008644664257333E-3</c:v>
                </c:pt>
                <c:pt idx="635">
                  <c:v>2.2738125112171896E-4</c:v>
                </c:pt>
                <c:pt idx="636">
                  <c:v>1.0455259265474488E-3</c:v>
                </c:pt>
                <c:pt idx="637">
                  <c:v>6.8127628387283385E-4</c:v>
                </c:pt>
                <c:pt idx="638">
                  <c:v>9.0764698765758941E-4</c:v>
                </c:pt>
                <c:pt idx="639">
                  <c:v>1.8146350365083245E-4</c:v>
                </c:pt>
                <c:pt idx="640">
                  <c:v>3.6289408427285405E-4</c:v>
                </c:pt>
                <c:pt idx="641">
                  <c:v>7.2539333098758734E-4</c:v>
                </c:pt>
                <c:pt idx="642">
                  <c:v>9.0682391160966879E-4</c:v>
                </c:pt>
                <c:pt idx="643">
                  <c:v>1.3609454055076912E-4</c:v>
                </c:pt>
                <c:pt idx="644">
                  <c:v>6.8028756110066161E-4</c:v>
                </c:pt>
                <c:pt idx="645">
                  <c:v>0</c:v>
                </c:pt>
                <c:pt idx="646">
                  <c:v>0</c:v>
                </c:pt>
                <c:pt idx="647">
                  <c:v>1.9023468007171216E-3</c:v>
                </c:pt>
                <c:pt idx="648">
                  <c:v>1.8084005109199166E-3</c:v>
                </c:pt>
                <c:pt idx="649">
                  <c:v>1.4894724154704167E-3</c:v>
                </c:pt>
                <c:pt idx="650">
                  <c:v>1.3971833258807134E-3</c:v>
                </c:pt>
                <c:pt idx="651">
                  <c:v>5.8533512105945649E-4</c:v>
                </c:pt>
                <c:pt idx="652">
                  <c:v>9.0021155032154849E-5</c:v>
                </c:pt>
                <c:pt idx="653">
                  <c:v>1.5740598244483003E-3</c:v>
                </c:pt>
                <c:pt idx="654">
                  <c:v>4.494786123857883E-4</c:v>
                </c:pt>
                <c:pt idx="655">
                  <c:v>1.3927265993153406E-3</c:v>
                </c:pt>
                <c:pt idx="656">
                  <c:v>7.6293058788673451E-4</c:v>
                </c:pt>
                <c:pt idx="657">
                  <c:v>5.8336513579723638E-4</c:v>
                </c:pt>
                <c:pt idx="658">
                  <c:v>1.4353640214429797E-3</c:v>
                </c:pt>
                <c:pt idx="659">
                  <c:v>1.2990214373456001E-3</c:v>
                </c:pt>
                <c:pt idx="660">
                  <c:v>8.5089236867650774E-4</c:v>
                </c:pt>
                <c:pt idx="661">
                  <c:v>0</c:v>
                </c:pt>
                <c:pt idx="662">
                  <c:v>4.9295302259748321E-4</c:v>
                </c:pt>
                <c:pt idx="663">
                  <c:v>0</c:v>
                </c:pt>
                <c:pt idx="664">
                  <c:v>3.1382394734253587E-4</c:v>
                </c:pt>
                <c:pt idx="665">
                  <c:v>1.6129035754647791E-3</c:v>
                </c:pt>
                <c:pt idx="666">
                  <c:v>6.71276121065371E-4</c:v>
                </c:pt>
                <c:pt idx="667">
                  <c:v>8.4963671964135971E-4</c:v>
                </c:pt>
                <c:pt idx="668">
                  <c:v>7.1492406977166569E-4</c:v>
                </c:pt>
                <c:pt idx="669">
                  <c:v>9.375628519005724E-4</c:v>
                </c:pt>
                <c:pt idx="670">
                  <c:v>7.1374406384609919E-4</c:v>
                </c:pt>
                <c:pt idx="671">
                  <c:v>6.6912013202420758E-4</c:v>
                </c:pt>
                <c:pt idx="672">
                  <c:v>4.4612983117830188E-4</c:v>
                </c:pt>
                <c:pt idx="673">
                  <c:v>4.9051304187440123E-4</c:v>
                </c:pt>
                <c:pt idx="674">
                  <c:v>1.3365412307696117E-3</c:v>
                </c:pt>
                <c:pt idx="675">
                  <c:v>2.225833027195294E-4</c:v>
                </c:pt>
                <c:pt idx="676">
                  <c:v>1.7803097786025094E-4</c:v>
                </c:pt>
                <c:pt idx="677">
                  <c:v>2.2254367511445865E-4</c:v>
                </c:pt>
                <c:pt idx="678">
                  <c:v>4.451467872271204E-5</c:v>
                </c:pt>
                <c:pt idx="679">
                  <c:v>1.0233366112952752E-3</c:v>
                </c:pt>
                <c:pt idx="680">
                  <c:v>3.1124252713403649E-4</c:v>
                </c:pt>
                <c:pt idx="681">
                  <c:v>5.7809895995763712E-4</c:v>
                </c:pt>
                <c:pt idx="682">
                  <c:v>0</c:v>
                </c:pt>
                <c:pt idx="683">
                  <c:v>1.0681384254679928E-3</c:v>
                </c:pt>
                <c:pt idx="684">
                  <c:v>1.2015755434242454E-3</c:v>
                </c:pt>
                <c:pt idx="685">
                  <c:v>3.1128404920605779E-4</c:v>
                </c:pt>
                <c:pt idx="686">
                  <c:v>4.4452347815917295E-4</c:v>
                </c:pt>
                <c:pt idx="687">
                  <c:v>1.3331852036181242E-4</c:v>
                </c:pt>
                <c:pt idx="688">
                  <c:v>1.3322085544185392E-3</c:v>
                </c:pt>
                <c:pt idx="689">
                  <c:v>0</c:v>
                </c:pt>
                <c:pt idx="690">
                  <c:v>8.4352598843918697E-4</c:v>
                </c:pt>
                <c:pt idx="691">
                  <c:v>1.7767512150851573E-4</c:v>
                </c:pt>
                <c:pt idx="692">
                  <c:v>3.1091074891244195E-4</c:v>
                </c:pt>
                <c:pt idx="693">
                  <c:v>0</c:v>
                </c:pt>
                <c:pt idx="694">
                  <c:v>1.3321787803627271E-4</c:v>
                </c:pt>
                <c:pt idx="695">
                  <c:v>3.9954718517799402E-4</c:v>
                </c:pt>
                <c:pt idx="696">
                  <c:v>1.2420157735720638E-3</c:v>
                </c:pt>
                <c:pt idx="697">
                  <c:v>6.2081506140079117E-4</c:v>
                </c:pt>
                <c:pt idx="698">
                  <c:v>3.5492458225283151E-4</c:v>
                </c:pt>
                <c:pt idx="699">
                  <c:v>1.6404712273691525E-3</c:v>
                </c:pt>
                <c:pt idx="700">
                  <c:v>1.0637827340661521E-3</c:v>
                </c:pt>
                <c:pt idx="701">
                  <c:v>4.4338033891192278E-4</c:v>
                </c:pt>
                <c:pt idx="702">
                  <c:v>9.313258761289798E-4</c:v>
                </c:pt>
                <c:pt idx="703">
                  <c:v>1.3309966966574679E-4</c:v>
                </c:pt>
                <c:pt idx="704">
                  <c:v>9.7552331255248612E-4</c:v>
                </c:pt>
                <c:pt idx="705">
                  <c:v>1.0188487891028481E-3</c:v>
                </c:pt>
                <c:pt idx="706">
                  <c:v>3.9839756176443465E-4</c:v>
                </c:pt>
                <c:pt idx="707">
                  <c:v>8.8511240985373902E-5</c:v>
                </c:pt>
                <c:pt idx="708">
                  <c:v>7.962488255781042E-4</c:v>
                </c:pt>
                <c:pt idx="709">
                  <c:v>2.164359598408896E-3</c:v>
                </c:pt>
                <c:pt idx="710">
                  <c:v>1.2362032479378972E-3</c:v>
                </c:pt>
                <c:pt idx="711">
                  <c:v>1.7669405470484685E-4</c:v>
                </c:pt>
                <c:pt idx="712">
                  <c:v>7.9473711631474918E-4</c:v>
                </c:pt>
                <c:pt idx="713">
                  <c:v>9.2725473030806638E-4</c:v>
                </c:pt>
                <c:pt idx="714">
                  <c:v>8.3898179032038383E-4</c:v>
                </c:pt>
                <c:pt idx="715">
                  <c:v>7.0596543701540132E-4</c:v>
                </c:pt>
                <c:pt idx="716">
                  <c:v>1.0591351387261726E-3</c:v>
                </c:pt>
                <c:pt idx="717">
                  <c:v>1.7663163518499982E-4</c:v>
                </c:pt>
                <c:pt idx="718">
                  <c:v>1.2798730700921443E-3</c:v>
                </c:pt>
                <c:pt idx="719">
                  <c:v>9.2578312429222713E-4</c:v>
                </c:pt>
                <c:pt idx="720">
                  <c:v>1.3218479453496563E-4</c:v>
                </c:pt>
                <c:pt idx="721">
                  <c:v>2.2031769901193038E-4</c:v>
                </c:pt>
                <c:pt idx="722">
                  <c:v>8.8132904476923021E-5</c:v>
                </c:pt>
                <c:pt idx="723">
                  <c:v>5.2863437354426122E-4</c:v>
                </c:pt>
                <c:pt idx="724">
                  <c:v>1.6721676063566947E-3</c:v>
                </c:pt>
                <c:pt idx="725">
                  <c:v>3.0782085069692929E-4</c:v>
                </c:pt>
                <c:pt idx="726">
                  <c:v>8.7966221027966523E-5</c:v>
                </c:pt>
                <c:pt idx="727">
                  <c:v>1.3186815097715264E-3</c:v>
                </c:pt>
                <c:pt idx="728">
                  <c:v>8.7850303139900166E-5</c:v>
                </c:pt>
                <c:pt idx="729">
                  <c:v>7.9030562596052131E-4</c:v>
                </c:pt>
                <c:pt idx="730">
                  <c:v>3.5116983811995828E-4</c:v>
                </c:pt>
                <c:pt idx="731">
                  <c:v>1.0969965338022158E-3</c:v>
                </c:pt>
                <c:pt idx="732">
                  <c:v>8.7707757807412137E-5</c:v>
                </c:pt>
                <c:pt idx="733">
                  <c:v>3.945897414024088E-4</c:v>
                </c:pt>
                <c:pt idx="734">
                  <c:v>8.7630904262656051E-4</c:v>
                </c:pt>
                <c:pt idx="735">
                  <c:v>5.6918935839111019E-4</c:v>
                </c:pt>
                <c:pt idx="736">
                  <c:v>5.6886556615572614E-4</c:v>
                </c:pt>
                <c:pt idx="737">
                  <c:v>0</c:v>
                </c:pt>
                <c:pt idx="738">
                  <c:v>9.1909759845489969E-4</c:v>
                </c:pt>
                <c:pt idx="739">
                  <c:v>1.0503283241303655E-3</c:v>
                </c:pt>
                <c:pt idx="740">
                  <c:v>1.3121350643181356E-4</c:v>
                </c:pt>
                <c:pt idx="741">
                  <c:v>6.5580940157859713E-4</c:v>
                </c:pt>
                <c:pt idx="742">
                  <c:v>2.6227215257217074E-4</c:v>
                </c:pt>
                <c:pt idx="743">
                  <c:v>8.3098257531727068E-4</c:v>
                </c:pt>
                <c:pt idx="744">
                  <c:v>2.6249015812623838E-4</c:v>
                </c:pt>
                <c:pt idx="745">
                  <c:v>2.6242127512384345E-4</c:v>
                </c:pt>
                <c:pt idx="746">
                  <c:v>4.3740705797558392E-4</c:v>
                </c:pt>
                <c:pt idx="747">
                  <c:v>1.2257585915070766E-3</c:v>
                </c:pt>
                <c:pt idx="748">
                  <c:v>2.1904365627626357E-4</c:v>
                </c:pt>
                <c:pt idx="749">
                  <c:v>4.3814489458744671E-5</c:v>
                </c:pt>
                <c:pt idx="750">
                  <c:v>1.8385576882782861E-3</c:v>
                </c:pt>
                <c:pt idx="751">
                  <c:v>0</c:v>
                </c:pt>
                <c:pt idx="752">
                  <c:v>8.3061929626390815E-4</c:v>
                </c:pt>
                <c:pt idx="753">
                  <c:v>6.5569473203592099E-4</c:v>
                </c:pt>
                <c:pt idx="754">
                  <c:v>1.3126806820611871E-3</c:v>
                </c:pt>
                <c:pt idx="755">
                  <c:v>2.1894773804972221E-4</c:v>
                </c:pt>
                <c:pt idx="756">
                  <c:v>1.1817486876985004E-3</c:v>
                </c:pt>
                <c:pt idx="757">
                  <c:v>8.3076456976312774E-4</c:v>
                </c:pt>
                <c:pt idx="758">
                  <c:v>8.7408767154810476E-5</c:v>
                </c:pt>
                <c:pt idx="759">
                  <c:v>3.0587053175918223E-4</c:v>
                </c:pt>
                <c:pt idx="760">
                  <c:v>6.5512198530272574E-4</c:v>
                </c:pt>
                <c:pt idx="761">
                  <c:v>1.7465723561993564E-4</c:v>
                </c:pt>
                <c:pt idx="762">
                  <c:v>6.9844598613746196E-4</c:v>
                </c:pt>
                <c:pt idx="763">
                  <c:v>1.4825799602228961E-3</c:v>
                </c:pt>
                <c:pt idx="764">
                  <c:v>1.2628188662451277E-3</c:v>
                </c:pt>
                <c:pt idx="765">
                  <c:v>2.6114206276538633E-4</c:v>
                </c:pt>
                <c:pt idx="766">
                  <c:v>3.7068575622247221E-3</c:v>
                </c:pt>
                <c:pt idx="767">
                  <c:v>6.9930072779839309E-4</c:v>
                </c:pt>
                <c:pt idx="768">
                  <c:v>3.4971149158654919E-4</c:v>
                </c:pt>
                <c:pt idx="769">
                  <c:v>1.3111028578966901E-4</c:v>
                </c:pt>
                <c:pt idx="770">
                  <c:v>3.0595074431724356E-4</c:v>
                </c:pt>
                <c:pt idx="771">
                  <c:v>2.4071613697958646E-3</c:v>
                </c:pt>
                <c:pt idx="772">
                  <c:v>1.3137153754868109E-3</c:v>
                </c:pt>
                <c:pt idx="773">
                  <c:v>3.9377830790376087E-4</c:v>
                </c:pt>
                <c:pt idx="774">
                  <c:v>1.6609121349559397E-3</c:v>
                </c:pt>
                <c:pt idx="775">
                  <c:v>4.3681475381144642E-4</c:v>
                </c:pt>
                <c:pt idx="776">
                  <c:v>1.4428439641014212E-3</c:v>
                </c:pt>
                <c:pt idx="777">
                  <c:v>7.8726386151476639E-4</c:v>
                </c:pt>
                <c:pt idx="778">
                  <c:v>3.9339963352965095E-4</c:v>
                </c:pt>
                <c:pt idx="779">
                  <c:v>1.5284179485801918E-3</c:v>
                </c:pt>
                <c:pt idx="780">
                  <c:v>2.6178010620694713E-4</c:v>
                </c:pt>
                <c:pt idx="781">
                  <c:v>1.0464356742993651E-3</c:v>
                </c:pt>
                <c:pt idx="782">
                  <c:v>3.4856869334674075E-4</c:v>
                </c:pt>
                <c:pt idx="783">
                  <c:v>5.661651175775178E-4</c:v>
                </c:pt>
                <c:pt idx="784">
                  <c:v>4.7904192532864903E-4</c:v>
                </c:pt>
                <c:pt idx="785">
                  <c:v>8.7115602459618782E-5</c:v>
                </c:pt>
                <c:pt idx="786">
                  <c:v>2.6136957806923496E-4</c:v>
                </c:pt>
                <c:pt idx="787">
                  <c:v>2.6143790998586417E-4</c:v>
                </c:pt>
                <c:pt idx="788">
                  <c:v>1.4370634127709018E-3</c:v>
                </c:pt>
                <c:pt idx="789">
                  <c:v>8.7035989436593824E-5</c:v>
                </c:pt>
                <c:pt idx="790">
                  <c:v>4.3529361241021841E-4</c:v>
                </c:pt>
                <c:pt idx="791">
                  <c:v>4.7881255403628561E-4</c:v>
                </c:pt>
                <c:pt idx="792">
                  <c:v>6.9604561908792682E-4</c:v>
                </c:pt>
                <c:pt idx="793">
                  <c:v>0</c:v>
                </c:pt>
                <c:pt idx="794">
                  <c:v>2.1741493726249575E-4</c:v>
                </c:pt>
                <c:pt idx="795">
                  <c:v>3.4776560948646411E-4</c:v>
                </c:pt>
                <c:pt idx="796">
                  <c:v>2.3008974964685296E-3</c:v>
                </c:pt>
                <c:pt idx="797">
                  <c:v>2.1683977793835206E-4</c:v>
                </c:pt>
                <c:pt idx="798">
                  <c:v>1.2570167017859168E-3</c:v>
                </c:pt>
                <c:pt idx="799">
                  <c:v>1.644737212878245E-3</c:v>
                </c:pt>
                <c:pt idx="800">
                  <c:v>2.1621154221432613E-4</c:v>
                </c:pt>
                <c:pt idx="801">
                  <c:v>2.1616480488843823E-4</c:v>
                </c:pt>
                <c:pt idx="802">
                  <c:v>1.1678454581065187E-3</c:v>
                </c:pt>
                <c:pt idx="803">
                  <c:v>9.5168065321812314E-4</c:v>
                </c:pt>
                <c:pt idx="804">
                  <c:v>2.5939215916474968E-4</c:v>
                </c:pt>
                <c:pt idx="805">
                  <c:v>6.0498683838238919E-4</c:v>
                </c:pt>
                <c:pt idx="806">
                  <c:v>3.4554250516589491E-4</c:v>
                </c:pt>
                <c:pt idx="807">
                  <c:v>4.317602933961302E-4</c:v>
                </c:pt>
                <c:pt idx="808">
                  <c:v>4.3165778177678624E-5</c:v>
                </c:pt>
                <c:pt idx="809">
                  <c:v>1.4665289032810751E-3</c:v>
                </c:pt>
                <c:pt idx="810">
                  <c:v>6.4631495021888203E-4</c:v>
                </c:pt>
                <c:pt idx="811">
                  <c:v>7.7562808214754083E-4</c:v>
                </c:pt>
                <c:pt idx="812">
                  <c:v>5.6023617574267376E-4</c:v>
                </c:pt>
                <c:pt idx="813">
                  <c:v>2.2807971156816745E-3</c:v>
                </c:pt>
                <c:pt idx="814">
                  <c:v>6.0160716867577364E-4</c:v>
                </c:pt>
                <c:pt idx="815">
                  <c:v>5.5862322317273762E-4</c:v>
                </c:pt>
                <c:pt idx="816">
                  <c:v>9.0223631821248983E-4</c:v>
                </c:pt>
                <c:pt idx="817">
                  <c:v>5.1546392893917761E-4</c:v>
                </c:pt>
                <c:pt idx="818">
                  <c:v>1.2889089403687016E-4</c:v>
                </c:pt>
                <c:pt idx="819">
                  <c:v>8.1592343435361067E-4</c:v>
                </c:pt>
                <c:pt idx="820">
                  <c:v>1.1154490838656155E-3</c:v>
                </c:pt>
                <c:pt idx="821">
                  <c:v>1.7152658704141477E-4</c:v>
                </c:pt>
                <c:pt idx="822">
                  <c:v>5.5735386981620009E-4</c:v>
                </c:pt>
                <c:pt idx="823">
                  <c:v>4.2862347577303077E-5</c:v>
                </c:pt>
                <c:pt idx="824">
                  <c:v>1.499090119050949E-3</c:v>
                </c:pt>
                <c:pt idx="825">
                  <c:v>2.1401819236325278E-4</c:v>
                </c:pt>
                <c:pt idx="826">
                  <c:v>1.7108644036293876E-3</c:v>
                </c:pt>
                <c:pt idx="827">
                  <c:v>4.2744176756808513E-4</c:v>
                </c:pt>
                <c:pt idx="828">
                  <c:v>4.2744176756815241E-4</c:v>
                </c:pt>
                <c:pt idx="829">
                  <c:v>2.3476694167655987E-3</c:v>
                </c:pt>
                <c:pt idx="830">
                  <c:v>1.1504784275985925E-3</c:v>
                </c:pt>
                <c:pt idx="831">
                  <c:v>0</c:v>
                </c:pt>
                <c:pt idx="832">
                  <c:v>0</c:v>
                </c:pt>
                <c:pt idx="833">
                  <c:v>6.8160520658807581E-4</c:v>
                </c:pt>
                <c:pt idx="834">
                  <c:v>1.1499394354783014E-3</c:v>
                </c:pt>
                <c:pt idx="835">
                  <c:v>5.5320327375208268E-4</c:v>
                </c:pt>
                <c:pt idx="836">
                  <c:v>0</c:v>
                </c:pt>
                <c:pt idx="837">
                  <c:v>2.1268902817489781E-4</c:v>
                </c:pt>
                <c:pt idx="838">
                  <c:v>8.5102766720916766E-4</c:v>
                </c:pt>
                <c:pt idx="839">
                  <c:v>2.1686909186606545E-3</c:v>
                </c:pt>
                <c:pt idx="840">
                  <c:v>4.2478176842983286E-5</c:v>
                </c:pt>
                <c:pt idx="841">
                  <c:v>8.9166301048164203E-4</c:v>
                </c:pt>
                <c:pt idx="842">
                  <c:v>3.8189803786659558E-4</c:v>
                </c:pt>
                <c:pt idx="843">
                  <c:v>5.9377387443060965E-4</c:v>
                </c:pt>
                <c:pt idx="844">
                  <c:v>5.9377387443066928E-4</c:v>
                </c:pt>
                <c:pt idx="845">
                  <c:v>2.5451769035324002E-4</c:v>
                </c:pt>
                <c:pt idx="846">
                  <c:v>7.631646262031387E-4</c:v>
                </c:pt>
                <c:pt idx="847">
                  <c:v>9.7430800073911494E-4</c:v>
                </c:pt>
                <c:pt idx="848">
                  <c:v>1.2271238184319751E-3</c:v>
                </c:pt>
                <c:pt idx="849">
                  <c:v>5.0733523262967207E-4</c:v>
                </c:pt>
                <c:pt idx="850">
                  <c:v>2.5363544268536362E-4</c:v>
                </c:pt>
                <c:pt idx="851">
                  <c:v>8.4559445340454538E-5</c:v>
                </c:pt>
                <c:pt idx="852">
                  <c:v>1.3943173274039568E-3</c:v>
                </c:pt>
                <c:pt idx="853">
                  <c:v>4.643407500219291E-4</c:v>
                </c:pt>
                <c:pt idx="854">
                  <c:v>2.1099272153392713E-4</c:v>
                </c:pt>
                <c:pt idx="855">
                  <c:v>1.180737254490756E-3</c:v>
                </c:pt>
                <c:pt idx="856">
                  <c:v>3.3709759294453751E-4</c:v>
                </c:pt>
                <c:pt idx="857">
                  <c:v>3.3709759294442572E-4</c:v>
                </c:pt>
                <c:pt idx="858">
                  <c:v>3.3721126605160308E-4</c:v>
                </c:pt>
                <c:pt idx="859">
                  <c:v>2.107703664668275E-4</c:v>
                </c:pt>
                <c:pt idx="860">
                  <c:v>1.3478794003934291E-3</c:v>
                </c:pt>
                <c:pt idx="861">
                  <c:v>1.4301340033217062E-3</c:v>
                </c:pt>
                <c:pt idx="862">
                  <c:v>4.2023870176359274E-4</c:v>
                </c:pt>
                <c:pt idx="863">
                  <c:v>5.8803765135340732E-4</c:v>
                </c:pt>
                <c:pt idx="864">
                  <c:v>1.0492079443253127E-3</c:v>
                </c:pt>
                <c:pt idx="865">
                  <c:v>2.5164618679113953E-4</c:v>
                </c:pt>
                <c:pt idx="866">
                  <c:v>1.6772895041006406E-4</c:v>
                </c:pt>
                <c:pt idx="867">
                  <c:v>6.2873312350976906E-4</c:v>
                </c:pt>
                <c:pt idx="868">
                  <c:v>1.6762351797194338E-4</c:v>
                </c:pt>
                <c:pt idx="869">
                  <c:v>2.514247415188166E-4</c:v>
                </c:pt>
                <c:pt idx="870">
                  <c:v>2.0947233994361312E-4</c:v>
                </c:pt>
                <c:pt idx="871">
                  <c:v>3.3506450305101977E-4</c:v>
                </c:pt>
                <c:pt idx="872">
                  <c:v>0</c:v>
                </c:pt>
                <c:pt idx="873">
                  <c:v>5.8609287063066541E-4</c:v>
                </c:pt>
                <c:pt idx="874">
                  <c:v>5.8574956697572504E-4</c:v>
                </c:pt>
                <c:pt idx="875">
                  <c:v>2.0911315188799898E-4</c:v>
                </c:pt>
                <c:pt idx="876">
                  <c:v>7.9423141388947831E-4</c:v>
                </c:pt>
                <c:pt idx="877">
                  <c:v>3.3422460204181185E-4</c:v>
                </c:pt>
                <c:pt idx="878">
                  <c:v>8.3538699350929122E-5</c:v>
                </c:pt>
                <c:pt idx="879">
                  <c:v>2.5057423392745514E-4</c:v>
                </c:pt>
                <c:pt idx="880">
                  <c:v>8.3517768453731983E-5</c:v>
                </c:pt>
                <c:pt idx="881">
                  <c:v>4.5926143220009736E-4</c:v>
                </c:pt>
                <c:pt idx="882">
                  <c:v>5.8455116487053703E-4</c:v>
                </c:pt>
                <c:pt idx="883">
                  <c:v>4.1764988416303478E-5</c:v>
                </c:pt>
                <c:pt idx="884">
                  <c:v>4.1755397491726799E-4</c:v>
                </c:pt>
                <c:pt idx="885">
                  <c:v>1.6697278382434098E-4</c:v>
                </c:pt>
                <c:pt idx="886">
                  <c:v>5.4246908213387692E-4</c:v>
                </c:pt>
                <c:pt idx="887">
                  <c:v>6.6725053562002976E-4</c:v>
                </c:pt>
                <c:pt idx="888">
                  <c:v>4.1680560790142724E-4</c:v>
                </c:pt>
                <c:pt idx="889">
                  <c:v>9.1636127705277154E-4</c:v>
                </c:pt>
                <c:pt idx="890">
                  <c:v>1.2489332045122938E-4</c:v>
                </c:pt>
                <c:pt idx="891">
                  <c:v>6.6583439829846357E-4</c:v>
                </c:pt>
                <c:pt idx="892">
                  <c:v>8.3198136409837295E-5</c:v>
                </c:pt>
                <c:pt idx="893">
                  <c:v>4.1596472625052999E-5</c:v>
                </c:pt>
                <c:pt idx="894">
                  <c:v>4.9902275747594667E-4</c:v>
                </c:pt>
                <c:pt idx="895">
                  <c:v>2.4948025077423645E-4</c:v>
                </c:pt>
                <c:pt idx="896">
                  <c:v>7.0669912109550784E-4</c:v>
                </c:pt>
                <c:pt idx="897">
                  <c:v>2.4930402755131507E-4</c:v>
                </c:pt>
                <c:pt idx="898">
                  <c:v>8.3087532763457156E-5</c:v>
                </c:pt>
                <c:pt idx="899">
                  <c:v>7.0596543701540132E-4</c:v>
                </c:pt>
                <c:pt idx="900">
                  <c:v>0</c:v>
                </c:pt>
                <c:pt idx="901">
                  <c:v>0</c:v>
                </c:pt>
                <c:pt idx="902">
                  <c:v>1.037279930359551E-3</c:v>
                </c:pt>
                <c:pt idx="903">
                  <c:v>4.1470545550954775E-5</c:v>
                </c:pt>
                <c:pt idx="904">
                  <c:v>2.0733553183282071E-4</c:v>
                </c:pt>
                <c:pt idx="905">
                  <c:v>7.8748320306175096E-4</c:v>
                </c:pt>
                <c:pt idx="906">
                  <c:v>4.5562804971718357E-4</c:v>
                </c:pt>
                <c:pt idx="907">
                  <c:v>4.1412154473180161E-5</c:v>
                </c:pt>
                <c:pt idx="908">
                  <c:v>1.2829800000937078E-3</c:v>
                </c:pt>
                <c:pt idx="909">
                  <c:v>7.0287146548175024E-4</c:v>
                </c:pt>
                <c:pt idx="910">
                  <c:v>3.7204688219803116E-4</c:v>
                </c:pt>
                <c:pt idx="911">
                  <c:v>7.0263905843928403E-4</c:v>
                </c:pt>
                <c:pt idx="912">
                  <c:v>7.4343304266648639E-4</c:v>
                </c:pt>
                <c:pt idx="913">
                  <c:v>4.9556061307375185E-4</c:v>
                </c:pt>
                <c:pt idx="914">
                  <c:v>7.0197174349472295E-4</c:v>
                </c:pt>
                <c:pt idx="915">
                  <c:v>1.6509823382403023E-4</c:v>
                </c:pt>
                <c:pt idx="916">
                  <c:v>4.9537649625984047E-4</c:v>
                </c:pt>
                <c:pt idx="917">
                  <c:v>2.4771892286371401E-4</c:v>
                </c:pt>
                <c:pt idx="918">
                  <c:v>8.2528683400020304E-4</c:v>
                </c:pt>
                <c:pt idx="919">
                  <c:v>7.4217625968910376E-4</c:v>
                </c:pt>
                <c:pt idx="920">
                  <c:v>2.47330888766531E-4</c:v>
                </c:pt>
                <c:pt idx="921">
                  <c:v>8.24504267276228E-5</c:v>
                </c:pt>
                <c:pt idx="922">
                  <c:v>1.030057156237068E-3</c:v>
                </c:pt>
                <c:pt idx="923">
                  <c:v>0</c:v>
                </c:pt>
                <c:pt idx="924">
                  <c:v>3.706983587562203E-4</c:v>
                </c:pt>
                <c:pt idx="925">
                  <c:v>0</c:v>
                </c:pt>
                <c:pt idx="926">
                  <c:v>3.2962505448853581E-4</c:v>
                </c:pt>
                <c:pt idx="927">
                  <c:v>4.1209074243986377E-5</c:v>
                </c:pt>
                <c:pt idx="928">
                  <c:v>6.1793241785819712E-4</c:v>
                </c:pt>
                <c:pt idx="929">
                  <c:v>3.7057625030343972E-4</c:v>
                </c:pt>
                <c:pt idx="930">
                  <c:v>5.3503448133000796E-4</c:v>
                </c:pt>
                <c:pt idx="931">
                  <c:v>6.1699197811118146E-4</c:v>
                </c:pt>
                <c:pt idx="932">
                  <c:v>4.1119266438024967E-5</c:v>
                </c:pt>
                <c:pt idx="933">
                  <c:v>2.4674096436401043E-4</c:v>
                </c:pt>
                <c:pt idx="934">
                  <c:v>1.1098552161752759E-3</c:v>
                </c:pt>
                <c:pt idx="935">
                  <c:v>4.1074509737091164E-4</c:v>
                </c:pt>
                <c:pt idx="936">
                  <c:v>4.1066918549533557E-5</c:v>
                </c:pt>
                <c:pt idx="937">
                  <c:v>2.8751566131563904E-4</c:v>
                </c:pt>
                <c:pt idx="938">
                  <c:v>4.517732175325538E-4</c:v>
                </c:pt>
                <c:pt idx="939">
                  <c:v>6.1572565211077197E-4</c:v>
                </c:pt>
                <c:pt idx="940">
                  <c:v>3.692534967183225E-4</c:v>
                </c:pt>
                <c:pt idx="941">
                  <c:v>4.1021433704855421E-5</c:v>
                </c:pt>
                <c:pt idx="942">
                  <c:v>4.1023116532042449E-5</c:v>
                </c:pt>
                <c:pt idx="943">
                  <c:v>1.6408236971764945E-4</c:v>
                </c:pt>
                <c:pt idx="944">
                  <c:v>0</c:v>
                </c:pt>
                <c:pt idx="945">
                  <c:v>3.2808399244412402E-4</c:v>
                </c:pt>
                <c:pt idx="946">
                  <c:v>2.4599237547688033E-4</c:v>
                </c:pt>
                <c:pt idx="947">
                  <c:v>3.6887513994921412E-4</c:v>
                </c:pt>
                <c:pt idx="948">
                  <c:v>8.1953778115061417E-5</c:v>
                </c:pt>
                <c:pt idx="949">
                  <c:v>1.0647883715500721E-3</c:v>
                </c:pt>
                <c:pt idx="950">
                  <c:v>4.0932441011817092E-5</c:v>
                </c:pt>
                <c:pt idx="951">
                  <c:v>4.092490337454726E-4</c:v>
                </c:pt>
                <c:pt idx="952">
                  <c:v>4.9111894250623356E-4</c:v>
                </c:pt>
                <c:pt idx="953">
                  <c:v>4.0935792215657726E-5</c:v>
                </c:pt>
                <c:pt idx="954">
                  <c:v>3.2753326802525154E-4</c:v>
                </c:pt>
                <c:pt idx="955">
                  <c:v>3.2753326802518958E-4</c:v>
                </c:pt>
                <c:pt idx="956">
                  <c:v>5.3201286270489396E-4</c:v>
                </c:pt>
                <c:pt idx="957">
                  <c:v>6.5482526691200708E-4</c:v>
                </c:pt>
                <c:pt idx="958">
                  <c:v>4.0931603862385976E-4</c:v>
                </c:pt>
                <c:pt idx="959">
                  <c:v>4.9095819658937423E-4</c:v>
                </c:pt>
                <c:pt idx="960">
                  <c:v>2.0449479632004229E-4</c:v>
                </c:pt>
                <c:pt idx="961">
                  <c:v>1.635924914695254E-4</c:v>
                </c:pt>
                <c:pt idx="962">
                  <c:v>1.6361925835182197E-4</c:v>
                </c:pt>
                <c:pt idx="963">
                  <c:v>6.134342284173594E-4</c:v>
                </c:pt>
                <c:pt idx="964">
                  <c:v>1.2264170242054479E-4</c:v>
                </c:pt>
                <c:pt idx="965">
                  <c:v>2.4523829110065692E-4</c:v>
                </c:pt>
                <c:pt idx="966">
                  <c:v>6.9451539917608394E-4</c:v>
                </c:pt>
                <c:pt idx="967">
                  <c:v>2.4500796398431283E-4</c:v>
                </c:pt>
                <c:pt idx="968">
                  <c:v>3.2658393497330031E-4</c:v>
                </c:pt>
                <c:pt idx="969">
                  <c:v>5.7126536829198637E-4</c:v>
                </c:pt>
                <c:pt idx="970">
                  <c:v>3.2629089122196105E-4</c:v>
                </c:pt>
                <c:pt idx="971">
                  <c:v>1.2233164123155808E-4</c:v>
                </c:pt>
                <c:pt idx="972">
                  <c:v>3.2614456646890694E-4</c:v>
                </c:pt>
                <c:pt idx="973">
                  <c:v>8.1526169945754604E-5</c:v>
                </c:pt>
                <c:pt idx="974">
                  <c:v>1.2230171849154635E-4</c:v>
                </c:pt>
                <c:pt idx="975">
                  <c:v>3.2610468249223782E-4</c:v>
                </c:pt>
                <c:pt idx="976">
                  <c:v>5.2969340140390157E-4</c:v>
                </c:pt>
                <c:pt idx="977">
                  <c:v>1.2221203803788679E-4</c:v>
                </c:pt>
                <c:pt idx="978">
                  <c:v>1.2222697564560889E-4</c:v>
                </c:pt>
                <c:pt idx="979">
                  <c:v>6.5170463794919794E-4</c:v>
                </c:pt>
                <c:pt idx="980">
                  <c:v>4.4780069546759079E-4</c:v>
                </c:pt>
                <c:pt idx="981">
                  <c:v>4.4760025975683462E-4</c:v>
                </c:pt>
                <c:pt idx="982">
                  <c:v>8.136696505716895E-5</c:v>
                </c:pt>
                <c:pt idx="983">
                  <c:v>6.9140826343607896E-4</c:v>
                </c:pt>
                <c:pt idx="984">
                  <c:v>7.7218511894062796E-4</c:v>
                </c:pt>
                <c:pt idx="985">
                  <c:v>4.0633889222231904E-4</c:v>
                </c:pt>
                <c:pt idx="986">
                  <c:v>4.0633889222245988E-4</c:v>
                </c:pt>
                <c:pt idx="987">
                  <c:v>9.3482641392397066E-4</c:v>
                </c:pt>
                <c:pt idx="988">
                  <c:v>1.6266775147697461E-4</c:v>
                </c:pt>
                <c:pt idx="989">
                  <c:v>8.5371064395947118E-4</c:v>
                </c:pt>
                <c:pt idx="990">
                  <c:v>1.3011834471140283E-3</c:v>
                </c:pt>
                <c:pt idx="991">
                  <c:v>5.6980058521720702E-4</c:v>
                </c:pt>
                <c:pt idx="992">
                  <c:v>6.5117417139598283E-4</c:v>
                </c:pt>
                <c:pt idx="993">
                  <c:v>4.0676863561201398E-4</c:v>
                </c:pt>
                <c:pt idx="994">
                  <c:v>8.9430900269429415E-4</c:v>
                </c:pt>
                <c:pt idx="995">
                  <c:v>5.2807963042985641E-4</c:v>
                </c:pt>
                <c:pt idx="996">
                  <c:v>1.6242995244021715E-4</c:v>
                </c:pt>
                <c:pt idx="997">
                  <c:v>8.530517426006128E-4</c:v>
                </c:pt>
                <c:pt idx="998">
                  <c:v>7.7184006431651412E-4</c:v>
                </c:pt>
                <c:pt idx="999">
                  <c:v>0</c:v>
                </c:pt>
                <c:pt idx="1000">
                  <c:v>1.2580404637930354E-3</c:v>
                </c:pt>
                <c:pt idx="1001">
                  <c:v>6.4869250196904237E-4</c:v>
                </c:pt>
                <c:pt idx="1002">
                  <c:v>8.5149523644505068E-4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1.5376867805835012E-2</c:v>
                </c:pt>
                <c:pt idx="1059">
                  <c:v>5.9936469138910625E-4</c:v>
                </c:pt>
                <c:pt idx="1060">
                  <c:v>4.3956922924006487E-4</c:v>
                </c:pt>
                <c:pt idx="1061">
                  <c:v>0</c:v>
                </c:pt>
                <c:pt idx="1062">
                  <c:v>6.3902869815786218E-4</c:v>
                </c:pt>
                <c:pt idx="1063">
                  <c:v>7.985625877679325E-5</c:v>
                </c:pt>
                <c:pt idx="1064">
                  <c:v>7.9891352016340036E-4</c:v>
                </c:pt>
                <c:pt idx="1065">
                  <c:v>1.19892097256256E-4</c:v>
                </c:pt>
                <c:pt idx="1066">
                  <c:v>1.5987849268648128E-4</c:v>
                </c:pt>
                <c:pt idx="1067">
                  <c:v>4.3979770015002164E-4</c:v>
                </c:pt>
                <c:pt idx="1068">
                  <c:v>5.9967619283644196E-4</c:v>
                </c:pt>
                <c:pt idx="1069">
                  <c:v>3.9958443750713087E-4</c:v>
                </c:pt>
                <c:pt idx="1070">
                  <c:v>3.9942483355756748E-4</c:v>
                </c:pt>
                <c:pt idx="1071">
                  <c:v>7.987220451531813E-5</c:v>
                </c:pt>
                <c:pt idx="1072">
                  <c:v>7.9843510968497964E-4</c:v>
                </c:pt>
                <c:pt idx="1073">
                  <c:v>2.7930174745146701E-4</c:v>
                </c:pt>
                <c:pt idx="1074">
                  <c:v>0</c:v>
                </c:pt>
                <c:pt idx="1075">
                  <c:v>7.5828630935741452E-4</c:v>
                </c:pt>
                <c:pt idx="1076">
                  <c:v>1.1978199690910874E-4</c:v>
                </c:pt>
                <c:pt idx="1077">
                  <c:v>6.7857501855408963E-4</c:v>
                </c:pt>
                <c:pt idx="1078">
                  <c:v>8.7747293441247688E-4</c:v>
                </c:pt>
                <c:pt idx="1079">
                  <c:v>1.3545818804325982E-3</c:v>
                </c:pt>
                <c:pt idx="1080">
                  <c:v>2.7873454696957385E-4</c:v>
                </c:pt>
                <c:pt idx="1081">
                  <c:v>8.7576137120684507E-4</c:v>
                </c:pt>
                <c:pt idx="1082">
                  <c:v>5.1713508322737795E-4</c:v>
                </c:pt>
                <c:pt idx="1083">
                  <c:v>5.1686779275259226E-4</c:v>
                </c:pt>
                <c:pt idx="1084">
                  <c:v>1.0726417809331318E-3</c:v>
                </c:pt>
                <c:pt idx="1085">
                  <c:v>1.1111553188970081E-3</c:v>
                </c:pt>
                <c:pt idx="1086">
                  <c:v>5.5511500235969448E-4</c:v>
                </c:pt>
                <c:pt idx="1087">
                  <c:v>0</c:v>
                </c:pt>
                <c:pt idx="1088">
                  <c:v>3.5669698969250123E-4</c:v>
                </c:pt>
                <c:pt idx="1089">
                  <c:v>1.9811003095879289E-4</c:v>
                </c:pt>
                <c:pt idx="1090">
                  <c:v>0</c:v>
                </c:pt>
                <c:pt idx="1091">
                  <c:v>7.1287131731787945E-4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1.1474470564766996E-3</c:v>
                </c:pt>
                <c:pt idx="1096">
                  <c:v>3.1640563465992099E-4</c:v>
                </c:pt>
                <c:pt idx="1097">
                  <c:v>0</c:v>
                </c:pt>
                <c:pt idx="1098">
                  <c:v>0</c:v>
                </c:pt>
                <c:pt idx="1099">
                  <c:v>9.0939650021105739E-4</c:v>
                </c:pt>
                <c:pt idx="1100">
                  <c:v>5.9263943576894052E-4</c:v>
                </c:pt>
                <c:pt idx="1101">
                  <c:v>0</c:v>
                </c:pt>
                <c:pt idx="1102">
                  <c:v>5.5281343954729839E-4</c:v>
                </c:pt>
                <c:pt idx="1103">
                  <c:v>1.1842027368931146E-4</c:v>
                </c:pt>
                <c:pt idx="1104">
                  <c:v>1.9737491428921785E-4</c:v>
                </c:pt>
                <c:pt idx="1105">
                  <c:v>7.1036744768656582E-4</c:v>
                </c:pt>
                <c:pt idx="1106">
                  <c:v>3.9443064448583355E-4</c:v>
                </c:pt>
                <c:pt idx="1107">
                  <c:v>4.3369409475879699E-4</c:v>
                </c:pt>
                <c:pt idx="1108">
                  <c:v>9.0702954064261494E-4</c:v>
                </c:pt>
                <c:pt idx="1109">
                  <c:v>2.3669572874728922E-4</c:v>
                </c:pt>
                <c:pt idx="1110">
                  <c:v>8.2799413306084465E-4</c:v>
                </c:pt>
                <c:pt idx="1111">
                  <c:v>5.910049225432329E-4</c:v>
                </c:pt>
                <c:pt idx="1112">
                  <c:v>0</c:v>
                </c:pt>
                <c:pt idx="1113">
                  <c:v>4.7255258026732301E-4</c:v>
                </c:pt>
                <c:pt idx="1114">
                  <c:v>5.9037687437497454E-4</c:v>
                </c:pt>
                <c:pt idx="1115">
                  <c:v>4.3272162906493557E-4</c:v>
                </c:pt>
                <c:pt idx="1116">
                  <c:v>1.9662976644759881E-4</c:v>
                </c:pt>
                <c:pt idx="1117">
                  <c:v>3.9321314123348377E-5</c:v>
                </c:pt>
                <c:pt idx="1118">
                  <c:v>5.1103643229441812E-4</c:v>
                </c:pt>
                <c:pt idx="1119">
                  <c:v>5.1077540744681998E-4</c:v>
                </c:pt>
                <c:pt idx="1120">
                  <c:v>2.3565453154881464E-4</c:v>
                </c:pt>
                <c:pt idx="1121">
                  <c:v>1.1780644414875299E-4</c:v>
                </c:pt>
                <c:pt idx="1122">
                  <c:v>1.9631323803212753E-4</c:v>
                </c:pt>
                <c:pt idx="1123">
                  <c:v>3.140210419900822E-4</c:v>
                </c:pt>
                <c:pt idx="1124">
                  <c:v>2.3545108612487548E-4</c:v>
                </c:pt>
                <c:pt idx="1125">
                  <c:v>3.1384857064212267E-4</c:v>
                </c:pt>
                <c:pt idx="1126">
                  <c:v>3.137501006207163E-4</c:v>
                </c:pt>
                <c:pt idx="1127">
                  <c:v>5.8801624619079465E-4</c:v>
                </c:pt>
                <c:pt idx="1128">
                  <c:v>1.2532802329755998E-3</c:v>
                </c:pt>
                <c:pt idx="1129">
                  <c:v>3.5232633612331324E-4</c:v>
                </c:pt>
                <c:pt idx="1130">
                  <c:v>7.4365450891874174E-4</c:v>
                </c:pt>
                <c:pt idx="1131">
                  <c:v>5.8670527566472464E-4</c:v>
                </c:pt>
                <c:pt idx="1132">
                  <c:v>3.9094570262183519E-4</c:v>
                </c:pt>
                <c:pt idx="1133">
                  <c:v>1.172539134836583E-4</c:v>
                </c:pt>
                <c:pt idx="1134">
                  <c:v>5.0794148043462202E-4</c:v>
                </c:pt>
                <c:pt idx="1135">
                  <c:v>4.6885989762561763E-4</c:v>
                </c:pt>
                <c:pt idx="1136">
                  <c:v>2.7352832165526177E-4</c:v>
                </c:pt>
                <c:pt idx="1137">
                  <c:v>3.9077765249138474E-4</c:v>
                </c:pt>
                <c:pt idx="1138">
                  <c:v>3.9093041936494885E-4</c:v>
                </c:pt>
                <c:pt idx="1139">
                  <c:v>3.9093041936504128E-4</c:v>
                </c:pt>
                <c:pt idx="1140">
                  <c:v>1.1726307985373038E-4</c:v>
                </c:pt>
                <c:pt idx="1141">
                  <c:v>1.1726307985378583E-4</c:v>
                </c:pt>
                <c:pt idx="1142">
                  <c:v>3.9077765249132614E-4</c:v>
                </c:pt>
                <c:pt idx="1143">
                  <c:v>1.1714175490257306E-3</c:v>
                </c:pt>
                <c:pt idx="1144">
                  <c:v>1.1706631820279233E-4</c:v>
                </c:pt>
                <c:pt idx="1145">
                  <c:v>4.2912595505126765E-4</c:v>
                </c:pt>
                <c:pt idx="1146">
                  <c:v>5.8521742496916117E-4</c:v>
                </c:pt>
                <c:pt idx="1147">
                  <c:v>9.3618356034013566E-4</c:v>
                </c:pt>
                <c:pt idx="1148">
                  <c:v>3.5084300135711634E-4</c:v>
                </c:pt>
                <c:pt idx="1149">
                  <c:v>3.1175714371207839E-4</c:v>
                </c:pt>
                <c:pt idx="1150">
                  <c:v>1.1688387600251522E-4</c:v>
                </c:pt>
                <c:pt idx="1151">
                  <c:v>2.3372677446601496E-4</c:v>
                </c:pt>
                <c:pt idx="1152">
                  <c:v>1.5578750615707633E-4</c:v>
                </c:pt>
                <c:pt idx="1153">
                  <c:v>7.7884652868748228E-5</c:v>
                </c:pt>
                <c:pt idx="1154">
                  <c:v>7.0068903952856597E-4</c:v>
                </c:pt>
                <c:pt idx="1155">
                  <c:v>2.334539522684674E-4</c:v>
                </c:pt>
                <c:pt idx="1156">
                  <c:v>3.5007877129806592E-4</c:v>
                </c:pt>
                <c:pt idx="1157">
                  <c:v>5.4432349711000852E-4</c:v>
                </c:pt>
                <c:pt idx="1158">
                  <c:v>3.10909022752642E-4</c:v>
                </c:pt>
                <c:pt idx="1159">
                  <c:v>4.2734213272474481E-4</c:v>
                </c:pt>
                <c:pt idx="1160">
                  <c:v>6.993822408868116E-4</c:v>
                </c:pt>
                <c:pt idx="1161">
                  <c:v>3.1099362713712134E-4</c:v>
                </c:pt>
                <c:pt idx="1162">
                  <c:v>3.887949301629993E-5</c:v>
                </c:pt>
                <c:pt idx="1163">
                  <c:v>4.2757468631913088E-4</c:v>
                </c:pt>
                <c:pt idx="1164">
                  <c:v>1.7113967615411054E-3</c:v>
                </c:pt>
                <c:pt idx="1165">
                  <c:v>3.893626183209542E-4</c:v>
                </c:pt>
                <c:pt idx="1166">
                  <c:v>6.232956960651691E-4</c:v>
                </c:pt>
                <c:pt idx="1167">
                  <c:v>3.5077463089876291E-4</c:v>
                </c:pt>
                <c:pt idx="1168">
                  <c:v>2.1463004083278905E-3</c:v>
                </c:pt>
                <c:pt idx="1169">
                  <c:v>2.1852814440590364E-3</c:v>
                </c:pt>
                <c:pt idx="1170">
                  <c:v>3.8979516269156143E-5</c:v>
                </c:pt>
                <c:pt idx="1171">
                  <c:v>4.2885826891725978E-4</c:v>
                </c:pt>
                <c:pt idx="1172">
                  <c:v>9.7441201949139788E-4</c:v>
                </c:pt>
                <c:pt idx="1173">
                  <c:v>6.2312577472898223E-4</c:v>
                </c:pt>
                <c:pt idx="1174">
                  <c:v>6.6164596571805065E-4</c:v>
                </c:pt>
                <c:pt idx="1175">
                  <c:v>0</c:v>
                </c:pt>
                <c:pt idx="1176">
                  <c:v>0</c:v>
                </c:pt>
                <c:pt idx="1177">
                  <c:v>9.3421571605761984E-4</c:v>
                </c:pt>
                <c:pt idx="1178">
                  <c:v>2.4893050582941814E-3</c:v>
                </c:pt>
                <c:pt idx="1179">
                  <c:v>7.7697059205547622E-5</c:v>
                </c:pt>
                <c:pt idx="1180">
                  <c:v>1.9426906326257411E-4</c:v>
                </c:pt>
                <c:pt idx="1181">
                  <c:v>6.9919207323250519E-4</c:v>
                </c:pt>
                <c:pt idx="1182">
                  <c:v>2.3300970979188318E-4</c:v>
                </c:pt>
                <c:pt idx="1183">
                  <c:v>5.047857679944289E-4</c:v>
                </c:pt>
                <c:pt idx="1184">
                  <c:v>0</c:v>
                </c:pt>
                <c:pt idx="1185">
                  <c:v>1.55159069141885E-3</c:v>
                </c:pt>
                <c:pt idx="1186">
                  <c:v>4.2644750496053567E-4</c:v>
                </c:pt>
                <c:pt idx="1187">
                  <c:v>4.2644750496059194E-4</c:v>
                </c:pt>
                <c:pt idx="1188">
                  <c:v>5.4248848542414482E-4</c:v>
                </c:pt>
                <c:pt idx="1189">
                  <c:v>1.8963954829017068E-3</c:v>
                </c:pt>
                <c:pt idx="1190">
                  <c:v>4.2522759981248156E-4</c:v>
                </c:pt>
                <c:pt idx="1191">
                  <c:v>6.9543718755358272E-4</c:v>
                </c:pt>
                <c:pt idx="1192">
                  <c:v>1.5447594067926072E-4</c:v>
                </c:pt>
                <c:pt idx="1193">
                  <c:v>1.0035123772403308E-3</c:v>
                </c:pt>
                <c:pt idx="1194">
                  <c:v>9.6489712034735018E-4</c:v>
                </c:pt>
                <c:pt idx="1195">
                  <c:v>6.9481976083359031E-4</c:v>
                </c:pt>
                <c:pt idx="1196">
                  <c:v>5.0176584027440913E-4</c:v>
                </c:pt>
                <c:pt idx="1197">
                  <c:v>7.7211133883949205E-5</c:v>
                </c:pt>
                <c:pt idx="1198">
                  <c:v>4.6314165243153564E-4</c:v>
                </c:pt>
                <c:pt idx="1199">
                  <c:v>3.8585457146049169E-5</c:v>
                </c:pt>
                <c:pt idx="1200">
                  <c:v>1.9294217582873136E-4</c:v>
                </c:pt>
                <c:pt idx="1201">
                  <c:v>7.7187295009505856E-5</c:v>
                </c:pt>
                <c:pt idx="1202">
                  <c:v>3.8587691005517911E-4</c:v>
                </c:pt>
                <c:pt idx="1203">
                  <c:v>2.3145469377713448E-4</c:v>
                </c:pt>
                <c:pt idx="1204">
                  <c:v>1.9283799739648055E-4</c:v>
                </c:pt>
                <c:pt idx="1205">
                  <c:v>3.4713517406417371E-4</c:v>
                </c:pt>
                <c:pt idx="1206">
                  <c:v>4.2444003492521782E-4</c:v>
                </c:pt>
                <c:pt idx="1207">
                  <c:v>3.4728251781571633E-4</c:v>
                </c:pt>
                <c:pt idx="1208">
                  <c:v>9.2549752094297122E-4</c:v>
                </c:pt>
                <c:pt idx="1209">
                  <c:v>1.5021090120004329E-3</c:v>
                </c:pt>
                <c:pt idx="1210">
                  <c:v>1.1539350461158169E-3</c:v>
                </c:pt>
                <c:pt idx="1211">
                  <c:v>3.8434930137239983E-4</c:v>
                </c:pt>
                <c:pt idx="1212">
                  <c:v>1.5372199407709112E-4</c:v>
                </c:pt>
                <c:pt idx="1213">
                  <c:v>2.6899798413718986E-4</c:v>
                </c:pt>
                <c:pt idx="1214">
                  <c:v>1.5368065190840636E-4</c:v>
                </c:pt>
                <c:pt idx="1215">
                  <c:v>4.9929907130657981E-4</c:v>
                </c:pt>
                <c:pt idx="1216">
                  <c:v>3.0713710073657357E-4</c:v>
                </c:pt>
                <c:pt idx="1217">
                  <c:v>7.6775431899408974E-5</c:v>
                </c:pt>
                <c:pt idx="1218">
                  <c:v>2.3030861456006479E-4</c:v>
                </c:pt>
                <c:pt idx="1219">
                  <c:v>0</c:v>
                </c:pt>
                <c:pt idx="1220">
                  <c:v>8.056627011147631E-4</c:v>
                </c:pt>
                <c:pt idx="1221">
                  <c:v>2.6841005548516628E-4</c:v>
                </c:pt>
                <c:pt idx="1222">
                  <c:v>1.9171411649759412E-4</c:v>
                </c:pt>
                <c:pt idx="1223">
                  <c:v>3.8339148573762803E-4</c:v>
                </c:pt>
                <c:pt idx="1224">
                  <c:v>3.8331065416512006E-5</c:v>
                </c:pt>
                <c:pt idx="1225">
                  <c:v>4.981701929012536E-4</c:v>
                </c:pt>
                <c:pt idx="1226">
                  <c:v>3.4474173440095896E-4</c:v>
                </c:pt>
                <c:pt idx="1227">
                  <c:v>3.4462292849352045E-4</c:v>
                </c:pt>
                <c:pt idx="1228">
                  <c:v>1.5312763218050814E-4</c:v>
                </c:pt>
                <c:pt idx="1229">
                  <c:v>7.6528663718156771E-4</c:v>
                </c:pt>
                <c:pt idx="1230">
                  <c:v>2.2952450274825502E-4</c:v>
                </c:pt>
                <c:pt idx="1231">
                  <c:v>4.5899633608764614E-4</c:v>
                </c:pt>
                <c:pt idx="1232">
                  <c:v>6.8809972515089057E-4</c:v>
                </c:pt>
                <c:pt idx="1233">
                  <c:v>3.4399067742275766E-4</c:v>
                </c:pt>
                <c:pt idx="1234">
                  <c:v>3.4399067742267689E-4</c:v>
                </c:pt>
                <c:pt idx="1235">
                  <c:v>6.1124696279656575E-4</c:v>
                </c:pt>
                <c:pt idx="1236">
                  <c:v>1.9093807936109743E-4</c:v>
                </c:pt>
                <c:pt idx="1237">
                  <c:v>2.6725207756662093E-4</c:v>
                </c:pt>
                <c:pt idx="1238">
                  <c:v>2.2901637567181813E-4</c:v>
                </c:pt>
                <c:pt idx="1239">
                  <c:v>2.6711949940357932E-4</c:v>
                </c:pt>
                <c:pt idx="1240">
                  <c:v>2.6704816563101892E-4</c:v>
                </c:pt>
                <c:pt idx="1241">
                  <c:v>7.6286379104031351E-5</c:v>
                </c:pt>
                <c:pt idx="1242">
                  <c:v>3.8142462100540343E-5</c:v>
                </c:pt>
                <c:pt idx="1243">
                  <c:v>3.4322979571543041E-4</c:v>
                </c:pt>
                <c:pt idx="1244">
                  <c:v>9.5279844089035876E-4</c:v>
                </c:pt>
                <c:pt idx="1245">
                  <c:v>4.1894388669046391E-4</c:v>
                </c:pt>
                <c:pt idx="1246">
                  <c:v>2.6650930084829691E-4</c:v>
                </c:pt>
                <c:pt idx="1247">
                  <c:v>1.1419653235612744E-4</c:v>
                </c:pt>
                <c:pt idx="1248">
                  <c:v>6.8490547177192153E-4</c:v>
                </c:pt>
                <c:pt idx="1249">
                  <c:v>7.2244722623586444E-4</c:v>
                </c:pt>
                <c:pt idx="1250">
                  <c:v>5.7030969361310843E-4</c:v>
                </c:pt>
                <c:pt idx="1251">
                  <c:v>4.9453163157169423E-4</c:v>
                </c:pt>
                <c:pt idx="1252">
                  <c:v>1.5218962857066351E-4</c:v>
                </c:pt>
                <c:pt idx="1253">
                  <c:v>4.1840209050673092E-4</c:v>
                </c:pt>
                <c:pt idx="1254">
                  <c:v>5.7026632982342524E-4</c:v>
                </c:pt>
                <c:pt idx="1255">
                  <c:v>6.0792585177095947E-4</c:v>
                </c:pt>
                <c:pt idx="1256">
                  <c:v>4.9366777162234484E-4</c:v>
                </c:pt>
                <c:pt idx="1257">
                  <c:v>1.8980734611418352E-4</c:v>
                </c:pt>
                <c:pt idx="1258">
                  <c:v>7.5918615280860712E-5</c:v>
                </c:pt>
                <c:pt idx="1259">
                  <c:v>7.5892691382198557E-4</c:v>
                </c:pt>
                <c:pt idx="1260">
                  <c:v>0</c:v>
                </c:pt>
                <c:pt idx="1261">
                  <c:v>7.5835138052144898E-4</c:v>
                </c:pt>
                <c:pt idx="1262">
                  <c:v>1.1370312127331304E-4</c:v>
                </c:pt>
                <c:pt idx="1263">
                  <c:v>1.51607034856834E-4</c:v>
                </c:pt>
                <c:pt idx="1264">
                  <c:v>4.5475216790969521E-4</c:v>
                </c:pt>
                <c:pt idx="1265">
                  <c:v>3.4104473700639296E-4</c:v>
                </c:pt>
                <c:pt idx="1266">
                  <c:v>5.3046378934108035E-4</c:v>
                </c:pt>
                <c:pt idx="1267">
                  <c:v>7.5763315438810041E-5</c:v>
                </c:pt>
                <c:pt idx="1268">
                  <c:v>1.5152089123250136E-4</c:v>
                </c:pt>
                <c:pt idx="1269">
                  <c:v>4.1656410955895248E-4</c:v>
                </c:pt>
                <c:pt idx="1270">
                  <c:v>1.1359118544629334E-4</c:v>
                </c:pt>
                <c:pt idx="1271">
                  <c:v>4.1643794730045327E-4</c:v>
                </c:pt>
                <c:pt idx="1272">
                  <c:v>1.1354389429913542E-4</c:v>
                </c:pt>
                <c:pt idx="1273">
                  <c:v>3.784510001013431E-5</c:v>
                </c:pt>
                <c:pt idx="1274">
                  <c:v>0</c:v>
                </c:pt>
                <c:pt idx="1275">
                  <c:v>2.6487560461369085E-4</c:v>
                </c:pt>
                <c:pt idx="1276">
                  <c:v>3.7833645465276065E-5</c:v>
                </c:pt>
                <c:pt idx="1277">
                  <c:v>4.1607565612072477E-4</c:v>
                </c:pt>
                <c:pt idx="1278">
                  <c:v>3.0258330727470285E-4</c:v>
                </c:pt>
                <c:pt idx="1279">
                  <c:v>4.1602844721732283E-4</c:v>
                </c:pt>
                <c:pt idx="1280">
                  <c:v>4.9144694307340462E-4</c:v>
                </c:pt>
                <c:pt idx="1281">
                  <c:v>2.6452527315342554E-4</c:v>
                </c:pt>
                <c:pt idx="1282">
                  <c:v>3.4000113661230978E-4</c:v>
                </c:pt>
                <c:pt idx="1283">
                  <c:v>4.1540001730247213E-4</c:v>
                </c:pt>
                <c:pt idx="1284">
                  <c:v>5.2844148740380486E-4</c:v>
                </c:pt>
                <c:pt idx="1285">
                  <c:v>1.1320113967891405E-4</c:v>
                </c:pt>
                <c:pt idx="1286">
                  <c:v>3.0180707212157457E-4</c:v>
                </c:pt>
                <c:pt idx="1287">
                  <c:v>3.7720903042835664E-5</c:v>
                </c:pt>
                <c:pt idx="1288">
                  <c:v>3.7714501672756547E-4</c:v>
                </c:pt>
                <c:pt idx="1289">
                  <c:v>5.2776417706327443E-4</c:v>
                </c:pt>
                <c:pt idx="1290">
                  <c:v>1.507386195198046E-4</c:v>
                </c:pt>
                <c:pt idx="1291">
                  <c:v>7.5360789816671765E-5</c:v>
                </c:pt>
                <c:pt idx="1292">
                  <c:v>2.2604829994915941E-4</c:v>
                </c:pt>
                <c:pt idx="1293">
                  <c:v>0</c:v>
                </c:pt>
                <c:pt idx="1294">
                  <c:v>3.3897667035204352E-4</c:v>
                </c:pt>
                <c:pt idx="1295">
                  <c:v>3.7650602854405295E-4</c:v>
                </c:pt>
                <c:pt idx="1296">
                  <c:v>1.5056272848114588E-4</c:v>
                </c:pt>
                <c:pt idx="1297">
                  <c:v>1.5056272848116076E-4</c:v>
                </c:pt>
                <c:pt idx="1298">
                  <c:v>7.5284197882471212E-5</c:v>
                </c:pt>
                <c:pt idx="1299">
                  <c:v>6.3968695150404752E-4</c:v>
                </c:pt>
                <c:pt idx="1300">
                  <c:v>2.2572514297713119E-4</c:v>
                </c:pt>
                <c:pt idx="1301">
                  <c:v>1.5051174019970051E-4</c:v>
                </c:pt>
                <c:pt idx="1302">
                  <c:v>2.2575911598309161E-4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F-4C94-961E-7857062A4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303327"/>
        <c:axId val="324303807"/>
      </c:lineChart>
      <c:catAx>
        <c:axId val="32430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4303807"/>
        <c:crosses val="autoZero"/>
        <c:auto val="1"/>
        <c:lblAlgn val="ctr"/>
        <c:lblOffset val="100"/>
        <c:noMultiLvlLbl val="0"/>
      </c:catAx>
      <c:valAx>
        <c:axId val="32430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430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'Wykresy FIO'!$E$1</c:f>
              <c:strCache>
                <c:ptCount val="1"/>
                <c:pt idx="0">
                  <c:v>lrFIO^2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'Wykresy FIO'!$E$2:$E$1305</c:f>
              <c:numCache>
                <c:formatCode>0.0000</c:formatCode>
                <c:ptCount val="1304"/>
                <c:pt idx="0">
                  <c:v>2.4672012968431578E-9</c:v>
                </c:pt>
                <c:pt idx="1">
                  <c:v>6.1698419367034622E-8</c:v>
                </c:pt>
                <c:pt idx="2">
                  <c:v>6.3144676572364155E-7</c:v>
                </c:pt>
                <c:pt idx="3">
                  <c:v>6.1600453796328031E-8</c:v>
                </c:pt>
                <c:pt idx="4">
                  <c:v>4.8249242708245907E-7</c:v>
                </c:pt>
                <c:pt idx="5">
                  <c:v>9.8389712558436418E-9</c:v>
                </c:pt>
                <c:pt idx="6">
                  <c:v>0</c:v>
                </c:pt>
                <c:pt idx="7">
                  <c:v>3.5395717584209151E-7</c:v>
                </c:pt>
                <c:pt idx="8">
                  <c:v>1.9889377406852018E-7</c:v>
                </c:pt>
                <c:pt idx="9">
                  <c:v>1.2022311720063665E-7</c:v>
                </c:pt>
                <c:pt idx="10">
                  <c:v>9.8117016628485374E-9</c:v>
                </c:pt>
                <c:pt idx="11">
                  <c:v>0</c:v>
                </c:pt>
                <c:pt idx="12">
                  <c:v>7.0836917875253019E-7</c:v>
                </c:pt>
                <c:pt idx="13">
                  <c:v>2.2038110365898944E-8</c:v>
                </c:pt>
                <c:pt idx="14">
                  <c:v>1.4085568281810845E-6</c:v>
                </c:pt>
                <c:pt idx="15">
                  <c:v>9.7603952455139353E-7</c:v>
                </c:pt>
                <c:pt idx="16">
                  <c:v>7.8911005714337001E-7</c:v>
                </c:pt>
                <c:pt idx="17">
                  <c:v>2.4334825072638573E-9</c:v>
                </c:pt>
                <c:pt idx="18">
                  <c:v>0</c:v>
                </c:pt>
                <c:pt idx="19">
                  <c:v>2.1905664878881518E-8</c:v>
                </c:pt>
                <c:pt idx="20">
                  <c:v>2.4331225113512451E-7</c:v>
                </c:pt>
                <c:pt idx="21">
                  <c:v>2.4318027540832487E-9</c:v>
                </c:pt>
                <c:pt idx="22">
                  <c:v>9.7276907268725406E-9</c:v>
                </c:pt>
                <c:pt idx="23">
                  <c:v>6.221426665207005E-7</c:v>
                </c:pt>
                <c:pt idx="24">
                  <c:v>9.7142725630221209E-9</c:v>
                </c:pt>
                <c:pt idx="25">
                  <c:v>2.1862499954331734E-8</c:v>
                </c:pt>
                <c:pt idx="26">
                  <c:v>9.7190615754961349E-9</c:v>
                </c:pt>
                <c:pt idx="27">
                  <c:v>3.8872414147848097E-8</c:v>
                </c:pt>
                <c:pt idx="28">
                  <c:v>4.7642190851142252E-7</c:v>
                </c:pt>
                <c:pt idx="29">
                  <c:v>2.4325224352670106E-9</c:v>
                </c:pt>
                <c:pt idx="30">
                  <c:v>8.7549217677525526E-8</c:v>
                </c:pt>
                <c:pt idx="31">
                  <c:v>3.8891581532173533E-8</c:v>
                </c:pt>
                <c:pt idx="32">
                  <c:v>2.4301247395173363E-9</c:v>
                </c:pt>
                <c:pt idx="33">
                  <c:v>8.7506059156563193E-8</c:v>
                </c:pt>
                <c:pt idx="34">
                  <c:v>2.1879750600979271E-8</c:v>
                </c:pt>
                <c:pt idx="35">
                  <c:v>7.030684156981509E-7</c:v>
                </c:pt>
                <c:pt idx="36">
                  <c:v>1.9713153813676828E-7</c:v>
                </c:pt>
                <c:pt idx="37">
                  <c:v>2.1897021673147119E-8</c:v>
                </c:pt>
                <c:pt idx="38">
                  <c:v>1.9701488937894178E-7</c:v>
                </c:pt>
                <c:pt idx="39">
                  <c:v>6.0795069443393354E-8</c:v>
                </c:pt>
                <c:pt idx="40">
                  <c:v>3.8926118567566945E-8</c:v>
                </c:pt>
                <c:pt idx="41">
                  <c:v>1.9701488937894178E-7</c:v>
                </c:pt>
                <c:pt idx="42">
                  <c:v>8.7684285449915327E-7</c:v>
                </c:pt>
                <c:pt idx="43">
                  <c:v>3.8818820791511056E-8</c:v>
                </c:pt>
                <c:pt idx="44">
                  <c:v>1.1881825360633076E-7</c:v>
                </c:pt>
                <c:pt idx="45">
                  <c:v>3.8792065666496383E-8</c:v>
                </c:pt>
                <c:pt idx="46">
                  <c:v>3.8792065666536147E-8</c:v>
                </c:pt>
                <c:pt idx="47">
                  <c:v>1.1881825360632538E-7</c:v>
                </c:pt>
                <c:pt idx="48">
                  <c:v>3.4909422992901367E-7</c:v>
                </c:pt>
                <c:pt idx="49">
                  <c:v>0</c:v>
                </c:pt>
                <c:pt idx="50">
                  <c:v>0</c:v>
                </c:pt>
                <c:pt idx="51">
                  <c:v>1.0673662296272484E-6</c:v>
                </c:pt>
                <c:pt idx="52">
                  <c:v>4.088750544315294E-7</c:v>
                </c:pt>
                <c:pt idx="53">
                  <c:v>3.4881937962965893E-7</c:v>
                </c:pt>
                <c:pt idx="54">
                  <c:v>0</c:v>
                </c:pt>
                <c:pt idx="55">
                  <c:v>0</c:v>
                </c:pt>
                <c:pt idx="56">
                  <c:v>2.1817313951886633E-8</c:v>
                </c:pt>
                <c:pt idx="57">
                  <c:v>1.188416608816302E-7</c:v>
                </c:pt>
                <c:pt idx="58">
                  <c:v>0</c:v>
                </c:pt>
                <c:pt idx="59">
                  <c:v>1.5521411805365563E-7</c:v>
                </c:pt>
                <c:pt idx="60">
                  <c:v>1.5509189018399326E-7</c:v>
                </c:pt>
                <c:pt idx="61">
                  <c:v>2.9294655008515732E-7</c:v>
                </c:pt>
                <c:pt idx="62">
                  <c:v>4.0867401446903605E-7</c:v>
                </c:pt>
                <c:pt idx="63">
                  <c:v>1.1845632339147091E-7</c:v>
                </c:pt>
                <c:pt idx="64">
                  <c:v>8.7033414289072706E-8</c:v>
                </c:pt>
                <c:pt idx="65">
                  <c:v>8.6982084807385576E-8</c:v>
                </c:pt>
                <c:pt idx="66">
                  <c:v>3.4762071784236081E-7</c:v>
                </c:pt>
                <c:pt idx="67">
                  <c:v>9.6494918732905784E-9</c:v>
                </c:pt>
                <c:pt idx="68">
                  <c:v>0</c:v>
                </c:pt>
                <c:pt idx="69">
                  <c:v>6.0318212142204536E-8</c:v>
                </c:pt>
                <c:pt idx="70">
                  <c:v>9.6523361635991485E-9</c:v>
                </c:pt>
                <c:pt idx="71">
                  <c:v>3.8613138345615278E-8</c:v>
                </c:pt>
                <c:pt idx="72">
                  <c:v>2.4139140200699808E-9</c:v>
                </c:pt>
                <c:pt idx="73">
                  <c:v>1.1824692873418026E-7</c:v>
                </c:pt>
                <c:pt idx="74">
                  <c:v>8.6871026590145641E-8</c:v>
                </c:pt>
                <c:pt idx="75">
                  <c:v>2.9191148022153664E-7</c:v>
                </c:pt>
                <c:pt idx="76">
                  <c:v>3.8571440518205006E-8</c:v>
                </c:pt>
                <c:pt idx="77">
                  <c:v>8.6743146589092341E-8</c:v>
                </c:pt>
                <c:pt idx="78">
                  <c:v>0</c:v>
                </c:pt>
                <c:pt idx="79">
                  <c:v>2.1676209177236567E-8</c:v>
                </c:pt>
                <c:pt idx="80">
                  <c:v>7.7954002879707373E-7</c:v>
                </c:pt>
                <c:pt idx="81">
                  <c:v>2.4037466983406222E-9</c:v>
                </c:pt>
                <c:pt idx="82">
                  <c:v>8.6556099424423341E-8</c:v>
                </c:pt>
                <c:pt idx="83">
                  <c:v>2.1642208118905922E-8</c:v>
                </c:pt>
                <c:pt idx="84">
                  <c:v>8.6581570210887185E-8</c:v>
                </c:pt>
                <c:pt idx="85">
                  <c:v>9.6239497378396347E-9</c:v>
                </c:pt>
                <c:pt idx="86">
                  <c:v>8.6598556981767074E-8</c:v>
                </c:pt>
                <c:pt idx="87">
                  <c:v>1.9470348880617355E-7</c:v>
                </c:pt>
                <c:pt idx="88">
                  <c:v>8.6522155855835703E-8</c:v>
                </c:pt>
                <c:pt idx="89">
                  <c:v>2.4052795886966959E-7</c:v>
                </c:pt>
                <c:pt idx="90">
                  <c:v>4.7134234759112701E-7</c:v>
                </c:pt>
                <c:pt idx="91">
                  <c:v>9.6135727496536226E-9</c:v>
                </c:pt>
                <c:pt idx="92">
                  <c:v>1.1781824630734969E-7</c:v>
                </c:pt>
                <c:pt idx="93">
                  <c:v>2.9119590591015457E-7</c:v>
                </c:pt>
                <c:pt idx="94">
                  <c:v>2.4079949550122662E-9</c:v>
                </c:pt>
                <c:pt idx="95">
                  <c:v>0</c:v>
                </c:pt>
                <c:pt idx="96">
                  <c:v>2.1669827878224644E-8</c:v>
                </c:pt>
                <c:pt idx="97">
                  <c:v>1.179223055994738E-7</c:v>
                </c:pt>
                <c:pt idx="98">
                  <c:v>1.1784135868783471E-7</c:v>
                </c:pt>
                <c:pt idx="99">
                  <c:v>1.9464622587969658E-7</c:v>
                </c:pt>
                <c:pt idx="100">
                  <c:v>2.9079633301050688E-7</c:v>
                </c:pt>
                <c:pt idx="101">
                  <c:v>2.1644330840530802E-8</c:v>
                </c:pt>
                <c:pt idx="102">
                  <c:v>1.9491366920763502E-7</c:v>
                </c:pt>
                <c:pt idx="103">
                  <c:v>8.6641045786334215E-8</c:v>
                </c:pt>
                <c:pt idx="104">
                  <c:v>1.1793387625216481E-7</c:v>
                </c:pt>
                <c:pt idx="105">
                  <c:v>2.16655752442273E-8</c:v>
                </c:pt>
                <c:pt idx="106">
                  <c:v>3.850335325738781E-8</c:v>
                </c:pt>
                <c:pt idx="107">
                  <c:v>3.8488247238792381E-8</c:v>
                </c:pt>
                <c:pt idx="108">
                  <c:v>6.9447856747399344E-7</c:v>
                </c:pt>
                <c:pt idx="109">
                  <c:v>3.8424145733237363E-8</c:v>
                </c:pt>
                <c:pt idx="110">
                  <c:v>2.1614641131096209E-8</c:v>
                </c:pt>
                <c:pt idx="111">
                  <c:v>1.9458898821122114E-7</c:v>
                </c:pt>
                <c:pt idx="112">
                  <c:v>4.713885791581694E-7</c:v>
                </c:pt>
                <c:pt idx="113">
                  <c:v>9.6258382680430642E-9</c:v>
                </c:pt>
                <c:pt idx="114">
                  <c:v>9.6258382680505519E-9</c:v>
                </c:pt>
                <c:pt idx="115">
                  <c:v>2.4068137547157954E-9</c:v>
                </c:pt>
                <c:pt idx="116">
                  <c:v>5.4116139371851341E-7</c:v>
                </c:pt>
                <c:pt idx="117">
                  <c:v>8.6496711280918471E-8</c:v>
                </c:pt>
                <c:pt idx="118">
                  <c:v>1.8805712823748541E-6</c:v>
                </c:pt>
                <c:pt idx="119">
                  <c:v>1.1741487785630351E-7</c:v>
                </c:pt>
                <c:pt idx="120">
                  <c:v>0</c:v>
                </c:pt>
                <c:pt idx="121">
                  <c:v>0</c:v>
                </c:pt>
                <c:pt idx="122">
                  <c:v>9.5872342065149774E-9</c:v>
                </c:pt>
                <c:pt idx="123">
                  <c:v>2.1572333116038848E-8</c:v>
                </c:pt>
                <c:pt idx="124">
                  <c:v>1.1750689353051995E-7</c:v>
                </c:pt>
                <c:pt idx="125">
                  <c:v>1.5347087684808415E-7</c:v>
                </c:pt>
                <c:pt idx="126">
                  <c:v>4.694986474819568E-7</c:v>
                </c:pt>
                <c:pt idx="127">
                  <c:v>2.3938777128068347E-9</c:v>
                </c:pt>
                <c:pt idx="128">
                  <c:v>2.3928240222117665E-7</c:v>
                </c:pt>
                <c:pt idx="129">
                  <c:v>3.8258977653239619E-8</c:v>
                </c:pt>
                <c:pt idx="130">
                  <c:v>0</c:v>
                </c:pt>
                <c:pt idx="131">
                  <c:v>2.1519622552763794E-8</c:v>
                </c:pt>
                <c:pt idx="132">
                  <c:v>4.6903941272311722E-7</c:v>
                </c:pt>
                <c:pt idx="133">
                  <c:v>2.3935264683129942E-7</c:v>
                </c:pt>
                <c:pt idx="134">
                  <c:v>9.5684871749676666E-9</c:v>
                </c:pt>
                <c:pt idx="135">
                  <c:v>2.1530149198689719E-8</c:v>
                </c:pt>
                <c:pt idx="136">
                  <c:v>2.391420057379058E-7</c:v>
                </c:pt>
                <c:pt idx="137">
                  <c:v>4.0369581648810026E-7</c:v>
                </c:pt>
                <c:pt idx="138">
                  <c:v>2.3870988417321426E-9</c:v>
                </c:pt>
                <c:pt idx="139">
                  <c:v>1.4936881182352698E-6</c:v>
                </c:pt>
                <c:pt idx="140">
                  <c:v>5.9805970377903349E-8</c:v>
                </c:pt>
                <c:pt idx="141">
                  <c:v>0</c:v>
                </c:pt>
                <c:pt idx="142">
                  <c:v>9.5675512671565945E-9</c:v>
                </c:pt>
                <c:pt idx="143">
                  <c:v>2.3922387922329916E-9</c:v>
                </c:pt>
                <c:pt idx="144">
                  <c:v>8.6150090716792906E-8</c:v>
                </c:pt>
                <c:pt idx="145">
                  <c:v>5.9858657702912111E-8</c:v>
                </c:pt>
                <c:pt idx="146">
                  <c:v>5.9887958528965266E-8</c:v>
                </c:pt>
                <c:pt idx="147">
                  <c:v>4.2354347564532512E-6</c:v>
                </c:pt>
                <c:pt idx="148">
                  <c:v>9.6333994815276305E-7</c:v>
                </c:pt>
                <c:pt idx="149">
                  <c:v>3.3062743390922578E-6</c:v>
                </c:pt>
                <c:pt idx="150">
                  <c:v>1.9589260286475296E-7</c:v>
                </c:pt>
                <c:pt idx="151">
                  <c:v>3.1384490092543319E-6</c:v>
                </c:pt>
                <c:pt idx="152">
                  <c:v>6.2055088297677791E-7</c:v>
                </c:pt>
                <c:pt idx="153">
                  <c:v>1.5119634235919461E-6</c:v>
                </c:pt>
                <c:pt idx="154">
                  <c:v>6.9768978818821201E-7</c:v>
                </c:pt>
                <c:pt idx="155">
                  <c:v>6.9652571657025871E-7</c:v>
                </c:pt>
                <c:pt idx="156">
                  <c:v>8.6666554080441741E-8</c:v>
                </c:pt>
                <c:pt idx="157">
                  <c:v>1.9485631354072487E-7</c:v>
                </c:pt>
                <c:pt idx="158">
                  <c:v>9.6277288835775731E-7</c:v>
                </c:pt>
                <c:pt idx="159">
                  <c:v>1.3893906635477287E-6</c:v>
                </c:pt>
                <c:pt idx="160">
                  <c:v>2.1738040657979331E-8</c:v>
                </c:pt>
                <c:pt idx="161">
                  <c:v>1.9558469400480084E-7</c:v>
                </c:pt>
                <c:pt idx="162">
                  <c:v>1.5452846002206705E-7</c:v>
                </c:pt>
                <c:pt idx="163">
                  <c:v>3.8654903825889473E-8</c:v>
                </c:pt>
                <c:pt idx="164">
                  <c:v>0</c:v>
                </c:pt>
                <c:pt idx="165">
                  <c:v>8.6964985070649731E-8</c:v>
                </c:pt>
                <c:pt idx="166">
                  <c:v>1.5449809184595907E-7</c:v>
                </c:pt>
                <c:pt idx="167">
                  <c:v>1.1828178926794355E-7</c:v>
                </c:pt>
                <c:pt idx="168">
                  <c:v>6.0383446661073609E-8</c:v>
                </c:pt>
                <c:pt idx="169">
                  <c:v>8.6947890375893188E-8</c:v>
                </c:pt>
                <c:pt idx="170">
                  <c:v>2.4156940919863101E-7</c:v>
                </c:pt>
                <c:pt idx="171">
                  <c:v>4.0819212309104262E-7</c:v>
                </c:pt>
                <c:pt idx="172">
                  <c:v>2.1720957299418831E-8</c:v>
                </c:pt>
                <c:pt idx="173">
                  <c:v>2.4118991876113218E-7</c:v>
                </c:pt>
                <c:pt idx="174">
                  <c:v>5.4281062641604334E-7</c:v>
                </c:pt>
                <c:pt idx="175">
                  <c:v>1.1825854719963002E-7</c:v>
                </c:pt>
                <c:pt idx="176">
                  <c:v>2.4127284623939868E-9</c:v>
                </c:pt>
                <c:pt idx="177">
                  <c:v>9.6523361635810233E-9</c:v>
                </c:pt>
                <c:pt idx="178">
                  <c:v>6.0347851084673352E-8</c:v>
                </c:pt>
                <c:pt idx="179">
                  <c:v>9.6589777334859902E-9</c:v>
                </c:pt>
                <c:pt idx="180">
                  <c:v>2.1738040657979331E-8</c:v>
                </c:pt>
                <c:pt idx="181">
                  <c:v>9.6637259097885725E-9</c:v>
                </c:pt>
                <c:pt idx="182">
                  <c:v>6.0419073740355401E-8</c:v>
                </c:pt>
                <c:pt idx="183">
                  <c:v>1.5089931837987536E-6</c:v>
                </c:pt>
                <c:pt idx="184">
                  <c:v>6.1684020801966538E-7</c:v>
                </c:pt>
                <c:pt idx="185">
                  <c:v>6.9638895852991417E-7</c:v>
                </c:pt>
                <c:pt idx="186">
                  <c:v>1.182120836096174E-7</c:v>
                </c:pt>
                <c:pt idx="187">
                  <c:v>2.9185413726374513E-7</c:v>
                </c:pt>
                <c:pt idx="188">
                  <c:v>9.6438070630065109E-9</c:v>
                </c:pt>
                <c:pt idx="189">
                  <c:v>1.5437670861801361E-7</c:v>
                </c:pt>
                <c:pt idx="190">
                  <c:v>9.6532845397849359E-9</c:v>
                </c:pt>
                <c:pt idx="191">
                  <c:v>2.1718823295671863E-8</c:v>
                </c:pt>
                <c:pt idx="192">
                  <c:v>6.0306362678612781E-8</c:v>
                </c:pt>
                <c:pt idx="193">
                  <c:v>3.8579016915909877E-8</c:v>
                </c:pt>
                <c:pt idx="194">
                  <c:v>9.6419132426040913E-9</c:v>
                </c:pt>
                <c:pt idx="195">
                  <c:v>8.6794264683194773E-8</c:v>
                </c:pt>
                <c:pt idx="196">
                  <c:v>3.8579016915909877E-8</c:v>
                </c:pt>
                <c:pt idx="197">
                  <c:v>2.4118991876115193E-7</c:v>
                </c:pt>
                <c:pt idx="198">
                  <c:v>1.5437670861812685E-7</c:v>
                </c:pt>
                <c:pt idx="199">
                  <c:v>1.1810764059961689E-7</c:v>
                </c:pt>
                <c:pt idx="200">
                  <c:v>7.7999907685666824E-7</c:v>
                </c:pt>
                <c:pt idx="201">
                  <c:v>3.8492022909964648E-8</c:v>
                </c:pt>
                <c:pt idx="202">
                  <c:v>3.462923297883533E-7</c:v>
                </c:pt>
                <c:pt idx="203">
                  <c:v>1.5375685905757779E-7</c:v>
                </c:pt>
                <c:pt idx="204">
                  <c:v>9.6050949650021797E-9</c:v>
                </c:pt>
                <c:pt idx="205">
                  <c:v>2.9036913114788189E-7</c:v>
                </c:pt>
                <c:pt idx="206">
                  <c:v>1.1748387947396533E-7</c:v>
                </c:pt>
                <c:pt idx="207">
                  <c:v>3.4534330549221955E-7</c:v>
                </c:pt>
                <c:pt idx="208">
                  <c:v>2.3095485127956637E-6</c:v>
                </c:pt>
                <c:pt idx="209">
                  <c:v>6.1569122023871306E-7</c:v>
                </c:pt>
                <c:pt idx="210">
                  <c:v>0</c:v>
                </c:pt>
                <c:pt idx="211">
                  <c:v>6.9393418524127771E-7</c:v>
                </c:pt>
                <c:pt idx="212">
                  <c:v>0</c:v>
                </c:pt>
                <c:pt idx="213">
                  <c:v>3.8394035716913269E-8</c:v>
                </c:pt>
                <c:pt idx="214">
                  <c:v>2.3999799011172912E-9</c:v>
                </c:pt>
                <c:pt idx="215">
                  <c:v>6.0011257235629743E-8</c:v>
                </c:pt>
                <c:pt idx="216">
                  <c:v>2.4011560735839685E-9</c:v>
                </c:pt>
                <c:pt idx="217">
                  <c:v>9.6060363871408704E-9</c:v>
                </c:pt>
                <c:pt idx="218">
                  <c:v>9.6060363871222323E-9</c:v>
                </c:pt>
                <c:pt idx="219">
                  <c:v>1.5374178744093734E-7</c:v>
                </c:pt>
                <c:pt idx="220">
                  <c:v>1.9456991459871548E-7</c:v>
                </c:pt>
                <c:pt idx="221">
                  <c:v>1.1761054051533523E-7</c:v>
                </c:pt>
                <c:pt idx="222">
                  <c:v>8.635273714353789E-8</c:v>
                </c:pt>
                <c:pt idx="223">
                  <c:v>3.8375234925925688E-8</c:v>
                </c:pt>
                <c:pt idx="224">
                  <c:v>1.9439837821196765E-7</c:v>
                </c:pt>
                <c:pt idx="225">
                  <c:v>3.8409086299244694E-8</c:v>
                </c:pt>
                <c:pt idx="226">
                  <c:v>0</c:v>
                </c:pt>
                <c:pt idx="227">
                  <c:v>1.5366646258914472E-7</c:v>
                </c:pt>
                <c:pt idx="228">
                  <c:v>8.6496711280918656E-8</c:v>
                </c:pt>
                <c:pt idx="229">
                  <c:v>0</c:v>
                </c:pt>
                <c:pt idx="230">
                  <c:v>1.9476077700571413E-7</c:v>
                </c:pt>
                <c:pt idx="231">
                  <c:v>7.7869949253557482E-7</c:v>
                </c:pt>
                <c:pt idx="232">
                  <c:v>3.8412850327669487E-8</c:v>
                </c:pt>
                <c:pt idx="233">
                  <c:v>0</c:v>
                </c:pt>
                <c:pt idx="234">
                  <c:v>6.140038177206363E-7</c:v>
                </c:pt>
                <c:pt idx="235">
                  <c:v>3.8352692199654428E-8</c:v>
                </c:pt>
                <c:pt idx="236">
                  <c:v>9.589111939306597E-9</c:v>
                </c:pt>
                <c:pt idx="237">
                  <c:v>1.942460917897818E-7</c:v>
                </c:pt>
                <c:pt idx="238">
                  <c:v>0</c:v>
                </c:pt>
                <c:pt idx="239">
                  <c:v>8.6344279273595217E-8</c:v>
                </c:pt>
                <c:pt idx="240">
                  <c:v>1.533957509805139E-7</c:v>
                </c:pt>
                <c:pt idx="241">
                  <c:v>2.3970433429197322E-7</c:v>
                </c:pt>
                <c:pt idx="242">
                  <c:v>0</c:v>
                </c:pt>
                <c:pt idx="243">
                  <c:v>2.1587126780324296E-8</c:v>
                </c:pt>
                <c:pt idx="244">
                  <c:v>8.638658105396928E-8</c:v>
                </c:pt>
                <c:pt idx="245">
                  <c:v>1.1757597628859664E-7</c:v>
                </c:pt>
                <c:pt idx="246">
                  <c:v>2.9008485268614601E-7</c:v>
                </c:pt>
                <c:pt idx="247">
                  <c:v>6.1388355449882746E-7</c:v>
                </c:pt>
                <c:pt idx="248">
                  <c:v>2.3986872042496078E-7</c:v>
                </c:pt>
                <c:pt idx="249">
                  <c:v>5.9952496124069461E-8</c:v>
                </c:pt>
                <c:pt idx="250">
                  <c:v>9.5956883501730936E-9</c:v>
                </c:pt>
                <c:pt idx="251">
                  <c:v>4.7055745040503116E-7</c:v>
                </c:pt>
                <c:pt idx="252">
                  <c:v>9.6088614842302523E-9</c:v>
                </c:pt>
                <c:pt idx="253">
                  <c:v>5.5472088467505552E-6</c:v>
                </c:pt>
                <c:pt idx="254">
                  <c:v>2.3156746358464338E-6</c:v>
                </c:pt>
                <c:pt idx="255">
                  <c:v>1.7562905646693706E-6</c:v>
                </c:pt>
                <c:pt idx="256">
                  <c:v>2.4122544838779885E-9</c:v>
                </c:pt>
                <c:pt idx="257">
                  <c:v>4.2638016394785595E-6</c:v>
                </c:pt>
                <c:pt idx="258">
                  <c:v>8.7520300873715552E-7</c:v>
                </c:pt>
                <c:pt idx="259">
                  <c:v>1.5147932818413811E-6</c:v>
                </c:pt>
                <c:pt idx="260">
                  <c:v>2.1789411831530573E-8</c:v>
                </c:pt>
                <c:pt idx="261">
                  <c:v>1.1732291211974715E-6</c:v>
                </c:pt>
                <c:pt idx="262">
                  <c:v>6.207342383387947E-7</c:v>
                </c:pt>
                <c:pt idx="263">
                  <c:v>1.2831314980253497E-6</c:v>
                </c:pt>
                <c:pt idx="264">
                  <c:v>9.7123579490231679E-9</c:v>
                </c:pt>
                <c:pt idx="265">
                  <c:v>7.0223689457069144E-7</c:v>
                </c:pt>
                <c:pt idx="266">
                  <c:v>6.2306379073442283E-7</c:v>
                </c:pt>
                <c:pt idx="267">
                  <c:v>4.1138032393746804E-7</c:v>
                </c:pt>
                <c:pt idx="268">
                  <c:v>2.4327623999907692E-9</c:v>
                </c:pt>
                <c:pt idx="269">
                  <c:v>4.1142092001493135E-7</c:v>
                </c:pt>
                <c:pt idx="270">
                  <c:v>3.8968393011649725E-8</c:v>
                </c:pt>
                <c:pt idx="271">
                  <c:v>0</c:v>
                </c:pt>
                <c:pt idx="272">
                  <c:v>8.7987571164917518E-7</c:v>
                </c:pt>
                <c:pt idx="273">
                  <c:v>6.1005474452981423E-8</c:v>
                </c:pt>
                <c:pt idx="274">
                  <c:v>7.9526198184963744E-6</c:v>
                </c:pt>
                <c:pt idx="275">
                  <c:v>2.0673113117588989E-6</c:v>
                </c:pt>
                <c:pt idx="276">
                  <c:v>3.7514973917783805E-6</c:v>
                </c:pt>
                <c:pt idx="277">
                  <c:v>6.3213726597333437E-7</c:v>
                </c:pt>
                <c:pt idx="278">
                  <c:v>6.1667780036976048E-8</c:v>
                </c:pt>
                <c:pt idx="279">
                  <c:v>0</c:v>
                </c:pt>
                <c:pt idx="280">
                  <c:v>1.4221676917479406E-6</c:v>
                </c:pt>
                <c:pt idx="281">
                  <c:v>2.2281118425195385E-6</c:v>
                </c:pt>
                <c:pt idx="282">
                  <c:v>1.1987059266150471E-6</c:v>
                </c:pt>
                <c:pt idx="283">
                  <c:v>1.8059384126585496E-6</c:v>
                </c:pt>
                <c:pt idx="284">
                  <c:v>2.3875554186794209E-6</c:v>
                </c:pt>
                <c:pt idx="285">
                  <c:v>8.9912525455153229E-7</c:v>
                </c:pt>
                <c:pt idx="286">
                  <c:v>1.0982678010041398E-6</c:v>
                </c:pt>
                <c:pt idx="287">
                  <c:v>9.2853285934746261E-6</c:v>
                </c:pt>
                <c:pt idx="288">
                  <c:v>6.2559417983772469E-8</c:v>
                </c:pt>
                <c:pt idx="289">
                  <c:v>1.5616413858159999E-6</c:v>
                </c:pt>
                <c:pt idx="290">
                  <c:v>1.4391367338304026E-6</c:v>
                </c:pt>
                <c:pt idx="291">
                  <c:v>4.9063766173442536E-7</c:v>
                </c:pt>
                <c:pt idx="292">
                  <c:v>4.9063766173461022E-7</c:v>
                </c:pt>
                <c:pt idx="293">
                  <c:v>9.008105606028392E-8</c:v>
                </c:pt>
                <c:pt idx="294">
                  <c:v>8.1170379264111679E-7</c:v>
                </c:pt>
                <c:pt idx="295">
                  <c:v>6.2672230797921389E-8</c:v>
                </c:pt>
                <c:pt idx="296">
                  <c:v>2.5061362741382092E-9</c:v>
                </c:pt>
                <c:pt idx="297">
                  <c:v>4.2324037641851243E-7</c:v>
                </c:pt>
                <c:pt idx="298">
                  <c:v>2.5026270696858522E-9</c:v>
                </c:pt>
                <c:pt idx="299">
                  <c:v>8.1075051540184693E-6</c:v>
                </c:pt>
                <c:pt idx="300">
                  <c:v>1.5918711484506611E-7</c:v>
                </c:pt>
                <c:pt idx="301">
                  <c:v>8.9480263286124651E-8</c:v>
                </c:pt>
                <c:pt idx="302">
                  <c:v>8.9426754383297263E-8</c:v>
                </c:pt>
                <c:pt idx="303">
                  <c:v>8.9373293463519887E-8</c:v>
                </c:pt>
                <c:pt idx="304">
                  <c:v>4.8610343456721504E-7</c:v>
                </c:pt>
                <c:pt idx="305">
                  <c:v>3.9662155544570142E-8</c:v>
                </c:pt>
                <c:pt idx="306">
                  <c:v>4.1874388609799014E-7</c:v>
                </c:pt>
                <c:pt idx="307">
                  <c:v>2.4762949234501388E-9</c:v>
                </c:pt>
                <c:pt idx="308">
                  <c:v>1.9442205585104239E-6</c:v>
                </c:pt>
                <c:pt idx="309">
                  <c:v>1.0940052332930042E-6</c:v>
                </c:pt>
                <c:pt idx="310">
                  <c:v>0</c:v>
                </c:pt>
                <c:pt idx="311">
                  <c:v>2.0063979684013384E-7</c:v>
                </c:pt>
                <c:pt idx="312">
                  <c:v>1.2136260962213462E-7</c:v>
                </c:pt>
                <c:pt idx="313">
                  <c:v>2.2302189019995484E-8</c:v>
                </c:pt>
                <c:pt idx="314">
                  <c:v>6.1944358165167683E-8</c:v>
                </c:pt>
                <c:pt idx="315">
                  <c:v>0</c:v>
                </c:pt>
                <c:pt idx="316">
                  <c:v>3.9626634547120885E-8</c:v>
                </c:pt>
                <c:pt idx="317">
                  <c:v>2.0048011931868345E-7</c:v>
                </c:pt>
                <c:pt idx="318">
                  <c:v>5.9255219870460977E-6</c:v>
                </c:pt>
                <c:pt idx="319">
                  <c:v>0</c:v>
                </c:pt>
                <c:pt idx="320">
                  <c:v>1.1902796130185707E-6</c:v>
                </c:pt>
                <c:pt idx="321">
                  <c:v>8.8410373744171462E-8</c:v>
                </c:pt>
                <c:pt idx="322">
                  <c:v>4.1464709803912327E-7</c:v>
                </c:pt>
                <c:pt idx="323">
                  <c:v>1.08243711799534E-6</c:v>
                </c:pt>
                <c:pt idx="324">
                  <c:v>2.4569393729068337E-9</c:v>
                </c:pt>
                <c:pt idx="325">
                  <c:v>3.5357142012683045E-7</c:v>
                </c:pt>
                <c:pt idx="326">
                  <c:v>9.805874515890232E-7</c:v>
                </c:pt>
                <c:pt idx="327">
                  <c:v>3.9176924324761494E-8</c:v>
                </c:pt>
                <c:pt idx="328">
                  <c:v>9.7932618111926217E-9</c:v>
                </c:pt>
                <c:pt idx="329">
                  <c:v>2.2040291601180785E-8</c:v>
                </c:pt>
                <c:pt idx="330">
                  <c:v>7.0724825834999615E-7</c:v>
                </c:pt>
                <c:pt idx="331">
                  <c:v>7.0606019316396061E-7</c:v>
                </c:pt>
                <c:pt idx="332">
                  <c:v>3.5182884209697631E-6</c:v>
                </c:pt>
                <c:pt idx="333">
                  <c:v>8.7874738762950536E-7</c:v>
                </c:pt>
                <c:pt idx="334">
                  <c:v>2.4352842727377394E-7</c:v>
                </c:pt>
                <c:pt idx="335">
                  <c:v>1.5571983845320923E-7</c:v>
                </c:pt>
                <c:pt idx="336">
                  <c:v>9.7276907268783094E-9</c:v>
                </c:pt>
                <c:pt idx="337">
                  <c:v>2.4304842652879044E-7</c:v>
                </c:pt>
                <c:pt idx="338">
                  <c:v>8.7428454199525889E-8</c:v>
                </c:pt>
                <c:pt idx="339">
                  <c:v>1.1892364083907561E-7</c:v>
                </c:pt>
                <c:pt idx="340">
                  <c:v>7.8538473284349099E-7</c:v>
                </c:pt>
                <c:pt idx="341">
                  <c:v>1.9013734995078009E-6</c:v>
                </c:pt>
                <c:pt idx="342">
                  <c:v>1.5548965961366741E-7</c:v>
                </c:pt>
                <c:pt idx="343">
                  <c:v>6.0747129713691604E-8</c:v>
                </c:pt>
                <c:pt idx="344">
                  <c:v>9.7075754447499048E-7</c:v>
                </c:pt>
                <c:pt idx="345">
                  <c:v>1.9629783792328615E-7</c:v>
                </c:pt>
                <c:pt idx="346">
                  <c:v>2.1797991395637282E-8</c:v>
                </c:pt>
                <c:pt idx="347">
                  <c:v>6.0526144367203607E-8</c:v>
                </c:pt>
                <c:pt idx="348">
                  <c:v>2.1780837331719572E-8</c:v>
                </c:pt>
                <c:pt idx="349">
                  <c:v>9.6779914646336808E-9</c:v>
                </c:pt>
                <c:pt idx="350">
                  <c:v>1.7659854426876849E-6</c:v>
                </c:pt>
                <c:pt idx="351">
                  <c:v>5.4618560694501787E-7</c:v>
                </c:pt>
                <c:pt idx="352">
                  <c:v>6.0747129713705554E-8</c:v>
                </c:pt>
                <c:pt idx="353">
                  <c:v>1.5548965961355017E-7</c:v>
                </c:pt>
                <c:pt idx="354">
                  <c:v>9.978879727047899E-6</c:v>
                </c:pt>
                <c:pt idx="355">
                  <c:v>2.4427524336113871E-7</c:v>
                </c:pt>
                <c:pt idx="356">
                  <c:v>8.2369595933920013E-6</c:v>
                </c:pt>
                <c:pt idx="357">
                  <c:v>7.1797385473608718E-6</c:v>
                </c:pt>
                <c:pt idx="358">
                  <c:v>8.8850138162616908E-8</c:v>
                </c:pt>
                <c:pt idx="359">
                  <c:v>1.9976392405041472E-7</c:v>
                </c:pt>
                <c:pt idx="360">
                  <c:v>5.9331830366702928E-6</c:v>
                </c:pt>
                <c:pt idx="361">
                  <c:v>2.1524529556687481E-5</c:v>
                </c:pt>
                <c:pt idx="362">
                  <c:v>2.5376837069715418E-5</c:v>
                </c:pt>
                <c:pt idx="363">
                  <c:v>1.6753928514731999E-6</c:v>
                </c:pt>
                <c:pt idx="364">
                  <c:v>4.8605502150259588E-7</c:v>
                </c:pt>
                <c:pt idx="365">
                  <c:v>2.0811146423959644E-6</c:v>
                </c:pt>
                <c:pt idx="366">
                  <c:v>1.3086575372183084E-6</c:v>
                </c:pt>
                <c:pt idx="367">
                  <c:v>1.6720615537569724E-6</c:v>
                </c:pt>
                <c:pt idx="368">
                  <c:v>3.1957482502762281E-6</c:v>
                </c:pt>
                <c:pt idx="369">
                  <c:v>4.9733340297886952E-6</c:v>
                </c:pt>
                <c:pt idx="370">
                  <c:v>2.9634881936978889E-7</c:v>
                </c:pt>
                <c:pt idx="371">
                  <c:v>3.5269704441738268E-7</c:v>
                </c:pt>
                <c:pt idx="372">
                  <c:v>7.07668291504781E-7</c:v>
                </c:pt>
                <c:pt idx="373">
                  <c:v>0</c:v>
                </c:pt>
                <c:pt idx="374">
                  <c:v>4.7986986634330225E-7</c:v>
                </c:pt>
                <c:pt idx="375">
                  <c:v>1.0793334334081672E-6</c:v>
                </c:pt>
                <c:pt idx="376">
                  <c:v>1.1846331879401918E-6</c:v>
                </c:pt>
                <c:pt idx="377">
                  <c:v>2.0577101720666516E-6</c:v>
                </c:pt>
                <c:pt idx="378">
                  <c:v>1.9799013673636429E-7</c:v>
                </c:pt>
                <c:pt idx="379">
                  <c:v>6.1120152045892102E-8</c:v>
                </c:pt>
                <c:pt idx="380">
                  <c:v>2.1994553570600379E-8</c:v>
                </c:pt>
                <c:pt idx="381">
                  <c:v>7.9239150179978482E-7</c:v>
                </c:pt>
                <c:pt idx="382">
                  <c:v>8.8283700813811987E-7</c:v>
                </c:pt>
                <c:pt idx="383">
                  <c:v>7.9231313447564428E-7</c:v>
                </c:pt>
                <c:pt idx="384">
                  <c:v>9.80005097284175E-7</c:v>
                </c:pt>
                <c:pt idx="385">
                  <c:v>4.5442357179008656E-6</c:v>
                </c:pt>
                <c:pt idx="386">
                  <c:v>1.3043721808178752E-6</c:v>
                </c:pt>
                <c:pt idx="387">
                  <c:v>5.5501006596753902E-7</c:v>
                </c:pt>
                <c:pt idx="388">
                  <c:v>3.0142328179775495E-6</c:v>
                </c:pt>
                <c:pt idx="389">
                  <c:v>2.4575485077775508E-7</c:v>
                </c:pt>
                <c:pt idx="390">
                  <c:v>0</c:v>
                </c:pt>
                <c:pt idx="391">
                  <c:v>0</c:v>
                </c:pt>
                <c:pt idx="392">
                  <c:v>4.8225312518107058E-7</c:v>
                </c:pt>
                <c:pt idx="393">
                  <c:v>7.1097153596343955E-7</c:v>
                </c:pt>
                <c:pt idx="394">
                  <c:v>3.7314562745879579E-6</c:v>
                </c:pt>
                <c:pt idx="395">
                  <c:v>2.9942966732975842E-6</c:v>
                </c:pt>
                <c:pt idx="396">
                  <c:v>1.6516275378416706E-6</c:v>
                </c:pt>
                <c:pt idx="397">
                  <c:v>1.6516275378418138E-6</c:v>
                </c:pt>
                <c:pt idx="398">
                  <c:v>1.0772007323169622E-6</c:v>
                </c:pt>
                <c:pt idx="399">
                  <c:v>1.4067475510851266E-6</c:v>
                </c:pt>
                <c:pt idx="400">
                  <c:v>3.9037718069962312E-8</c:v>
                </c:pt>
                <c:pt idx="401">
                  <c:v>9.7623225098989351E-9</c:v>
                </c:pt>
                <c:pt idx="402">
                  <c:v>0</c:v>
                </c:pt>
                <c:pt idx="403">
                  <c:v>2.9550001820707952E-7</c:v>
                </c:pt>
                <c:pt idx="404">
                  <c:v>4.1268238501804327E-7</c:v>
                </c:pt>
                <c:pt idx="405">
                  <c:v>1.5612002766293329E-7</c:v>
                </c:pt>
                <c:pt idx="406">
                  <c:v>4.7759852001793785E-7</c:v>
                </c:pt>
                <c:pt idx="407">
                  <c:v>6.0891119305795061E-8</c:v>
                </c:pt>
                <c:pt idx="408">
                  <c:v>6.0921181571340255E-8</c:v>
                </c:pt>
                <c:pt idx="409">
                  <c:v>6.0921181571393234E-8</c:v>
                </c:pt>
                <c:pt idx="410">
                  <c:v>7.8864294379850239E-7</c:v>
                </c:pt>
                <c:pt idx="411">
                  <c:v>2.9410309768898579E-7</c:v>
                </c:pt>
                <c:pt idx="412">
                  <c:v>4.6929192377252709E-6</c:v>
                </c:pt>
                <c:pt idx="413">
                  <c:v>1.0677864422831641E-6</c:v>
                </c:pt>
                <c:pt idx="414">
                  <c:v>2.1810870246046638E-8</c:v>
                </c:pt>
                <c:pt idx="415">
                  <c:v>6.2079537485203669E-7</c:v>
                </c:pt>
                <c:pt idx="416">
                  <c:v>4.2721990863375196E-6</c:v>
                </c:pt>
                <c:pt idx="417">
                  <c:v>2.1755144178334821E-8</c:v>
                </c:pt>
                <c:pt idx="418">
                  <c:v>1.8927881648462528E-6</c:v>
                </c:pt>
                <c:pt idx="419">
                  <c:v>2.7824144911857264E-6</c:v>
                </c:pt>
                <c:pt idx="420">
                  <c:v>1.1770278633570222E-7</c:v>
                </c:pt>
                <c:pt idx="421">
                  <c:v>3.4558019549010906E-7</c:v>
                </c:pt>
                <c:pt idx="422">
                  <c:v>9.5844201569921898E-7</c:v>
                </c:pt>
                <c:pt idx="423">
                  <c:v>2.0102999927237914E-6</c:v>
                </c:pt>
                <c:pt idx="424">
                  <c:v>1.1700214187042874E-7</c:v>
                </c:pt>
                <c:pt idx="425">
                  <c:v>1.9339280558832476E-7</c:v>
                </c:pt>
                <c:pt idx="426">
                  <c:v>3.4345692331780304E-7</c:v>
                </c:pt>
                <c:pt idx="427">
                  <c:v>3.4357167377524778E-6</c:v>
                </c:pt>
                <c:pt idx="428">
                  <c:v>1.9245128749175143E-7</c:v>
                </c:pt>
                <c:pt idx="429">
                  <c:v>8.5546413099469918E-8</c:v>
                </c:pt>
                <c:pt idx="430">
                  <c:v>5.3411820983502772E-7</c:v>
                </c:pt>
                <c:pt idx="431">
                  <c:v>3.2533002918958819E-6</c:v>
                </c:pt>
                <c:pt idx="432">
                  <c:v>9.5320897702812826E-7</c:v>
                </c:pt>
                <c:pt idx="433">
                  <c:v>4.4197933165808752E-6</c:v>
                </c:pt>
                <c:pt idx="434">
                  <c:v>0</c:v>
                </c:pt>
                <c:pt idx="435">
                  <c:v>1.4989595682664082E-6</c:v>
                </c:pt>
                <c:pt idx="436">
                  <c:v>3.459868600870836E-7</c:v>
                </c:pt>
                <c:pt idx="437">
                  <c:v>2.4579416519235156E-6</c:v>
                </c:pt>
                <c:pt idx="438">
                  <c:v>0</c:v>
                </c:pt>
                <c:pt idx="439">
                  <c:v>4.0367416775166123E-6</c:v>
                </c:pt>
                <c:pt idx="440">
                  <c:v>1.8838914027337207E-6</c:v>
                </c:pt>
                <c:pt idx="441">
                  <c:v>1.6242164392062134E-6</c:v>
                </c:pt>
                <c:pt idx="442">
                  <c:v>4.4388707732419826E-6</c:v>
                </c:pt>
                <c:pt idx="443">
                  <c:v>1.748729057035005E-6</c:v>
                </c:pt>
                <c:pt idx="444">
                  <c:v>2.3118146096527943E-6</c:v>
                </c:pt>
                <c:pt idx="445">
                  <c:v>8.6709092944124829E-8</c:v>
                </c:pt>
                <c:pt idx="446">
                  <c:v>2.9119590591023297E-7</c:v>
                </c:pt>
                <c:pt idx="447">
                  <c:v>1.273829601133639E-6</c:v>
                </c:pt>
                <c:pt idx="448">
                  <c:v>6.9727860638650281E-7</c:v>
                </c:pt>
                <c:pt idx="449">
                  <c:v>5.4291728732060732E-7</c:v>
                </c:pt>
                <c:pt idx="450">
                  <c:v>8.6777220298931242E-8</c:v>
                </c:pt>
                <c:pt idx="451">
                  <c:v>6.1738558829536169E-7</c:v>
                </c:pt>
                <c:pt idx="452">
                  <c:v>3.4775739479112661E-7</c:v>
                </c:pt>
                <c:pt idx="453">
                  <c:v>2.9254336972543712E-7</c:v>
                </c:pt>
                <c:pt idx="454">
                  <c:v>2.4202121852139279E-7</c:v>
                </c:pt>
                <c:pt idx="455">
                  <c:v>1.0667363755907913E-6</c:v>
                </c:pt>
                <c:pt idx="456">
                  <c:v>5.5542925406112189E-6</c:v>
                </c:pt>
                <c:pt idx="457">
                  <c:v>2.7756016934227756E-6</c:v>
                </c:pt>
                <c:pt idx="458">
                  <c:v>4.694986474819568E-7</c:v>
                </c:pt>
                <c:pt idx="459">
                  <c:v>2.7625910724035335E-6</c:v>
                </c:pt>
                <c:pt idx="460">
                  <c:v>1.6107660809045464E-6</c:v>
                </c:pt>
                <c:pt idx="461">
                  <c:v>9.5181439770109757E-9</c:v>
                </c:pt>
                <c:pt idx="462">
                  <c:v>2.1445112452282157E-6</c:v>
                </c:pt>
                <c:pt idx="463">
                  <c:v>2.1479691624296295E-8</c:v>
                </c:pt>
                <c:pt idx="464">
                  <c:v>7.7769577377331415E-6</c:v>
                </c:pt>
                <c:pt idx="465">
                  <c:v>6.140038177206363E-7</c:v>
                </c:pt>
                <c:pt idx="466">
                  <c:v>5.3883342208463271E-7</c:v>
                </c:pt>
                <c:pt idx="467">
                  <c:v>2.9264847716538999E-6</c:v>
                </c:pt>
                <c:pt idx="468">
                  <c:v>5.9636672482670973E-8</c:v>
                </c:pt>
                <c:pt idx="469">
                  <c:v>1.0511694692075524E-6</c:v>
                </c:pt>
                <c:pt idx="470">
                  <c:v>3.8024358668753566E-6</c:v>
                </c:pt>
                <c:pt idx="471">
                  <c:v>5.9282901303688E-8</c:v>
                </c:pt>
                <c:pt idx="472">
                  <c:v>4.6434825066279868E-7</c:v>
                </c:pt>
                <c:pt idx="473">
                  <c:v>5.9202152097406207E-8</c:v>
                </c:pt>
                <c:pt idx="474">
                  <c:v>2.272854955082615E-6</c:v>
                </c:pt>
                <c:pt idx="475">
                  <c:v>6.0408224623836507E-7</c:v>
                </c:pt>
                <c:pt idx="476">
                  <c:v>0</c:v>
                </c:pt>
                <c:pt idx="477">
                  <c:v>5.3090586528817868E-7</c:v>
                </c:pt>
                <c:pt idx="478">
                  <c:v>3.988080292686292E-7</c:v>
                </c:pt>
                <c:pt idx="479">
                  <c:v>8.5056905479922602E-7</c:v>
                </c:pt>
                <c:pt idx="480">
                  <c:v>4.3434369137515191E-6</c:v>
                </c:pt>
                <c:pt idx="481">
                  <c:v>1.4633434180046197E-6</c:v>
                </c:pt>
                <c:pt idx="482">
                  <c:v>5.8477118107462216E-8</c:v>
                </c:pt>
                <c:pt idx="483">
                  <c:v>4.582611443762353E-7</c:v>
                </c:pt>
                <c:pt idx="484">
                  <c:v>0</c:v>
                </c:pt>
                <c:pt idx="485">
                  <c:v>5.3707976305845912E-6</c:v>
                </c:pt>
                <c:pt idx="486">
                  <c:v>2.8125811967564575E-7</c:v>
                </c:pt>
                <c:pt idx="487">
                  <c:v>2.8125811967556433E-7</c:v>
                </c:pt>
                <c:pt idx="488">
                  <c:v>7.5286686998638958E-7</c:v>
                </c:pt>
                <c:pt idx="489">
                  <c:v>2.0897852805346213E-8</c:v>
                </c:pt>
                <c:pt idx="490">
                  <c:v>2.3212006994340722E-7</c:v>
                </c:pt>
                <c:pt idx="491">
                  <c:v>3.3389890164976514E-7</c:v>
                </c:pt>
                <c:pt idx="492">
                  <c:v>3.335133556592852E-7</c:v>
                </c:pt>
                <c:pt idx="493">
                  <c:v>7.5062183111035935E-7</c:v>
                </c:pt>
                <c:pt idx="494">
                  <c:v>5.9314099767001444E-7</c:v>
                </c:pt>
                <c:pt idx="495">
                  <c:v>6.685382281270163E-7</c:v>
                </c:pt>
                <c:pt idx="496">
                  <c:v>9.2446732121817891E-9</c:v>
                </c:pt>
                <c:pt idx="497">
                  <c:v>1.6824956707538595E-6</c:v>
                </c:pt>
                <c:pt idx="498">
                  <c:v>9.21894984211247E-9</c:v>
                </c:pt>
                <c:pt idx="499">
                  <c:v>3.3165926400495522E-7</c:v>
                </c:pt>
                <c:pt idx="500">
                  <c:v>9.2162963347479206E-7</c:v>
                </c:pt>
                <c:pt idx="501">
                  <c:v>1.4754569777482638E-7</c:v>
                </c:pt>
                <c:pt idx="502">
                  <c:v>1.2177443965433715E-6</c:v>
                </c:pt>
                <c:pt idx="503">
                  <c:v>2.2995459252428304E-9</c:v>
                </c:pt>
                <c:pt idx="504">
                  <c:v>2.069988373445127E-8</c:v>
                </c:pt>
                <c:pt idx="505">
                  <c:v>2.3519155352160438E-6</c:v>
                </c:pt>
                <c:pt idx="506">
                  <c:v>8.2581566759768733E-8</c:v>
                </c:pt>
                <c:pt idx="507">
                  <c:v>2.0654293656604242E-8</c:v>
                </c:pt>
                <c:pt idx="508">
                  <c:v>9.4302568863629822E-6</c:v>
                </c:pt>
                <c:pt idx="509">
                  <c:v>1.8697984598194803E-7</c:v>
                </c:pt>
                <c:pt idx="510">
                  <c:v>2.6717117438739026E-6</c:v>
                </c:pt>
                <c:pt idx="511">
                  <c:v>3.7110620066137126E-6</c:v>
                </c:pt>
                <c:pt idx="512">
                  <c:v>2.3759944960085061E-6</c:v>
                </c:pt>
                <c:pt idx="513">
                  <c:v>9.2580220846264046E-7</c:v>
                </c:pt>
                <c:pt idx="514">
                  <c:v>8.3218061870122596E-8</c:v>
                </c:pt>
                <c:pt idx="515">
                  <c:v>6.6840962906462313E-7</c:v>
                </c:pt>
                <c:pt idx="516">
                  <c:v>2.8023037247162889E-7</c:v>
                </c:pt>
                <c:pt idx="517">
                  <c:v>2.8433351040537568E-6</c:v>
                </c:pt>
                <c:pt idx="518">
                  <c:v>9.2560657047630626E-6</c:v>
                </c:pt>
                <c:pt idx="519">
                  <c:v>1.5793115482701671E-6</c:v>
                </c:pt>
                <c:pt idx="520">
                  <c:v>1.5753495553265118E-6</c:v>
                </c:pt>
                <c:pt idx="521">
                  <c:v>4.3124475882887711E-6</c:v>
                </c:pt>
                <c:pt idx="522">
                  <c:v>1.8592634505802162E-5</c:v>
                </c:pt>
                <c:pt idx="523">
                  <c:v>4.7841965329892722E-6</c:v>
                </c:pt>
                <c:pt idx="524">
                  <c:v>1.0431075211431203E-6</c:v>
                </c:pt>
                <c:pt idx="525">
                  <c:v>1.362625027470304E-6</c:v>
                </c:pt>
                <c:pt idx="526">
                  <c:v>1.0434119744281966E-6</c:v>
                </c:pt>
                <c:pt idx="527">
                  <c:v>5.2092829043265643E-6</c:v>
                </c:pt>
                <c:pt idx="528">
                  <c:v>1.0527646335973194E-5</c:v>
                </c:pt>
                <c:pt idx="529">
                  <c:v>1.5018806984257698E-5</c:v>
                </c:pt>
                <c:pt idx="530">
                  <c:v>7.6394773690186907E-7</c:v>
                </c:pt>
                <c:pt idx="531">
                  <c:v>1.9874968248717921E-6</c:v>
                </c:pt>
                <c:pt idx="532">
                  <c:v>0</c:v>
                </c:pt>
                <c:pt idx="533">
                  <c:v>3.9970069458076262E-7</c:v>
                </c:pt>
                <c:pt idx="534">
                  <c:v>4.0304877822054432E-5</c:v>
                </c:pt>
                <c:pt idx="535">
                  <c:v>2.2394053402741032E-6</c:v>
                </c:pt>
                <c:pt idx="536">
                  <c:v>5.3485663350174568E-6</c:v>
                </c:pt>
                <c:pt idx="537">
                  <c:v>2.8039227346376015E-7</c:v>
                </c:pt>
                <c:pt idx="538">
                  <c:v>1.4832807376396705E-7</c:v>
                </c:pt>
                <c:pt idx="539">
                  <c:v>5.9354090975776496E-7</c:v>
                </c:pt>
                <c:pt idx="540">
                  <c:v>0</c:v>
                </c:pt>
                <c:pt idx="541">
                  <c:v>2.319189018254044E-7</c:v>
                </c:pt>
                <c:pt idx="542">
                  <c:v>2.2309970641937065E-6</c:v>
                </c:pt>
                <c:pt idx="543">
                  <c:v>5.1476054052048885E-6</c:v>
                </c:pt>
                <c:pt idx="544">
                  <c:v>1.4579768518776634E-6</c:v>
                </c:pt>
                <c:pt idx="545">
                  <c:v>5.9600640923278514E-7</c:v>
                </c:pt>
                <c:pt idx="546">
                  <c:v>3.3518889482884417E-7</c:v>
                </c:pt>
                <c:pt idx="547">
                  <c:v>5.236568684398318E-7</c:v>
                </c:pt>
                <c:pt idx="548">
                  <c:v>2.325792555230539E-9</c:v>
                </c:pt>
                <c:pt idx="549">
                  <c:v>1.6933792766336733E-6</c:v>
                </c:pt>
                <c:pt idx="550">
                  <c:v>3.1702367184864152E-6</c:v>
                </c:pt>
                <c:pt idx="551">
                  <c:v>1.11763831558106E-6</c:v>
                </c:pt>
                <c:pt idx="552">
                  <c:v>1.8692595612200106E-7</c:v>
                </c:pt>
                <c:pt idx="553">
                  <c:v>2.5181948320349564E-6</c:v>
                </c:pt>
                <c:pt idx="554">
                  <c:v>9.265151137578409E-9</c:v>
                </c:pt>
                <c:pt idx="555">
                  <c:v>2.3166222516405487E-9</c:v>
                </c:pt>
                <c:pt idx="556">
                  <c:v>1.0206478477160629E-6</c:v>
                </c:pt>
                <c:pt idx="557">
                  <c:v>3.6985804990587967E-8</c:v>
                </c:pt>
                <c:pt idx="558">
                  <c:v>5.536071447230623E-6</c:v>
                </c:pt>
                <c:pt idx="559">
                  <c:v>6.6903959593155085E-6</c:v>
                </c:pt>
                <c:pt idx="560">
                  <c:v>1.1175964540656891E-5</c:v>
                </c:pt>
                <c:pt idx="561">
                  <c:v>1.0477294859147962E-5</c:v>
                </c:pt>
                <c:pt idx="562">
                  <c:v>1.6443585825355607E-6</c:v>
                </c:pt>
                <c:pt idx="563">
                  <c:v>1.5832230591339057E-5</c:v>
                </c:pt>
                <c:pt idx="564">
                  <c:v>2.7332166403162386E-6</c:v>
                </c:pt>
                <c:pt idx="565">
                  <c:v>1.2485546932035495E-5</c:v>
                </c:pt>
                <c:pt idx="566">
                  <c:v>3.5395871538365496E-8</c:v>
                </c:pt>
                <c:pt idx="567">
                  <c:v>1.6109816005964343E-6</c:v>
                </c:pt>
                <c:pt idx="568">
                  <c:v>8.8273647394743764E-9</c:v>
                </c:pt>
                <c:pt idx="569">
                  <c:v>5.5036554446587783E-6</c:v>
                </c:pt>
                <c:pt idx="570">
                  <c:v>1.3710838535572101E-6</c:v>
                </c:pt>
                <c:pt idx="571">
                  <c:v>0</c:v>
                </c:pt>
                <c:pt idx="572">
                  <c:v>1.4794282978402876E-6</c:v>
                </c:pt>
                <c:pt idx="573">
                  <c:v>2.828092357020888E-6</c:v>
                </c:pt>
                <c:pt idx="574">
                  <c:v>4.8228931239381794E-6</c:v>
                </c:pt>
                <c:pt idx="575">
                  <c:v>6.1311509445660431E-6</c:v>
                </c:pt>
                <c:pt idx="576">
                  <c:v>6.8101642642692036E-6</c:v>
                </c:pt>
                <c:pt idx="577">
                  <c:v>1.7536849514780675E-7</c:v>
                </c:pt>
                <c:pt idx="578">
                  <c:v>3.1146180749329643E-7</c:v>
                </c:pt>
                <c:pt idx="579">
                  <c:v>3.2939518844754287E-6</c:v>
                </c:pt>
                <c:pt idx="580">
                  <c:v>0</c:v>
                </c:pt>
                <c:pt idx="581">
                  <c:v>5.4252222103724319E-8</c:v>
                </c:pt>
                <c:pt idx="582">
                  <c:v>3.4723039560015537E-8</c:v>
                </c:pt>
                <c:pt idx="583">
                  <c:v>1.465000631059095E-6</c:v>
                </c:pt>
                <c:pt idx="584">
                  <c:v>1.3847898348463657E-7</c:v>
                </c:pt>
                <c:pt idx="585">
                  <c:v>2.1630297027197091E-9</c:v>
                </c:pt>
                <c:pt idx="586">
                  <c:v>1.0458848181600598E-6</c:v>
                </c:pt>
                <c:pt idx="587">
                  <c:v>2.4915328438971396E-6</c:v>
                </c:pt>
                <c:pt idx="588">
                  <c:v>2.6024785837911366E-7</c:v>
                </c:pt>
                <c:pt idx="589">
                  <c:v>1.1359860511077014E-6</c:v>
                </c:pt>
                <c:pt idx="590">
                  <c:v>1.9303526418213088E-8</c:v>
                </c:pt>
                <c:pt idx="591">
                  <c:v>3.9573697145294554E-6</c:v>
                </c:pt>
                <c:pt idx="592">
                  <c:v>2.1350361364319831E-7</c:v>
                </c:pt>
                <c:pt idx="593">
                  <c:v>1.2278512867875903E-6</c:v>
                </c:pt>
                <c:pt idx="594">
                  <c:v>2.9100776519631246E-6</c:v>
                </c:pt>
                <c:pt idx="595">
                  <c:v>7.6539848266182952E-7</c:v>
                </c:pt>
                <c:pt idx="596">
                  <c:v>2.1660136127396943E-6</c:v>
                </c:pt>
                <c:pt idx="597">
                  <c:v>1.3216040918493469E-6</c:v>
                </c:pt>
                <c:pt idx="598">
                  <c:v>5.4155306944655084E-7</c:v>
                </c:pt>
                <c:pt idx="599">
                  <c:v>2.5565085576432407E-7</c:v>
                </c:pt>
                <c:pt idx="600">
                  <c:v>2.8860765525953802E-6</c:v>
                </c:pt>
                <c:pt idx="601">
                  <c:v>2.1055520292903258E-7</c:v>
                </c:pt>
                <c:pt idx="602">
                  <c:v>2.1055520292901413E-7</c:v>
                </c:pt>
                <c:pt idx="603">
                  <c:v>5.262672442744313E-8</c:v>
                </c:pt>
                <c:pt idx="604">
                  <c:v>4.4459618861304205E-6</c:v>
                </c:pt>
                <c:pt idx="605">
                  <c:v>4.7207978055542467E-7</c:v>
                </c:pt>
                <c:pt idx="606">
                  <c:v>1.8898768556709465E-8</c:v>
                </c:pt>
                <c:pt idx="607">
                  <c:v>1.6444087885224963E-6</c:v>
                </c:pt>
                <c:pt idx="608">
                  <c:v>2.5333992571038796E-7</c:v>
                </c:pt>
                <c:pt idx="609">
                  <c:v>2.8697147767233192E-6</c:v>
                </c:pt>
                <c:pt idx="610">
                  <c:v>3.5507212029596573E-7</c:v>
                </c:pt>
                <c:pt idx="611">
                  <c:v>4.7268582963903659E-7</c:v>
                </c:pt>
                <c:pt idx="612">
                  <c:v>1.2079156904544595E-6</c:v>
                </c:pt>
                <c:pt idx="613">
                  <c:v>1.0128499703748287E-6</c:v>
                </c:pt>
                <c:pt idx="614">
                  <c:v>3.0087560756626384E-7</c:v>
                </c:pt>
                <c:pt idx="615">
                  <c:v>2.1352638327784976E-6</c:v>
                </c:pt>
                <c:pt idx="616">
                  <c:v>2.9999733939863771E-7</c:v>
                </c:pt>
                <c:pt idx="617">
                  <c:v>2.0003310346649787E-6</c:v>
                </c:pt>
                <c:pt idx="618">
                  <c:v>1.0181735710637674E-7</c:v>
                </c:pt>
                <c:pt idx="619">
                  <c:v>1.8697737535074341E-8</c:v>
                </c:pt>
                <c:pt idx="620">
                  <c:v>2.0777157868198092E-9</c:v>
                </c:pt>
                <c:pt idx="621">
                  <c:v>3.5091002029371262E-7</c:v>
                </c:pt>
                <c:pt idx="622">
                  <c:v>8.3014006065792139E-9</c:v>
                </c:pt>
                <c:pt idx="623">
                  <c:v>1.8677300524084304E-8</c:v>
                </c:pt>
                <c:pt idx="624">
                  <c:v>7.4678581827984386E-8</c:v>
                </c:pt>
                <c:pt idx="625">
                  <c:v>2.1267091733201823E-6</c:v>
                </c:pt>
                <c:pt idx="626">
                  <c:v>8.2788871739536935E-6</c:v>
                </c:pt>
                <c:pt idx="627">
                  <c:v>2.8589712019941119E-6</c:v>
                </c:pt>
                <c:pt idx="628">
                  <c:v>9.1089936636856553E-6</c:v>
                </c:pt>
                <c:pt idx="629">
                  <c:v>6.1011005335047283E-6</c:v>
                </c:pt>
                <c:pt idx="630">
                  <c:v>2.0028888281095074E-6</c:v>
                </c:pt>
                <c:pt idx="631">
                  <c:v>1.3314976271447169E-7</c:v>
                </c:pt>
                <c:pt idx="632">
                  <c:v>2.5435794790037531E-6</c:v>
                </c:pt>
                <c:pt idx="633">
                  <c:v>1.0154869761688518E-7</c:v>
                </c:pt>
                <c:pt idx="634">
                  <c:v>1.0017296801536678E-6</c:v>
                </c:pt>
                <c:pt idx="635">
                  <c:v>5.1702233361678218E-8</c:v>
                </c:pt>
                <c:pt idx="636">
                  <c:v>1.0931244630829013E-6</c:v>
                </c:pt>
                <c:pt idx="637">
                  <c:v>4.641373749675781E-7</c:v>
                </c:pt>
                <c:pt idx="638">
                  <c:v>8.2382305420389622E-7</c:v>
                </c:pt>
                <c:pt idx="639">
                  <c:v>3.292900315723568E-8</c:v>
                </c:pt>
                <c:pt idx="640">
                  <c:v>1.3169211640023329E-7</c:v>
                </c:pt>
                <c:pt idx="641">
                  <c:v>5.2619548464126743E-7</c:v>
                </c:pt>
                <c:pt idx="642">
                  <c:v>8.2232960666706034E-7</c:v>
                </c:pt>
                <c:pt idx="643">
                  <c:v>1.8521723967724941E-8</c:v>
                </c:pt>
                <c:pt idx="644">
                  <c:v>4.6279116578828642E-7</c:v>
                </c:pt>
                <c:pt idx="645">
                  <c:v>0</c:v>
                </c:pt>
                <c:pt idx="646">
                  <c:v>0</c:v>
                </c:pt>
                <c:pt idx="647">
                  <c:v>3.6189233501986678E-6</c:v>
                </c:pt>
                <c:pt idx="648">
                  <c:v>3.2703124078954151E-6</c:v>
                </c:pt>
                <c:pt idx="649">
                  <c:v>2.2185280764472777E-6</c:v>
                </c:pt>
                <c:pt idx="650">
                  <c:v>1.9521212461190921E-6</c:v>
                </c:pt>
                <c:pt idx="651">
                  <c:v>3.4261720394568857E-7</c:v>
                </c:pt>
                <c:pt idx="652">
                  <c:v>8.1038083533232579E-9</c:v>
                </c:pt>
                <c:pt idx="653">
                  <c:v>2.477664330942214E-6</c:v>
                </c:pt>
                <c:pt idx="654">
                  <c:v>2.0203102299225372E-7</c:v>
                </c:pt>
                <c:pt idx="655">
                  <c:v>1.939687380440473E-6</c:v>
                </c:pt>
                <c:pt idx="656">
                  <c:v>5.8206308193319834E-7</c:v>
                </c:pt>
                <c:pt idx="657">
                  <c:v>3.4031488166372806E-7</c:v>
                </c:pt>
                <c:pt idx="658">
                  <c:v>2.0602698740529626E-6</c:v>
                </c:pt>
                <c:pt idx="659">
                  <c:v>1.6874566946834287E-6</c:v>
                </c:pt>
                <c:pt idx="660">
                  <c:v>7.2401782307191801E-7</c:v>
                </c:pt>
                <c:pt idx="661">
                  <c:v>0</c:v>
                </c:pt>
                <c:pt idx="662">
                  <c:v>2.4300268248799477E-7</c:v>
                </c:pt>
                <c:pt idx="663">
                  <c:v>0</c:v>
                </c:pt>
                <c:pt idx="664">
                  <c:v>9.8485469925650726E-8</c:v>
                </c:pt>
                <c:pt idx="665">
                  <c:v>2.6014579437470682E-6</c:v>
                </c:pt>
                <c:pt idx="666">
                  <c:v>4.5061163071257062E-7</c:v>
                </c:pt>
                <c:pt idx="667">
                  <c:v>7.2188255536293049E-7</c:v>
                </c:pt>
                <c:pt idx="668">
                  <c:v>5.1111642553888156E-7</c:v>
                </c:pt>
                <c:pt idx="669">
                  <c:v>8.7902410126393467E-7</c:v>
                </c:pt>
                <c:pt idx="670">
                  <c:v>5.094305886755445E-7</c:v>
                </c:pt>
                <c:pt idx="671">
                  <c:v>4.4772175108009299E-7</c:v>
                </c:pt>
                <c:pt idx="672">
                  <c:v>1.9903182626718014E-7</c:v>
                </c:pt>
                <c:pt idx="673">
                  <c:v>2.4060304424887808E-7</c:v>
                </c:pt>
                <c:pt idx="674">
                  <c:v>1.7863424615471483E-6</c:v>
                </c:pt>
                <c:pt idx="675">
                  <c:v>4.9543326649533663E-8</c:v>
                </c:pt>
                <c:pt idx="676">
                  <c:v>3.1695029077877162E-8</c:v>
                </c:pt>
                <c:pt idx="677">
                  <c:v>4.9525687333449726E-8</c:v>
                </c:pt>
                <c:pt idx="678">
                  <c:v>1.9815566217862719E-9</c:v>
                </c:pt>
                <c:pt idx="679">
                  <c:v>1.047217820017297E-6</c:v>
                </c:pt>
                <c:pt idx="680">
                  <c:v>9.6871910696781439E-8</c:v>
                </c:pt>
                <c:pt idx="681">
                  <c:v>3.3419840750410171E-7</c:v>
                </c:pt>
                <c:pt idx="682">
                  <c:v>0</c:v>
                </c:pt>
                <c:pt idx="683">
                  <c:v>1.1409196959612428E-6</c:v>
                </c:pt>
                <c:pt idx="684">
                  <c:v>1.4437837865552704E-6</c:v>
                </c:pt>
                <c:pt idx="685">
                  <c:v>9.689775929011941E-8</c:v>
                </c:pt>
                <c:pt idx="686">
                  <c:v>1.9760112263472871E-7</c:v>
                </c:pt>
                <c:pt idx="687">
                  <c:v>1.7773827871462994E-8</c:v>
                </c:pt>
                <c:pt idx="688">
                  <c:v>1.7747796324659339E-6</c:v>
                </c:pt>
                <c:pt idx="689">
                  <c:v>0</c:v>
                </c:pt>
                <c:pt idx="690">
                  <c:v>7.1153609317230741E-7</c:v>
                </c:pt>
                <c:pt idx="691">
                  <c:v>3.1568448803065828E-8</c:v>
                </c:pt>
                <c:pt idx="692">
                  <c:v>9.6665493789295529E-8</c:v>
                </c:pt>
                <c:pt idx="693">
                  <c:v>0</c:v>
                </c:pt>
                <c:pt idx="694">
                  <c:v>1.7747003028487231E-8</c:v>
                </c:pt>
                <c:pt idx="695">
                  <c:v>1.5963795318365824E-7</c:v>
                </c:pt>
                <c:pt idx="696">
                  <c:v>1.542603181801812E-6</c:v>
                </c:pt>
                <c:pt idx="697">
                  <c:v>3.8541134046206812E-7</c:v>
                </c:pt>
                <c:pt idx="698">
                  <c:v>1.2597145908734697E-7</c:v>
                </c:pt>
                <c:pt idx="699">
                  <c:v>2.6911458478260536E-6</c:v>
                </c:pt>
                <c:pt idx="700">
                  <c:v>1.1316337052972578E-6</c:v>
                </c:pt>
                <c:pt idx="701">
                  <c:v>1.965861249336515E-7</c:v>
                </c:pt>
                <c:pt idx="702">
                  <c:v>8.673678875474118E-7</c:v>
                </c:pt>
                <c:pt idx="703">
                  <c:v>1.7715522065130915E-8</c:v>
                </c:pt>
                <c:pt idx="704">
                  <c:v>9.5164573333337555E-7</c:v>
                </c:pt>
                <c:pt idx="705">
                  <c:v>1.0380528550563398E-6</c:v>
                </c:pt>
                <c:pt idx="706">
                  <c:v>1.5872061721984652E-7</c:v>
                </c:pt>
                <c:pt idx="707">
                  <c:v>7.8342397807709322E-9</c:v>
                </c:pt>
                <c:pt idx="708">
                  <c:v>6.3401219223451024E-7</c:v>
                </c:pt>
                <c:pt idx="709">
                  <c:v>4.6844524712247177E-6</c:v>
                </c:pt>
                <c:pt idx="710">
                  <c:v>1.5281984702122061E-6</c:v>
                </c:pt>
                <c:pt idx="711">
                  <c:v>3.122078896803941E-8</c:v>
                </c:pt>
                <c:pt idx="712">
                  <c:v>6.3160708404828319E-7</c:v>
                </c:pt>
                <c:pt idx="713">
                  <c:v>8.5980133487868496E-7</c:v>
                </c:pt>
                <c:pt idx="714">
                  <c:v>7.0389044448919647E-7</c:v>
                </c:pt>
                <c:pt idx="715">
                  <c:v>4.9838719826034659E-7</c:v>
                </c:pt>
                <c:pt idx="716">
                  <c:v>1.1217672420845089E-6</c:v>
                </c:pt>
                <c:pt idx="717">
                  <c:v>3.1198734548126867E-8</c:v>
                </c:pt>
                <c:pt idx="718">
                  <c:v>1.6380750755470909E-6</c:v>
                </c:pt>
                <c:pt idx="719">
                  <c:v>8.5707439322427726E-7</c:v>
                </c:pt>
                <c:pt idx="720">
                  <c:v>1.7472819906251081E-8</c:v>
                </c:pt>
                <c:pt idx="721">
                  <c:v>4.853988849791155E-8</c:v>
                </c:pt>
                <c:pt idx="722">
                  <c:v>7.7674088515384383E-9</c:v>
                </c:pt>
                <c:pt idx="723">
                  <c:v>2.794543008925335E-7</c:v>
                </c:pt>
                <c:pt idx="724">
                  <c:v>2.796144503748678E-6</c:v>
                </c:pt>
                <c:pt idx="725">
                  <c:v>9.4753676123781231E-8</c:v>
                </c:pt>
                <c:pt idx="726">
                  <c:v>7.7380560419410589E-9</c:v>
                </c:pt>
                <c:pt idx="727">
                  <c:v>1.7389209242133122E-6</c:v>
                </c:pt>
                <c:pt idx="728">
                  <c:v>7.7176757617723535E-9</c:v>
                </c:pt>
                <c:pt idx="729">
                  <c:v>6.2458298242485141E-7</c:v>
                </c:pt>
                <c:pt idx="730">
                  <c:v>1.233202552051977E-7</c:v>
                </c:pt>
                <c:pt idx="731">
                  <c:v>1.2034013951740759E-6</c:v>
                </c:pt>
                <c:pt idx="732">
                  <c:v>7.6926507796036643E-9</c:v>
                </c:pt>
                <c:pt idx="733">
                  <c:v>1.5570106402001985E-7</c:v>
                </c:pt>
                <c:pt idx="734">
                  <c:v>7.6791753818907901E-7</c:v>
                </c:pt>
                <c:pt idx="735">
                  <c:v>3.239765257056837E-7</c:v>
                </c:pt>
                <c:pt idx="736">
                  <c:v>3.2360803235767483E-7</c:v>
                </c:pt>
                <c:pt idx="737">
                  <c:v>0</c:v>
                </c:pt>
                <c:pt idx="738">
                  <c:v>8.44740395485564E-7</c:v>
                </c:pt>
                <c:pt idx="739">
                  <c:v>1.103189588470502E-6</c:v>
                </c:pt>
                <c:pt idx="740">
                  <c:v>1.7216984270131578E-8</c:v>
                </c:pt>
                <c:pt idx="741">
                  <c:v>4.3008597119887768E-7</c:v>
                </c:pt>
                <c:pt idx="742">
                  <c:v>6.8786682014840008E-8</c:v>
                </c:pt>
                <c:pt idx="743">
                  <c:v>6.9053204048092346E-7</c:v>
                </c:pt>
                <c:pt idx="744">
                  <c:v>6.8901083113137634E-8</c:v>
                </c:pt>
                <c:pt idx="745">
                  <c:v>6.8864925637623937E-8</c:v>
                </c:pt>
                <c:pt idx="746">
                  <c:v>1.9132493436685585E-7</c:v>
                </c:pt>
                <c:pt idx="747">
                  <c:v>1.5024841246534122E-6</c:v>
                </c:pt>
                <c:pt idx="748">
                  <c:v>4.7980123354873903E-8</c:v>
                </c:pt>
                <c:pt idx="749">
                  <c:v>1.9197094865304478E-9</c:v>
                </c:pt>
                <c:pt idx="750">
                  <c:v>3.3802943731271954E-6</c:v>
                </c:pt>
                <c:pt idx="751">
                  <c:v>0</c:v>
                </c:pt>
                <c:pt idx="752">
                  <c:v>6.8992841532595004E-7</c:v>
                </c:pt>
                <c:pt idx="753">
                  <c:v>4.2993558161965824E-7</c:v>
                </c:pt>
                <c:pt idx="754">
                  <c:v>1.7231305730566234E-6</c:v>
                </c:pt>
                <c:pt idx="755">
                  <c:v>4.7938111997089778E-8</c:v>
                </c:pt>
                <c:pt idx="756">
                  <c:v>1.3965299608771277E-6</c:v>
                </c:pt>
                <c:pt idx="757">
                  <c:v>6.9016977037371475E-7</c:v>
                </c:pt>
                <c:pt idx="758">
                  <c:v>7.6402925755238745E-9</c:v>
                </c:pt>
                <c:pt idx="759">
                  <c:v>9.3556782198644908E-8</c:v>
                </c:pt>
                <c:pt idx="760">
                  <c:v>4.2918481562698478E-7</c:v>
                </c:pt>
                <c:pt idx="761">
                  <c:v>3.0505149954397714E-8</c:v>
                </c:pt>
                <c:pt idx="762">
                  <c:v>4.8782679555153165E-7</c:v>
                </c:pt>
                <c:pt idx="763">
                  <c:v>2.1980433384545245E-6</c:v>
                </c:pt>
                <c:pt idx="764">
                  <c:v>1.5947114889446297E-6</c:v>
                </c:pt>
                <c:pt idx="765">
                  <c:v>6.8195176945360978E-8</c:v>
                </c:pt>
                <c:pt idx="766">
                  <c:v>1.374079298662261E-5</c:v>
                </c:pt>
                <c:pt idx="767">
                  <c:v>4.8902150789936231E-7</c:v>
                </c:pt>
                <c:pt idx="768">
                  <c:v>1.2229812734768906E-7</c:v>
                </c:pt>
                <c:pt idx="769">
                  <c:v>1.7189907039848685E-8</c:v>
                </c:pt>
                <c:pt idx="770">
                  <c:v>9.360585794827535E-8</c:v>
                </c:pt>
                <c:pt idx="771">
                  <c:v>5.7944258602375031E-6</c:v>
                </c:pt>
                <c:pt idx="772">
                  <c:v>1.7258480877904527E-6</c:v>
                </c:pt>
                <c:pt idx="773">
                  <c:v>1.5506135577554912E-7</c:v>
                </c:pt>
                <c:pt idx="774">
                  <c:v>2.7586291200438978E-6</c:v>
                </c:pt>
                <c:pt idx="775">
                  <c:v>1.9080712914735455E-7</c:v>
                </c:pt>
                <c:pt idx="776">
                  <c:v>2.081798704743903E-6</c:v>
                </c:pt>
                <c:pt idx="777">
                  <c:v>6.1978438764714131E-7</c:v>
                </c:pt>
                <c:pt idx="778">
                  <c:v>1.5476327166126366E-7</c:v>
                </c:pt>
                <c:pt idx="779">
                  <c:v>2.3360614255420821E-6</c:v>
                </c:pt>
                <c:pt idx="780">
                  <c:v>6.8528824005720518E-8</c:v>
                </c:pt>
                <c:pt idx="781">
                  <c:v>1.095027620446367E-6</c:v>
                </c:pt>
                <c:pt idx="782">
                  <c:v>1.2150013398145419E-7</c:v>
                </c:pt>
                <c:pt idx="783">
                  <c:v>3.2054294036156454E-7</c:v>
                </c:pt>
                <c:pt idx="784">
                  <c:v>2.2948116622257896E-7</c:v>
                </c:pt>
                <c:pt idx="785">
                  <c:v>7.5891281919023374E-9</c:v>
                </c:pt>
                <c:pt idx="786">
                  <c:v>6.8314056340089912E-8</c:v>
                </c:pt>
                <c:pt idx="787">
                  <c:v>6.8349780777776816E-8</c:v>
                </c:pt>
                <c:pt idx="788">
                  <c:v>2.0651512523247511E-6</c:v>
                </c:pt>
                <c:pt idx="789">
                  <c:v>7.5752634572068711E-9</c:v>
                </c:pt>
                <c:pt idx="790">
                  <c:v>1.8948052900513745E-7</c:v>
                </c:pt>
                <c:pt idx="791">
                  <c:v>2.2926146190275092E-7</c:v>
                </c:pt>
                <c:pt idx="792">
                  <c:v>4.8447950385149528E-7</c:v>
                </c:pt>
                <c:pt idx="793">
                  <c:v>0</c:v>
                </c:pt>
                <c:pt idx="794">
                  <c:v>4.7269254944854962E-8</c:v>
                </c:pt>
                <c:pt idx="795">
                  <c:v>1.2094091914149185E-7</c:v>
                </c:pt>
                <c:pt idx="796">
                  <c:v>5.2941292892551472E-6</c:v>
                </c:pt>
                <c:pt idx="797">
                  <c:v>4.7019489296353832E-8</c:v>
                </c:pt>
                <c:pt idx="798">
                  <c:v>1.5800909885687446E-6</c:v>
                </c:pt>
                <c:pt idx="799">
                  <c:v>2.7051604994264975E-6</c:v>
                </c:pt>
                <c:pt idx="800">
                  <c:v>4.6747430986697331E-8</c:v>
                </c:pt>
                <c:pt idx="801">
                  <c:v>4.6727222872456572E-8</c:v>
                </c:pt>
                <c:pt idx="802">
                  <c:v>1.3638630140200246E-6</c:v>
                </c:pt>
                <c:pt idx="803">
                  <c:v>9.0569606570967352E-7</c:v>
                </c:pt>
                <c:pt idx="804">
                  <c:v>6.7284292236150836E-8</c:v>
                </c:pt>
                <c:pt idx="805">
                  <c:v>3.6600907461591912E-7</c:v>
                </c:pt>
                <c:pt idx="806">
                  <c:v>1.193996228763225E-7</c:v>
                </c:pt>
                <c:pt idx="807">
                  <c:v>1.8641695095351242E-7</c:v>
                </c:pt>
                <c:pt idx="808">
                  <c:v>1.8632844056845559E-9</c:v>
                </c:pt>
                <c:pt idx="809">
                  <c:v>2.1507070241587929E-6</c:v>
                </c:pt>
                <c:pt idx="810">
                  <c:v>4.1772301487643593E-7</c:v>
                </c:pt>
                <c:pt idx="811">
                  <c:v>6.0159892181587229E-7</c:v>
                </c:pt>
                <c:pt idx="812">
                  <c:v>3.1386457261077602E-7</c:v>
                </c:pt>
                <c:pt idx="813">
                  <c:v>5.2020354829018454E-6</c:v>
                </c:pt>
                <c:pt idx="814">
                  <c:v>3.6193118540208074E-7</c:v>
                </c:pt>
                <c:pt idx="815">
                  <c:v>3.1205990546789822E-7</c:v>
                </c:pt>
                <c:pt idx="816">
                  <c:v>8.1403037390162922E-7</c:v>
                </c:pt>
                <c:pt idx="817">
                  <c:v>2.6570306203741354E-7</c:v>
                </c:pt>
                <c:pt idx="818">
                  <c:v>1.6612862565623694E-8</c:v>
                </c:pt>
                <c:pt idx="819">
                  <c:v>6.6573105072739083E-7</c:v>
                </c:pt>
                <c:pt idx="820">
                  <c:v>1.244226658696641E-6</c:v>
                </c:pt>
                <c:pt idx="821">
                  <c:v>2.9421370062076038E-8</c:v>
                </c:pt>
                <c:pt idx="822">
                  <c:v>3.1064333619909373E-7</c:v>
                </c:pt>
                <c:pt idx="823">
                  <c:v>1.8371808398375389E-9</c:v>
                </c:pt>
                <c:pt idx="824">
                  <c:v>2.2472711850361887E-6</c:v>
                </c:pt>
                <c:pt idx="825">
                  <c:v>4.5803786662434268E-8</c:v>
                </c:pt>
                <c:pt idx="826">
                  <c:v>2.9270570076061401E-6</c:v>
                </c:pt>
                <c:pt idx="827">
                  <c:v>1.8270646466172891E-7</c:v>
                </c:pt>
                <c:pt idx="828">
                  <c:v>1.8270646466178643E-7</c:v>
                </c:pt>
                <c:pt idx="829">
                  <c:v>5.5115516904165265E-6</c:v>
                </c:pt>
                <c:pt idx="830">
                  <c:v>1.3236006123697299E-6</c:v>
                </c:pt>
                <c:pt idx="831">
                  <c:v>0</c:v>
                </c:pt>
                <c:pt idx="832">
                  <c:v>0</c:v>
                </c:pt>
                <c:pt idx="833">
                  <c:v>4.6458565764797351E-7</c:v>
                </c:pt>
                <c:pt idx="834">
                  <c:v>1.3223607052681547E-6</c:v>
                </c:pt>
                <c:pt idx="835">
                  <c:v>3.0603386209002174E-7</c:v>
                </c:pt>
                <c:pt idx="836">
                  <c:v>0</c:v>
                </c:pt>
                <c:pt idx="837">
                  <c:v>4.5236622705982475E-8</c:v>
                </c:pt>
                <c:pt idx="838">
                  <c:v>7.2424809035547786E-7</c:v>
                </c:pt>
                <c:pt idx="839">
                  <c:v>4.7032203006811937E-6</c:v>
                </c:pt>
                <c:pt idx="840">
                  <c:v>1.8043955079037615E-9</c:v>
                </c:pt>
                <c:pt idx="841">
                  <c:v>7.9506292426118483E-7</c:v>
                </c:pt>
                <c:pt idx="842">
                  <c:v>1.4584611132635568E-7</c:v>
                </c:pt>
                <c:pt idx="843">
                  <c:v>3.5256741395633739E-7</c:v>
                </c:pt>
                <c:pt idx="844">
                  <c:v>3.5256741395640822E-7</c:v>
                </c:pt>
                <c:pt idx="845">
                  <c:v>6.4779254702747762E-8</c:v>
                </c:pt>
                <c:pt idx="846">
                  <c:v>5.8242024668777645E-7</c:v>
                </c:pt>
                <c:pt idx="847">
                  <c:v>9.4927608030425117E-7</c:v>
                </c:pt>
                <c:pt idx="848">
                  <c:v>1.505832865763071E-6</c:v>
                </c:pt>
                <c:pt idx="849">
                  <c:v>2.5738903826740349E-7</c:v>
                </c:pt>
                <c:pt idx="850">
                  <c:v>6.433093778620037E-8</c:v>
                </c:pt>
                <c:pt idx="851">
                  <c:v>7.1502997962853188E-9</c:v>
                </c:pt>
                <c:pt idx="852">
                  <c:v>1.9441208094989127E-6</c:v>
                </c:pt>
                <c:pt idx="853">
                  <c:v>2.1561233213092765E-7</c:v>
                </c:pt>
                <c:pt idx="854">
                  <c:v>4.4517928540293318E-8</c:v>
                </c:pt>
                <c:pt idx="855">
                  <c:v>1.3941404641423684E-6</c:v>
                </c:pt>
                <c:pt idx="856">
                  <c:v>1.1363478716900111E-7</c:v>
                </c:pt>
                <c:pt idx="857">
                  <c:v>1.1363478716892575E-7</c:v>
                </c:pt>
                <c:pt idx="858">
                  <c:v>1.1371143795212503E-7</c:v>
                </c:pt>
                <c:pt idx="859">
                  <c:v>4.4424147380560758E-8</c:v>
                </c:pt>
                <c:pt idx="860">
                  <c:v>1.81677887800495E-6</c:v>
                </c:pt>
                <c:pt idx="861">
                  <c:v>2.0452832674569701E-6</c:v>
                </c:pt>
                <c:pt idx="862">
                  <c:v>1.7660056645994984E-7</c:v>
                </c:pt>
                <c:pt idx="863">
                  <c:v>3.457882794092314E-7</c:v>
                </c:pt>
                <c:pt idx="864">
                  <c:v>1.1008373104353486E-6</c:v>
                </c:pt>
                <c:pt idx="865">
                  <c:v>6.3325803326521084E-8</c:v>
                </c:pt>
                <c:pt idx="866">
                  <c:v>2.8133000805661728E-8</c:v>
                </c:pt>
                <c:pt idx="867">
                  <c:v>3.9530534059835053E-7</c:v>
                </c:pt>
                <c:pt idx="868">
                  <c:v>2.8097643777290425E-8</c:v>
                </c:pt>
                <c:pt idx="869">
                  <c:v>6.3214400647803738E-8</c:v>
                </c:pt>
                <c:pt idx="870">
                  <c:v>4.3878661201452618E-8</c:v>
                </c:pt>
                <c:pt idx="871">
                  <c:v>1.1226822120482684E-7</c:v>
                </c:pt>
                <c:pt idx="872">
                  <c:v>0</c:v>
                </c:pt>
                <c:pt idx="873">
                  <c:v>3.4350485300409392E-7</c:v>
                </c:pt>
                <c:pt idx="874">
                  <c:v>3.4310255521224941E-7</c:v>
                </c:pt>
                <c:pt idx="875">
                  <c:v>4.3728310292533329E-8</c:v>
                </c:pt>
                <c:pt idx="876">
                  <c:v>6.3080353880887981E-7</c:v>
                </c:pt>
                <c:pt idx="877">
                  <c:v>1.117060846100075E-7</c:v>
                </c:pt>
                <c:pt idx="878">
                  <c:v>6.9787142892449256E-9</c:v>
                </c:pt>
                <c:pt idx="879">
                  <c:v>6.2787446708331006E-8</c:v>
                </c:pt>
                <c:pt idx="880">
                  <c:v>6.9752176474911888E-9</c:v>
                </c:pt>
                <c:pt idx="881">
                  <c:v>2.1092106310648462E-7</c:v>
                </c:pt>
                <c:pt idx="882">
                  <c:v>3.4170006435150175E-7</c:v>
                </c:pt>
                <c:pt idx="883">
                  <c:v>1.7443142574139636E-9</c:v>
                </c:pt>
                <c:pt idx="884">
                  <c:v>1.7435132196921046E-7</c:v>
                </c:pt>
                <c:pt idx="885">
                  <c:v>2.7879910538050105E-8</c:v>
                </c:pt>
                <c:pt idx="886">
                  <c:v>2.942727050711709E-7</c:v>
                </c:pt>
                <c:pt idx="887">
                  <c:v>4.4522327728521657E-7</c:v>
                </c:pt>
                <c:pt idx="888">
                  <c:v>1.7372691477807831E-7</c:v>
                </c:pt>
                <c:pt idx="889">
                  <c:v>8.3971799008178634E-7</c:v>
                </c:pt>
                <c:pt idx="890">
                  <c:v>1.559834149333347E-8</c:v>
                </c:pt>
                <c:pt idx="891">
                  <c:v>4.4333544595747704E-7</c:v>
                </c:pt>
                <c:pt idx="892">
                  <c:v>6.9219299020698944E-9</c:v>
                </c:pt>
                <c:pt idx="893">
                  <c:v>1.7302665348467834E-9</c:v>
                </c:pt>
                <c:pt idx="894">
                  <c:v>2.4902371247889751E-7</c:v>
                </c:pt>
                <c:pt idx="895">
                  <c:v>6.2240395526375903E-8</c:v>
                </c:pt>
                <c:pt idx="896">
                  <c:v>4.9942364775716323E-7</c:v>
                </c:pt>
                <c:pt idx="897">
                  <c:v>6.2152498153306868E-8</c:v>
                </c:pt>
                <c:pt idx="898">
                  <c:v>6.9035381007185662E-9</c:v>
                </c:pt>
                <c:pt idx="899">
                  <c:v>4.9838719826034659E-7</c:v>
                </c:pt>
                <c:pt idx="900">
                  <c:v>0</c:v>
                </c:pt>
                <c:pt idx="901">
                  <c:v>0</c:v>
                </c:pt>
                <c:pt idx="902">
                  <c:v>1.075949653926715E-6</c:v>
                </c:pt>
                <c:pt idx="903">
                  <c:v>1.7198061482938148E-9</c:v>
                </c:pt>
                <c:pt idx="904">
                  <c:v>4.2988022760398611E-8</c:v>
                </c:pt>
                <c:pt idx="905">
                  <c:v>6.2012979510439488E-7</c:v>
                </c:pt>
                <c:pt idx="906">
                  <c:v>2.075969196890843E-7</c:v>
                </c:pt>
                <c:pt idx="907">
                  <c:v>1.7149665381105357E-9</c:v>
                </c:pt>
                <c:pt idx="908">
                  <c:v>1.6460376806404504E-6</c:v>
                </c:pt>
                <c:pt idx="909">
                  <c:v>4.940282969884632E-7</c:v>
                </c:pt>
                <c:pt idx="910">
                  <c:v>1.3841888255327569E-7</c:v>
                </c:pt>
                <c:pt idx="911">
                  <c:v>4.9370164644444356E-7</c:v>
                </c:pt>
                <c:pt idx="912">
                  <c:v>5.5269268892834977E-7</c:v>
                </c:pt>
                <c:pt idx="913">
                  <c:v>2.4558032123003277E-7</c:v>
                </c:pt>
                <c:pt idx="914">
                  <c:v>4.9276432866502108E-7</c:v>
                </c:pt>
                <c:pt idx="915">
                  <c:v>2.7257426811814158E-8</c:v>
                </c:pt>
                <c:pt idx="916">
                  <c:v>2.4539787304667572E-7</c:v>
                </c:pt>
                <c:pt idx="917">
                  <c:v>6.1364664744758688E-8</c:v>
                </c:pt>
                <c:pt idx="918">
                  <c:v>6.8109835837407866E-7</c:v>
                </c:pt>
                <c:pt idx="919">
                  <c:v>5.50825600446108E-7</c:v>
                </c:pt>
                <c:pt idx="920">
                  <c:v>6.1172568538042127E-8</c:v>
                </c:pt>
                <c:pt idx="921">
                  <c:v>6.798072867567096E-9</c:v>
                </c:pt>
                <c:pt idx="922">
                  <c:v>1.0610177451151956E-6</c:v>
                </c:pt>
                <c:pt idx="923">
                  <c:v>0</c:v>
                </c:pt>
                <c:pt idx="924">
                  <c:v>1.3741727318455541E-7</c:v>
                </c:pt>
                <c:pt idx="925">
                  <c:v>0</c:v>
                </c:pt>
                <c:pt idx="926">
                  <c:v>1.0865267654657021E-7</c:v>
                </c:pt>
                <c:pt idx="927">
                  <c:v>1.6981878000463815E-9</c:v>
                </c:pt>
                <c:pt idx="928">
                  <c:v>3.8184047304007753E-7</c:v>
                </c:pt>
                <c:pt idx="929">
                  <c:v>1.373267572889576E-7</c:v>
                </c:pt>
                <c:pt idx="930">
                  <c:v>2.8626189621207065E-7</c:v>
                </c:pt>
                <c:pt idx="931">
                  <c:v>3.8067910105354864E-7</c:v>
                </c:pt>
                <c:pt idx="932">
                  <c:v>1.6907940724012865E-9</c:v>
                </c:pt>
                <c:pt idx="933">
                  <c:v>6.088110349528186E-8</c:v>
                </c:pt>
                <c:pt idx="934">
                  <c:v>1.2317786008714685E-6</c:v>
                </c:pt>
                <c:pt idx="935">
                  <c:v>1.6871153501423967E-7</c:v>
                </c:pt>
                <c:pt idx="936">
                  <c:v>1.6864917991540234E-9</c:v>
                </c:pt>
                <c:pt idx="937">
                  <c:v>8.266525550176926E-8</c:v>
                </c:pt>
                <c:pt idx="938">
                  <c:v>2.0409904007971617E-7</c:v>
                </c:pt>
                <c:pt idx="939">
                  <c:v>3.7911807866723542E-7</c:v>
                </c:pt>
                <c:pt idx="940">
                  <c:v>1.3634814483870822E-7</c:v>
                </c:pt>
                <c:pt idx="941">
                  <c:v>1.6827580232018484E-9</c:v>
                </c:pt>
                <c:pt idx="942">
                  <c:v>1.6828960900015344E-9</c:v>
                </c:pt>
                <c:pt idx="943">
                  <c:v>2.6923024052159402E-8</c:v>
                </c:pt>
                <c:pt idx="944">
                  <c:v>0</c:v>
                </c:pt>
                <c:pt idx="945">
                  <c:v>1.0763910609807603E-7</c:v>
                </c:pt>
                <c:pt idx="946">
                  <c:v>6.051224879275847E-8</c:v>
                </c:pt>
                <c:pt idx="947">
                  <c:v>1.360688688725523E-7</c:v>
                </c:pt>
                <c:pt idx="948">
                  <c:v>6.7164217473327197E-9</c:v>
                </c:pt>
                <c:pt idx="949">
                  <c:v>1.1337742761882543E-6</c:v>
                </c:pt>
                <c:pt idx="950">
                  <c:v>1.675464727185886E-9</c:v>
                </c:pt>
                <c:pt idx="951">
                  <c:v>1.6748477162160297E-7</c:v>
                </c:pt>
                <c:pt idx="952">
                  <c:v>2.4119781568844115E-7</c:v>
                </c:pt>
                <c:pt idx="953">
                  <c:v>1.6757390843235036E-9</c:v>
                </c:pt>
                <c:pt idx="954">
                  <c:v>1.0727804166330126E-7</c:v>
                </c:pt>
                <c:pt idx="955">
                  <c:v>1.0727804166326067E-7</c:v>
                </c:pt>
                <c:pt idx="956">
                  <c:v>2.8303768608345635E-7</c:v>
                </c:pt>
                <c:pt idx="957">
                  <c:v>4.2879613018638131E-7</c:v>
                </c:pt>
                <c:pt idx="958">
                  <c:v>1.6753961947472906E-7</c:v>
                </c:pt>
                <c:pt idx="959">
                  <c:v>2.4103995079829062E-7</c:v>
                </c:pt>
                <c:pt idx="960">
                  <c:v>4.181812172197558E-8</c:v>
                </c:pt>
                <c:pt idx="961">
                  <c:v>2.676250326520674E-8</c:v>
                </c:pt>
                <c:pt idx="962">
                  <c:v>2.6771261703600265E-8</c:v>
                </c:pt>
                <c:pt idx="963">
                  <c:v>3.7630155259400109E-7</c:v>
                </c:pt>
                <c:pt idx="964">
                  <c:v>1.5040987172609461E-8</c:v>
                </c:pt>
                <c:pt idx="965">
                  <c:v>6.0141819421970548E-8</c:v>
                </c:pt>
                <c:pt idx="966">
                  <c:v>4.8235163969271523E-7</c:v>
                </c:pt>
                <c:pt idx="967">
                  <c:v>6.0028902415738332E-8</c:v>
                </c:pt>
                <c:pt idx="968">
                  <c:v>1.0665706658264485E-7</c:v>
                </c:pt>
                <c:pt idx="969">
                  <c:v>3.2634412100977885E-7</c:v>
                </c:pt>
                <c:pt idx="970">
                  <c:v>1.0646574569442161E-7</c:v>
                </c:pt>
                <c:pt idx="971">
                  <c:v>1.4965030446406641E-8</c:v>
                </c:pt>
                <c:pt idx="972">
                  <c:v>1.0637027823719126E-7</c:v>
                </c:pt>
                <c:pt idx="973">
                  <c:v>6.646516386024061E-9</c:v>
                </c:pt>
                <c:pt idx="974">
                  <c:v>1.4957710345985451E-8</c:v>
                </c:pt>
                <c:pt idx="975">
                  <c:v>1.0634426394336324E-7</c:v>
                </c:pt>
                <c:pt idx="976">
                  <c:v>2.8057509949083479E-7</c:v>
                </c:pt>
                <c:pt idx="977">
                  <c:v>1.4935782241373889E-8</c:v>
                </c:pt>
                <c:pt idx="978">
                  <c:v>1.493943357547227E-8</c:v>
                </c:pt>
                <c:pt idx="979">
                  <c:v>4.2471893512449516E-7</c:v>
                </c:pt>
                <c:pt idx="980">
                  <c:v>2.0052546286125798E-7</c:v>
                </c:pt>
                <c:pt idx="981">
                  <c:v>2.0034599253438582E-7</c:v>
                </c:pt>
                <c:pt idx="982">
                  <c:v>6.6205830026145529E-9</c:v>
                </c:pt>
                <c:pt idx="983">
                  <c:v>4.7804538674769431E-7</c:v>
                </c:pt>
                <c:pt idx="984">
                  <c:v>5.9626985791335175E-7</c:v>
                </c:pt>
                <c:pt idx="985">
                  <c:v>1.651112953324614E-7</c:v>
                </c:pt>
                <c:pt idx="986">
                  <c:v>1.6511129533257585E-7</c:v>
                </c:pt>
                <c:pt idx="987">
                  <c:v>8.7390042416995087E-7</c:v>
                </c:pt>
                <c:pt idx="988">
                  <c:v>2.6460797370574773E-8</c:v>
                </c:pt>
                <c:pt idx="989">
                  <c:v>7.2882186360969497E-7</c:v>
                </c:pt>
                <c:pt idx="990">
                  <c:v>1.6930783630435454E-6</c:v>
                </c:pt>
                <c:pt idx="991">
                  <c:v>3.2467270691387161E-7</c:v>
                </c:pt>
                <c:pt idx="992">
                  <c:v>4.2402780149324479E-7</c:v>
                </c:pt>
                <c:pt idx="993">
                  <c:v>1.654607229176594E-7</c:v>
                </c:pt>
                <c:pt idx="994">
                  <c:v>7.9978859230006297E-7</c:v>
                </c:pt>
                <c:pt idx="995">
                  <c:v>2.7886809607493371E-7</c:v>
                </c:pt>
                <c:pt idx="996">
                  <c:v>2.6383489449731206E-8</c:v>
                </c:pt>
                <c:pt idx="997">
                  <c:v>7.2769727555394218E-7</c:v>
                </c:pt>
                <c:pt idx="998">
                  <c:v>5.9573708488412063E-7</c:v>
                </c:pt>
                <c:pt idx="999">
                  <c:v>0</c:v>
                </c:pt>
                <c:pt idx="1000">
                  <c:v>1.5826658085405957E-6</c:v>
                </c:pt>
                <c:pt idx="1001">
                  <c:v>4.2080196211085605E-7</c:v>
                </c:pt>
                <c:pt idx="1002">
                  <c:v>7.2504413768861276E-7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2.3644806351812527E-4</c:v>
                </c:pt>
                <c:pt idx="1059">
                  <c:v>3.5923803328395858E-7</c:v>
                </c:pt>
                <c:pt idx="1060">
                  <c:v>1.932211072947047E-7</c:v>
                </c:pt>
                <c:pt idx="1061">
                  <c:v>0</c:v>
                </c:pt>
                <c:pt idx="1062">
                  <c:v>4.0835767706933211E-7</c:v>
                </c:pt>
                <c:pt idx="1063">
                  <c:v>6.3770220658261689E-9</c:v>
                </c:pt>
                <c:pt idx="1064">
                  <c:v>6.3826281269987588E-7</c:v>
                </c:pt>
                <c:pt idx="1065">
                  <c:v>1.4374114984503546E-8</c:v>
                </c:pt>
                <c:pt idx="1066">
                  <c:v>2.5561132423701248E-8</c:v>
                </c:pt>
                <c:pt idx="1067">
                  <c:v>1.9342201705724834E-7</c:v>
                </c:pt>
                <c:pt idx="1068">
                  <c:v>3.5961153625480952E-7</c:v>
                </c:pt>
                <c:pt idx="1069">
                  <c:v>1.5966772269789016E-7</c:v>
                </c:pt>
                <c:pt idx="1070">
                  <c:v>1.595401976624905E-7</c:v>
                </c:pt>
                <c:pt idx="1071">
                  <c:v>6.3795690541368062E-9</c:v>
                </c:pt>
                <c:pt idx="1072">
                  <c:v>6.3749862437766544E-7</c:v>
                </c:pt>
                <c:pt idx="1073">
                  <c:v>7.8009466129443062E-8</c:v>
                </c:pt>
                <c:pt idx="1074">
                  <c:v>0</c:v>
                </c:pt>
                <c:pt idx="1075">
                  <c:v>5.749981269588886E-7</c:v>
                </c:pt>
                <c:pt idx="1076">
                  <c:v>1.4347726783533737E-8</c:v>
                </c:pt>
                <c:pt idx="1077">
                  <c:v>4.604640558056831E-7</c:v>
                </c:pt>
                <c:pt idx="1078">
                  <c:v>7.6995875062644292E-7</c:v>
                </c:pt>
                <c:pt idx="1079">
                  <c:v>1.8348920707963139E-6</c:v>
                </c:pt>
                <c:pt idx="1080">
                  <c:v>7.7692947674333569E-8</c:v>
                </c:pt>
                <c:pt idx="1081">
                  <c:v>7.6695797929809351E-7</c:v>
                </c:pt>
                <c:pt idx="1082">
                  <c:v>2.674286943045871E-7</c:v>
                </c:pt>
                <c:pt idx="1083">
                  <c:v>2.6715231518493666E-7</c:v>
                </c:pt>
                <c:pt idx="1084">
                  <c:v>1.1505603902034007E-6</c:v>
                </c:pt>
                <c:pt idx="1085">
                  <c:v>1.234666142713112E-6</c:v>
                </c:pt>
                <c:pt idx="1086">
                  <c:v>3.0815266584480361E-7</c:v>
                </c:pt>
                <c:pt idx="1087">
                  <c:v>0</c:v>
                </c:pt>
                <c:pt idx="1088">
                  <c:v>1.2723274245569232E-7</c:v>
                </c:pt>
                <c:pt idx="1089">
                  <c:v>3.924758436649388E-8</c:v>
                </c:pt>
                <c:pt idx="1090">
                  <c:v>0</c:v>
                </c:pt>
                <c:pt idx="1091">
                  <c:v>5.0818551505452873E-7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1.3166347474170424E-6</c:v>
                </c:pt>
                <c:pt idx="1096">
                  <c:v>1.0011252564454739E-7</c:v>
                </c:pt>
                <c:pt idx="1097">
                  <c:v>0</c:v>
                </c:pt>
                <c:pt idx="1098">
                  <c:v>0</c:v>
                </c:pt>
                <c:pt idx="1099">
                  <c:v>8.2700199459611967E-7</c:v>
                </c:pt>
                <c:pt idx="1100">
                  <c:v>3.5122150082852817E-7</c:v>
                </c:pt>
                <c:pt idx="1101">
                  <c:v>0</c:v>
                </c:pt>
                <c:pt idx="1102">
                  <c:v>3.0560269894411455E-7</c:v>
                </c:pt>
                <c:pt idx="1103">
                  <c:v>1.4023361220651431E-8</c:v>
                </c:pt>
                <c:pt idx="1104">
                  <c:v>3.895685679067609E-8</c:v>
                </c:pt>
                <c:pt idx="1105">
                  <c:v>5.0462191073272582E-7</c:v>
                </c:pt>
                <c:pt idx="1106">
                  <c:v>1.5557553330951001E-7</c:v>
                </c:pt>
                <c:pt idx="1107">
                  <c:v>1.8809056782865239E-7</c:v>
                </c:pt>
                <c:pt idx="1108">
                  <c:v>8.2270258759835312E-7</c:v>
                </c:pt>
                <c:pt idx="1109">
                  <c:v>5.602486800721032E-8</c:v>
                </c:pt>
                <c:pt idx="1110">
                  <c:v>6.8557428438317975E-7</c:v>
                </c:pt>
                <c:pt idx="1111">
                  <c:v>3.492868184703327E-7</c:v>
                </c:pt>
                <c:pt idx="1112">
                  <c:v>0</c:v>
                </c:pt>
                <c:pt idx="1113">
                  <c:v>2.2330594111730477E-7</c:v>
                </c:pt>
                <c:pt idx="1114">
                  <c:v>3.4854485379676445E-7</c:v>
                </c:pt>
                <c:pt idx="1115">
                  <c:v>1.872480082606117E-7</c:v>
                </c:pt>
                <c:pt idx="1116">
                  <c:v>3.8663265053237254E-8</c:v>
                </c:pt>
                <c:pt idx="1117">
                  <c:v>1.5461657443870366E-9</c:v>
                </c:pt>
                <c:pt idx="1118">
                  <c:v>2.6115823513220738E-7</c:v>
                </c:pt>
                <c:pt idx="1119">
                  <c:v>2.6089151685246497E-7</c:v>
                </c:pt>
                <c:pt idx="1120">
                  <c:v>5.5533058239491277E-8</c:v>
                </c:pt>
                <c:pt idx="1121">
                  <c:v>1.3878358282973258E-8</c:v>
                </c:pt>
                <c:pt idx="1122">
                  <c:v>3.853888742665876E-8</c:v>
                </c:pt>
                <c:pt idx="1123">
                  <c:v>9.8609214812536963E-8</c:v>
                </c:pt>
                <c:pt idx="1124">
                  <c:v>5.5437213957383533E-8</c:v>
                </c:pt>
                <c:pt idx="1125">
                  <c:v>9.8500925294103467E-8</c:v>
                </c:pt>
                <c:pt idx="1126">
                  <c:v>9.84391256395096E-8</c:v>
                </c:pt>
                <c:pt idx="1127">
                  <c:v>3.4576310578431321E-7</c:v>
                </c:pt>
                <c:pt idx="1128">
                  <c:v>1.5707113423673738E-6</c:v>
                </c:pt>
                <c:pt idx="1129">
                  <c:v>1.2413384712607791E-7</c:v>
                </c:pt>
                <c:pt idx="1130">
                  <c:v>5.5302202863517498E-7</c:v>
                </c:pt>
                <c:pt idx="1131">
                  <c:v>3.4422308049282055E-7</c:v>
                </c:pt>
                <c:pt idx="1132">
                  <c:v>1.5283854239848039E-7</c:v>
                </c:pt>
                <c:pt idx="1133">
                  <c:v>1.3748480227233225E-8</c:v>
                </c:pt>
                <c:pt idx="1134">
                  <c:v>2.5800454754611553E-7</c:v>
                </c:pt>
                <c:pt idx="1135">
                  <c:v>2.1982960360150464E-7</c:v>
                </c:pt>
                <c:pt idx="1136">
                  <c:v>7.4817742747544341E-8</c:v>
                </c:pt>
                <c:pt idx="1137">
                  <c:v>1.5270717368667745E-7</c:v>
                </c:pt>
                <c:pt idx="1138">
                  <c:v>1.5282659278485477E-7</c:v>
                </c:pt>
                <c:pt idx="1139">
                  <c:v>1.5282659278492703E-7</c:v>
                </c:pt>
                <c:pt idx="1140">
                  <c:v>1.3750629896782346E-8</c:v>
                </c:pt>
                <c:pt idx="1141">
                  <c:v>1.3750629896795353E-8</c:v>
                </c:pt>
                <c:pt idx="1142">
                  <c:v>1.5270717368663165E-7</c:v>
                </c:pt>
                <c:pt idx="1143">
                  <c:v>1.37221907416545E-6</c:v>
                </c:pt>
                <c:pt idx="1144">
                  <c:v>1.3704522857557427E-8</c:v>
                </c:pt>
                <c:pt idx="1145">
                  <c:v>1.8414908529866258E-7</c:v>
                </c:pt>
                <c:pt idx="1146">
                  <c:v>3.424794344875358E-7</c:v>
                </c:pt>
                <c:pt idx="1147">
                  <c:v>8.7643965865113239E-7</c:v>
                </c:pt>
                <c:pt idx="1148">
                  <c:v>1.2309081160126954E-7</c:v>
                </c:pt>
                <c:pt idx="1149">
                  <c:v>9.7192516655513497E-8</c:v>
                </c:pt>
                <c:pt idx="1150">
                  <c:v>1.3661840469371354E-8</c:v>
                </c:pt>
                <c:pt idx="1151">
                  <c:v>5.4628205102287428E-8</c:v>
                </c:pt>
                <c:pt idx="1152">
                  <c:v>2.4269747074641093E-8</c:v>
                </c:pt>
                <c:pt idx="1153">
                  <c:v>6.0660191524854112E-9</c:v>
                </c:pt>
                <c:pt idx="1154">
                  <c:v>4.9096513011546433E-7</c:v>
                </c:pt>
                <c:pt idx="1155">
                  <c:v>5.4500747829767856E-8</c:v>
                </c:pt>
                <c:pt idx="1156">
                  <c:v>1.2255514611356354E-7</c:v>
                </c:pt>
                <c:pt idx="1157">
                  <c:v>2.9628806950606947E-7</c:v>
                </c:pt>
                <c:pt idx="1158">
                  <c:v>9.6664420429002864E-8</c:v>
                </c:pt>
                <c:pt idx="1159">
                  <c:v>1.8262129840173341E-7</c:v>
                </c:pt>
                <c:pt idx="1160">
                  <c:v>4.891355188678582E-7</c:v>
                </c:pt>
                <c:pt idx="1161">
                  <c:v>9.6717036119902851E-8</c:v>
                </c:pt>
                <c:pt idx="1162">
                  <c:v>1.511614977204515E-9</c:v>
                </c:pt>
                <c:pt idx="1163">
                  <c:v>1.8282011238090317E-7</c:v>
                </c:pt>
                <c:pt idx="1164">
                  <c:v>2.9288788754133832E-6</c:v>
                </c:pt>
                <c:pt idx="1165">
                  <c:v>1.5160324854574906E-7</c:v>
                </c:pt>
                <c:pt idx="1166">
                  <c:v>3.8849752473336365E-7</c:v>
                </c:pt>
                <c:pt idx="1167">
                  <c:v>1.2304284168216336E-7</c:v>
                </c:pt>
                <c:pt idx="1168">
                  <c:v>4.6066054427884692E-6</c:v>
                </c:pt>
                <c:pt idx="1169">
                  <c:v>4.775454989748747E-6</c:v>
                </c:pt>
                <c:pt idx="1170">
                  <c:v>1.5194026885774083E-9</c:v>
                </c:pt>
                <c:pt idx="1171">
                  <c:v>1.8391941481870871E-7</c:v>
                </c:pt>
                <c:pt idx="1172">
                  <c:v>9.4947878372930435E-7</c:v>
                </c:pt>
                <c:pt idx="1173">
                  <c:v>3.8828573113159431E-7</c:v>
                </c:pt>
                <c:pt idx="1174">
                  <c:v>4.3777538395097186E-7</c:v>
                </c:pt>
                <c:pt idx="1175">
                  <c:v>0</c:v>
                </c:pt>
                <c:pt idx="1176">
                  <c:v>0</c:v>
                </c:pt>
                <c:pt idx="1177">
                  <c:v>8.7275900412905137E-7</c:v>
                </c:pt>
                <c:pt idx="1178">
                  <c:v>6.1966396732489975E-6</c:v>
                </c:pt>
                <c:pt idx="1179">
                  <c:v>6.0368330091903723E-9</c:v>
                </c:pt>
                <c:pt idx="1180">
                  <c:v>3.7740468940918022E-8</c:v>
                </c:pt>
                <c:pt idx="1181">
                  <c:v>4.888695552711689E-7</c:v>
                </c:pt>
                <c:pt idx="1182">
                  <c:v>5.429352485729762E-8</c:v>
                </c:pt>
                <c:pt idx="1183">
                  <c:v>2.5480867156972541E-7</c:v>
                </c:pt>
                <c:pt idx="1184">
                  <c:v>0</c:v>
                </c:pt>
                <c:pt idx="1185">
                  <c:v>2.4074336736976249E-6</c:v>
                </c:pt>
                <c:pt idx="1186">
                  <c:v>1.8185747448706608E-7</c:v>
                </c:pt>
                <c:pt idx="1187">
                  <c:v>1.818574744871141E-7</c:v>
                </c:pt>
                <c:pt idx="1188">
                  <c:v>2.9429375681778261E-7</c:v>
                </c:pt>
                <c:pt idx="1189">
                  <c:v>3.5963158275699978E-6</c:v>
                </c:pt>
                <c:pt idx="1190">
                  <c:v>1.8081851164228396E-7</c:v>
                </c:pt>
                <c:pt idx="1191">
                  <c:v>4.8363288183243695E-7</c:v>
                </c:pt>
                <c:pt idx="1192">
                  <c:v>2.3862816248742479E-8</c:v>
                </c:pt>
                <c:pt idx="1193">
                  <c:v>1.0070370912745399E-6</c:v>
                </c:pt>
                <c:pt idx="1194">
                  <c:v>9.310264528546088E-7</c:v>
                </c:pt>
                <c:pt idx="1195">
                  <c:v>4.8277450004484763E-7</c:v>
                </c:pt>
                <c:pt idx="1196">
                  <c:v>2.5176895846628387E-7</c:v>
                </c:pt>
                <c:pt idx="1197">
                  <c:v>5.961559195645129E-9</c:v>
                </c:pt>
                <c:pt idx="1198">
                  <c:v>2.1450019021701336E-7</c:v>
                </c:pt>
                <c:pt idx="1199">
                  <c:v>1.4888375031695969E-9</c:v>
                </c:pt>
                <c:pt idx="1200">
                  <c:v>3.7226683213525089E-8</c:v>
                </c:pt>
                <c:pt idx="1201">
                  <c:v>5.957878510884488E-9</c:v>
                </c:pt>
                <c:pt idx="1202">
                  <c:v>1.4890098971373278E-7</c:v>
                </c:pt>
                <c:pt idx="1203">
                  <c:v>5.3571275271467093E-8</c:v>
                </c:pt>
                <c:pt idx="1204">
                  <c:v>3.7186493239885039E-8</c:v>
                </c:pt>
                <c:pt idx="1205">
                  <c:v>1.2050282907256417E-7</c:v>
                </c:pt>
                <c:pt idx="1206">
                  <c:v>1.8014934324732013E-7</c:v>
                </c:pt>
                <c:pt idx="1207">
                  <c:v>1.2060514718042333E-7</c:v>
                </c:pt>
                <c:pt idx="1208">
                  <c:v>8.5654566127158546E-7</c:v>
                </c:pt>
                <c:pt idx="1209">
                  <c:v>2.2563314839329169E-6</c:v>
                </c:pt>
                <c:pt idx="1210">
                  <c:v>1.3315660906543125E-6</c:v>
                </c:pt>
                <c:pt idx="1211">
                  <c:v>1.4772438546545183E-7</c:v>
                </c:pt>
                <c:pt idx="1212">
                  <c:v>2.363045146303724E-8</c:v>
                </c:pt>
                <c:pt idx="1213">
                  <c:v>7.2359915469871851E-8</c:v>
                </c:pt>
                <c:pt idx="1214">
                  <c:v>2.3617742770992762E-8</c:v>
                </c:pt>
                <c:pt idx="1215">
                  <c:v>2.4929956260761309E-7</c:v>
                </c:pt>
                <c:pt idx="1216">
                  <c:v>9.4333198648868139E-8</c:v>
                </c:pt>
                <c:pt idx="1217">
                  <c:v>5.8944669433407846E-9</c:v>
                </c:pt>
                <c:pt idx="1218">
                  <c:v>5.3042057940576488E-8</c:v>
                </c:pt>
                <c:pt idx="1219">
                  <c:v>0</c:v>
                </c:pt>
                <c:pt idx="1220">
                  <c:v>6.4909238796753606E-7</c:v>
                </c:pt>
                <c:pt idx="1221">
                  <c:v>7.2043957885550046E-8</c:v>
                </c:pt>
                <c:pt idx="1222">
                  <c:v>3.6754302464453089E-8</c:v>
                </c:pt>
                <c:pt idx="1223">
                  <c:v>1.4698903133610585E-7</c:v>
                </c:pt>
                <c:pt idx="1224">
                  <c:v>1.4692705759649227E-9</c:v>
                </c:pt>
                <c:pt idx="1225">
                  <c:v>2.4817354109527221E-7</c:v>
                </c:pt>
                <c:pt idx="1226">
                  <c:v>1.1884686343778133E-7</c:v>
                </c:pt>
                <c:pt idx="1227">
                  <c:v>1.1876496284345012E-7</c:v>
                </c:pt>
                <c:pt idx="1228">
                  <c:v>2.344807173720899E-8</c:v>
                </c:pt>
                <c:pt idx="1229">
                  <c:v>5.856636370486725E-7</c:v>
                </c:pt>
                <c:pt idx="1230">
                  <c:v>5.2681497361833725E-8</c:v>
                </c:pt>
                <c:pt idx="1231">
                  <c:v>2.106776365418834E-7</c:v>
                </c:pt>
                <c:pt idx="1232">
                  <c:v>4.7348123175273118E-7</c:v>
                </c:pt>
                <c:pt idx="1233">
                  <c:v>1.1832958615376772E-7</c:v>
                </c:pt>
                <c:pt idx="1234">
                  <c:v>1.1832958615371215E-7</c:v>
                </c:pt>
                <c:pt idx="1235">
                  <c:v>3.7362284952802625E-7</c:v>
                </c:pt>
                <c:pt idx="1236">
                  <c:v>3.6457350150104739E-8</c:v>
                </c:pt>
                <c:pt idx="1237">
                  <c:v>7.1423672963675174E-8</c:v>
                </c:pt>
                <c:pt idx="1238">
                  <c:v>5.244850032585533E-8</c:v>
                </c:pt>
                <c:pt idx="1239">
                  <c:v>7.1352826961618818E-8</c:v>
                </c:pt>
                <c:pt idx="1240">
                  <c:v>7.1314722766892114E-8</c:v>
                </c:pt>
                <c:pt idx="1241">
                  <c:v>5.8196116368039914E-9</c:v>
                </c:pt>
                <c:pt idx="1242">
                  <c:v>1.4548474150911565E-9</c:v>
                </c:pt>
                <c:pt idx="1243">
                  <c:v>1.1780669266685609E-7</c:v>
                </c:pt>
                <c:pt idx="1244">
                  <c:v>9.078248689630985E-7</c:v>
                </c:pt>
                <c:pt idx="1245">
                  <c:v>1.7551398019531227E-7</c:v>
                </c:pt>
                <c:pt idx="1246">
                  <c:v>7.102720743864803E-8</c:v>
                </c:pt>
                <c:pt idx="1247">
                  <c:v>1.3040848002164062E-8</c:v>
                </c:pt>
                <c:pt idx="1248">
                  <c:v>4.6909550526311838E-7</c:v>
                </c:pt>
                <c:pt idx="1249">
                  <c:v>5.2192999469589431E-7</c:v>
                </c:pt>
                <c:pt idx="1250">
                  <c:v>3.2525314662907761E-7</c:v>
                </c:pt>
                <c:pt idx="1251">
                  <c:v>2.4456153462496195E-7</c:v>
                </c:pt>
                <c:pt idx="1252">
                  <c:v>2.316168304447652E-8</c:v>
                </c:pt>
                <c:pt idx="1253">
                  <c:v>1.7506030934040265E-7</c:v>
                </c:pt>
                <c:pt idx="1254">
                  <c:v>3.2520368693027961E-7</c:v>
                </c:pt>
                <c:pt idx="1255">
                  <c:v>3.695738412514466E-7</c:v>
                </c:pt>
                <c:pt idx="1256">
                  <c:v>2.4370786873857159E-7</c:v>
                </c:pt>
                <c:pt idx="1257">
                  <c:v>3.6026828638909455E-8</c:v>
                </c:pt>
                <c:pt idx="1258">
                  <c:v>5.763636146163338E-9</c:v>
                </c:pt>
                <c:pt idx="1259">
                  <c:v>5.7597006052336355E-7</c:v>
                </c:pt>
                <c:pt idx="1260">
                  <c:v>0</c:v>
                </c:pt>
                <c:pt idx="1261">
                  <c:v>5.7509681633878745E-7</c:v>
                </c:pt>
                <c:pt idx="1262">
                  <c:v>1.2928399787293732E-8</c:v>
                </c:pt>
                <c:pt idx="1263">
                  <c:v>2.298469301808128E-8</c:v>
                </c:pt>
                <c:pt idx="1264">
                  <c:v>2.0679953421856762E-7</c:v>
                </c:pt>
                <c:pt idx="1265">
                  <c:v>1.1631151263975974E-7</c:v>
                </c:pt>
                <c:pt idx="1266">
                  <c:v>2.8139183180209809E-7</c:v>
                </c:pt>
                <c:pt idx="1267">
                  <c:v>5.740079966280632E-9</c:v>
                </c:pt>
                <c:pt idx="1268">
                  <c:v>2.2958580479891508E-8</c:v>
                </c:pt>
                <c:pt idx="1269">
                  <c:v>1.7352565737264297E-7</c:v>
                </c:pt>
                <c:pt idx="1270">
                  <c:v>1.2902957411094202E-8</c:v>
                </c:pt>
                <c:pt idx="1271">
                  <c:v>1.7342056395181511E-7</c:v>
                </c:pt>
                <c:pt idx="1272">
                  <c:v>1.2892215932613237E-8</c:v>
                </c:pt>
                <c:pt idx="1273">
                  <c:v>1.4322515947770679E-9</c:v>
                </c:pt>
                <c:pt idx="1274">
                  <c:v>0</c:v>
                </c:pt>
                <c:pt idx="1275">
                  <c:v>7.0159085919468284E-8</c:v>
                </c:pt>
                <c:pt idx="1276">
                  <c:v>1.4313847291922042E-9</c:v>
                </c:pt>
                <c:pt idx="1277">
                  <c:v>1.731189516162916E-7</c:v>
                </c:pt>
                <c:pt idx="1278">
                  <c:v>9.1556657841297241E-8</c:v>
                </c:pt>
                <c:pt idx="1279">
                  <c:v>1.7307966889405677E-7</c:v>
                </c:pt>
                <c:pt idx="1280">
                  <c:v>2.4152009785619418E-7</c:v>
                </c:pt>
                <c:pt idx="1281">
                  <c:v>6.9973620136894394E-8</c:v>
                </c:pt>
                <c:pt idx="1282">
                  <c:v>1.1560077289766254E-7</c:v>
                </c:pt>
                <c:pt idx="1283">
                  <c:v>1.7255717437489416E-7</c:v>
                </c:pt>
                <c:pt idx="1284">
                  <c:v>2.7925040560954566E-7</c:v>
                </c:pt>
                <c:pt idx="1285">
                  <c:v>1.281449802460501E-8</c:v>
                </c:pt>
                <c:pt idx="1286">
                  <c:v>9.1087508782597315E-8</c:v>
                </c:pt>
                <c:pt idx="1287">
                  <c:v>1.4228665263670088E-9</c:v>
                </c:pt>
                <c:pt idx="1288">
                  <c:v>1.4223836364243563E-7</c:v>
                </c:pt>
                <c:pt idx="1289">
                  <c:v>2.7853502659127528E-7</c:v>
                </c:pt>
                <c:pt idx="1290">
                  <c:v>2.2722131414736417E-8</c:v>
                </c:pt>
                <c:pt idx="1291">
                  <c:v>5.6792486417925789E-9</c:v>
                </c:pt>
                <c:pt idx="1292">
                  <c:v>5.1097833909905141E-8</c:v>
                </c:pt>
                <c:pt idx="1293">
                  <c:v>0</c:v>
                </c:pt>
                <c:pt idx="1294">
                  <c:v>1.1490518304295798E-7</c:v>
                </c:pt>
                <c:pt idx="1295">
                  <c:v>1.4175678953001522E-7</c:v>
                </c:pt>
                <c:pt idx="1296">
                  <c:v>2.2669135207687257E-8</c:v>
                </c:pt>
                <c:pt idx="1297">
                  <c:v>2.2669135207691737E-8</c:v>
                </c:pt>
                <c:pt idx="1298">
                  <c:v>5.6677104508070828E-9</c:v>
                </c:pt>
                <c:pt idx="1299">
                  <c:v>4.0919939592454166E-7</c:v>
                </c:pt>
                <c:pt idx="1300">
                  <c:v>5.0951840172046315E-8</c:v>
                </c:pt>
                <c:pt idx="1301">
                  <c:v>2.2653783937942141E-8</c:v>
                </c:pt>
                <c:pt idx="1302">
                  <c:v>5.0967178449467008E-8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C-4B36-B2BB-CC8C8E01D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356527"/>
        <c:axId val="427357967"/>
      </c:lineChart>
      <c:catAx>
        <c:axId val="4273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7357967"/>
        <c:crosses val="autoZero"/>
        <c:auto val="1"/>
        <c:lblAlgn val="ctr"/>
        <c:lblOffset val="100"/>
        <c:noMultiLvlLbl val="0"/>
      </c:catAx>
      <c:valAx>
        <c:axId val="42735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735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Możliwości</a:t>
            </a:r>
            <a:r>
              <a:rPr lang="pl-PL" baseline="0"/>
              <a:t> inwestycyjne (p =0,31) 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'analiza portfelowa'!$I$11:$S$11</c:f>
              <c:numCache>
                <c:formatCode>0.0000</c:formatCode>
                <c:ptCount val="11"/>
                <c:pt idx="0">
                  <c:v>2.7915742540208198E-2</c:v>
                </c:pt>
                <c:pt idx="1">
                  <c:v>2.6057336811097072E-2</c:v>
                </c:pt>
                <c:pt idx="2">
                  <c:v>2.4470528797225326E-2</c:v>
                </c:pt>
                <c:pt idx="3">
                  <c:v>2.3211088198484522E-2</c:v>
                </c:pt>
                <c:pt idx="4">
                  <c:v>2.233446459875266E-2</c:v>
                </c:pt>
                <c:pt idx="5">
                  <c:v>2.1886705103353467E-2</c:v>
                </c:pt>
                <c:pt idx="6">
                  <c:v>2.189413778760187E-2</c:v>
                </c:pt>
                <c:pt idx="7">
                  <c:v>2.235630865006448E-2</c:v>
                </c:pt>
                <c:pt idx="8">
                  <c:v>2.324611066962632E-2</c:v>
                </c:pt>
                <c:pt idx="9">
                  <c:v>2.4517027631529794E-2</c:v>
                </c:pt>
                <c:pt idx="10">
                  <c:v>2.6113473233543467E-2</c:v>
                </c:pt>
              </c:numCache>
            </c:numRef>
          </c:xVal>
          <c:yVal>
            <c:numRef>
              <c:f>'analiza portfelowa'!$I$12:$S$12</c:f>
              <c:numCache>
                <c:formatCode>0.0000</c:formatCode>
                <c:ptCount val="11"/>
                <c:pt idx="0">
                  <c:v>1.3813256528241882E-3</c:v>
                </c:pt>
                <c:pt idx="1">
                  <c:v>1.292364562911574E-3</c:v>
                </c:pt>
                <c:pt idx="2">
                  <c:v>1.2034034729989599E-3</c:v>
                </c:pt>
                <c:pt idx="3">
                  <c:v>1.1144423830863454E-3</c:v>
                </c:pt>
                <c:pt idx="4">
                  <c:v>1.0254812931737311E-3</c:v>
                </c:pt>
                <c:pt idx="5">
                  <c:v>9.3652020326111685E-4</c:v>
                </c:pt>
                <c:pt idx="6">
                  <c:v>8.4755911334850258E-4</c:v>
                </c:pt>
                <c:pt idx="7">
                  <c:v>7.585980234358883E-4</c:v>
                </c:pt>
                <c:pt idx="8">
                  <c:v>6.6963693352327402E-4</c:v>
                </c:pt>
                <c:pt idx="9">
                  <c:v>5.8067584361065974E-4</c:v>
                </c:pt>
                <c:pt idx="10">
                  <c:v>4.9171475369804546E-4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35-4571-A248-57FF20611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721375"/>
        <c:axId val="339718015"/>
      </c:scatterChart>
      <c:valAx>
        <c:axId val="33972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Ryzyko</a:t>
                </a:r>
                <a:r>
                  <a:rPr lang="pl-PL" baseline="0"/>
                  <a:t> portfela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9718015"/>
        <c:crosses val="autoZero"/>
        <c:crossBetween val="midCat"/>
      </c:valAx>
      <c:valAx>
        <c:axId val="33971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Zwrot portfela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972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Możliwości</a:t>
            </a:r>
            <a:r>
              <a:rPr lang="pl-PL" baseline="0"/>
              <a:t> inwestycyjne (p = -1)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'analiza portfelowa'!$I$56:$T$56</c:f>
              <c:numCache>
                <c:formatCode>0.0000</c:formatCode>
                <c:ptCount val="12"/>
                <c:pt idx="0">
                  <c:v>2.7915742540208198E-2</c:v>
                </c:pt>
                <c:pt idx="1">
                  <c:v>2.2512820962833035E-2</c:v>
                </c:pt>
                <c:pt idx="2">
                  <c:v>1.7109899385457872E-2</c:v>
                </c:pt>
                <c:pt idx="3">
                  <c:v>1.1706977808082698E-2</c:v>
                </c:pt>
                <c:pt idx="4">
                  <c:v>6.3040562307075353E-3</c:v>
                </c:pt>
                <c:pt idx="5">
                  <c:v>9.0113465333237783E-4</c:v>
                </c:pt>
                <c:pt idx="6">
                  <c:v>0</c:v>
                </c:pt>
                <c:pt idx="7">
                  <c:v>4.5017869240428143E-3</c:v>
                </c:pt>
                <c:pt idx="8">
                  <c:v>9.9047085014179644E-3</c:v>
                </c:pt>
                <c:pt idx="9">
                  <c:v>1.5307630078793138E-2</c:v>
                </c:pt>
                <c:pt idx="10">
                  <c:v>2.0710551656168301E-2</c:v>
                </c:pt>
                <c:pt idx="11">
                  <c:v>2.6113473233543467E-2</c:v>
                </c:pt>
              </c:numCache>
            </c:numRef>
          </c:xVal>
          <c:yVal>
            <c:numRef>
              <c:f>'analiza portfelowa'!$I$57:$T$57</c:f>
              <c:numCache>
                <c:formatCode>General</c:formatCode>
                <c:ptCount val="12"/>
                <c:pt idx="0" formatCode="0.0000">
                  <c:v>1.3813256528241882E-3</c:v>
                </c:pt>
                <c:pt idx="1">
                  <c:v>1.292364562911574E-3</c:v>
                </c:pt>
                <c:pt idx="2">
                  <c:v>1.2034034729989599E-3</c:v>
                </c:pt>
                <c:pt idx="3">
                  <c:v>1.1144423830863454E-3</c:v>
                </c:pt>
                <c:pt idx="4">
                  <c:v>1.0254812931737311E-3</c:v>
                </c:pt>
                <c:pt idx="5" formatCode="0.0000">
                  <c:v>9.3652020326111685E-4</c:v>
                </c:pt>
                <c:pt idx="6" formatCode="0.0000">
                  <c:v>9.2168268993237084E-4</c:v>
                </c:pt>
                <c:pt idx="7" formatCode="0.0000">
                  <c:v>8.4755911334850258E-4</c:v>
                </c:pt>
                <c:pt idx="8" formatCode="0.0000">
                  <c:v>7.585980234358883E-4</c:v>
                </c:pt>
                <c:pt idx="9" formatCode="0.0000">
                  <c:v>6.6963693352327402E-4</c:v>
                </c:pt>
                <c:pt idx="10" formatCode="0.0000">
                  <c:v>5.8067584361065974E-4</c:v>
                </c:pt>
                <c:pt idx="11" formatCode="0.0000">
                  <c:v>4.9171475369804546E-4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B7-44A0-977C-3C5044B87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359407"/>
        <c:axId val="427356047"/>
      </c:scatterChart>
      <c:valAx>
        <c:axId val="42735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Ryzyko portfela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7356047"/>
        <c:crosses val="autoZero"/>
        <c:crossBetween val="midCat"/>
      </c:valAx>
      <c:valAx>
        <c:axId val="4273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Zwrot portfela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735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lrmWIG40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lrmWIG40</a:t>
          </a:r>
        </a:p>
      </cx:txPr>
    </cx:title>
    <cx:plotArea>
      <cx:plotAreaRegion>
        <cx:series layoutId="clusteredColumn" uniqueId="{A81C1734-C2D4-46FC-93E7-F477FD68B1F5}">
          <cx:tx>
            <cx:txData>
              <cx:f>_xlchart.v1.4</cx:f>
              <cx:v>lrmWIG40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lrMBK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lrMBK</a:t>
          </a:r>
        </a:p>
      </cx:txPr>
    </cx:title>
    <cx:plotArea>
      <cx:plotAreaRegion>
        <cx:series layoutId="clusteredColumn" uniqueId="{6924FFE0-9201-4722-A83F-5BCF555C6677}">
          <cx:tx>
            <cx:txData>
              <cx:f>_xlchart.v1.0</cx:f>
              <cx:v>lrMBK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lrPGE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lrPGE</a:t>
          </a:r>
        </a:p>
      </cx:txPr>
    </cx:title>
    <cx:plotArea>
      <cx:plotAreaRegion>
        <cx:series layoutId="clusteredColumn" uniqueId="{4013A934-B4C7-444F-8D6D-F2CCE3FBDBEA}">
          <cx:tx>
            <cx:txData>
              <cx:f>_xlchart.v1.2</cx:f>
              <cx:v>lrPGE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lrFIO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lrFIO</a:t>
          </a:r>
        </a:p>
      </cx:txPr>
    </cx:title>
    <cx:plotArea>
      <cx:plotAreaRegion>
        <cx:series layoutId="clusteredColumn" uniqueId="{1048F8E5-7863-40CA-9965-1E6F5E877311}">
          <cx:tx>
            <cx:txData>
              <cx:f>_xlchart.v1.6</cx:f>
              <cx:v>lrFIO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25</xdr:row>
      <xdr:rowOff>26670</xdr:rowOff>
    </xdr:from>
    <xdr:to>
      <xdr:col>11</xdr:col>
      <xdr:colOff>533400</xdr:colOff>
      <xdr:row>40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11C9FB11-D568-1D1A-90FD-61BDC6D344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74795" y="4551045"/>
              <a:ext cx="4954905" cy="2847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11</xdr:col>
      <xdr:colOff>867312</xdr:colOff>
      <xdr:row>25</xdr:row>
      <xdr:rowOff>46599</xdr:rowOff>
    </xdr:from>
    <xdr:to>
      <xdr:col>20</xdr:col>
      <xdr:colOff>390769</xdr:colOff>
      <xdr:row>40</xdr:row>
      <xdr:rowOff>161486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Wykres 2">
              <a:extLst>
                <a:ext uri="{FF2B5EF4-FFF2-40B4-BE49-F238E27FC236}">
                  <a16:creationId xmlns:a16="http://schemas.microsoft.com/office/drawing/2014/main" id="{028F9163-C82F-A5FA-06C6-BD0F74C034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44562" y="4570974"/>
              <a:ext cx="4790782" cy="28295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6</xdr:col>
      <xdr:colOff>259080</xdr:colOff>
      <xdr:row>41</xdr:row>
      <xdr:rowOff>49530</xdr:rowOff>
    </xdr:from>
    <xdr:to>
      <xdr:col>11</xdr:col>
      <xdr:colOff>548640</xdr:colOff>
      <xdr:row>56</xdr:row>
      <xdr:rowOff>163830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Wykres 4">
              <a:extLst>
                <a:ext uri="{FF2B5EF4-FFF2-40B4-BE49-F238E27FC236}">
                  <a16:creationId xmlns:a16="http://schemas.microsoft.com/office/drawing/2014/main" id="{FFB8EBD9-01F3-79B3-1CB1-2C117048DC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59555" y="7469505"/>
              <a:ext cx="4985385" cy="2828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12</xdr:col>
      <xdr:colOff>7620</xdr:colOff>
      <xdr:row>41</xdr:row>
      <xdr:rowOff>66920</xdr:rowOff>
    </xdr:from>
    <xdr:to>
      <xdr:col>20</xdr:col>
      <xdr:colOff>400538</xdr:colOff>
      <xdr:row>57</xdr:row>
      <xdr:rowOff>5373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Wykres 5">
              <a:extLst>
                <a:ext uri="{FF2B5EF4-FFF2-40B4-BE49-F238E27FC236}">
                  <a16:creationId xmlns:a16="http://schemas.microsoft.com/office/drawing/2014/main" id="{8C4F25A1-50B7-DA64-F3BA-3E470F4DA8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51645" y="7486895"/>
              <a:ext cx="4793468" cy="28340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606134</xdr:colOff>
      <xdr:row>2</xdr:row>
      <xdr:rowOff>5891</xdr:rowOff>
    </xdr:from>
    <xdr:to>
      <xdr:col>13</xdr:col>
      <xdr:colOff>301334</xdr:colOff>
      <xdr:row>17</xdr:row>
      <xdr:rowOff>5890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44AC887-A5E7-BFE0-98D1-11161527C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190500</xdr:colOff>
      <xdr:row>17</xdr:row>
      <xdr:rowOff>95250</xdr:rowOff>
    </xdr:from>
    <xdr:to>
      <xdr:col>13</xdr:col>
      <xdr:colOff>495300</xdr:colOff>
      <xdr:row>32</xdr:row>
      <xdr:rowOff>95250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A7A2435-EF62-C5B9-9FFC-661A3790E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1382</xdr:colOff>
      <xdr:row>1</xdr:row>
      <xdr:rowOff>179069</xdr:rowOff>
    </xdr:from>
    <xdr:to>
      <xdr:col>21</xdr:col>
      <xdr:colOff>306182</xdr:colOff>
      <xdr:row>16</xdr:row>
      <xdr:rowOff>179069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8BABDC19-E235-4310-F2A1-30EBC9F89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3264</xdr:colOff>
      <xdr:row>1</xdr:row>
      <xdr:rowOff>181250</xdr:rowOff>
    </xdr:from>
    <xdr:to>
      <xdr:col>13</xdr:col>
      <xdr:colOff>308064</xdr:colOff>
      <xdr:row>16</xdr:row>
      <xdr:rowOff>181250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774EE29-7793-8509-0AE4-9DAE188E5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60960</xdr:colOff>
      <xdr:row>17</xdr:row>
      <xdr:rowOff>19050</xdr:rowOff>
    </xdr:from>
    <xdr:to>
      <xdr:col>13</xdr:col>
      <xdr:colOff>365760</xdr:colOff>
      <xdr:row>32</xdr:row>
      <xdr:rowOff>19050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DDB49DF-3A9F-B0B1-BE8A-8E2E25AD5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606333</xdr:colOff>
      <xdr:row>1</xdr:row>
      <xdr:rowOff>180161</xdr:rowOff>
    </xdr:from>
    <xdr:to>
      <xdr:col>21</xdr:col>
      <xdr:colOff>301533</xdr:colOff>
      <xdr:row>16</xdr:row>
      <xdr:rowOff>180161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FA94C6D-4ECC-AD64-CC91-8878437F3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2075</xdr:colOff>
      <xdr:row>2</xdr:row>
      <xdr:rowOff>5195</xdr:rowOff>
    </xdr:from>
    <xdr:to>
      <xdr:col>13</xdr:col>
      <xdr:colOff>306875</xdr:colOff>
      <xdr:row>17</xdr:row>
      <xdr:rowOff>5195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D03922F-2622-C3AD-5B4F-D9BF33BF7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60960</xdr:colOff>
      <xdr:row>17</xdr:row>
      <xdr:rowOff>118110</xdr:rowOff>
    </xdr:from>
    <xdr:to>
      <xdr:col>13</xdr:col>
      <xdr:colOff>365760</xdr:colOff>
      <xdr:row>32</xdr:row>
      <xdr:rowOff>118110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43F2873-690D-EFD1-C606-49DB87E3C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604053</xdr:colOff>
      <xdr:row>1</xdr:row>
      <xdr:rowOff>179070</xdr:rowOff>
    </xdr:from>
    <xdr:to>
      <xdr:col>21</xdr:col>
      <xdr:colOff>299253</xdr:colOff>
      <xdr:row>16</xdr:row>
      <xdr:rowOff>179070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929E609-500C-4B06-5256-55C897A8B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606334</xdr:colOff>
      <xdr:row>5</xdr:row>
      <xdr:rowOff>182334</xdr:rowOff>
    </xdr:from>
    <xdr:to>
      <xdr:col>13</xdr:col>
      <xdr:colOff>301534</xdr:colOff>
      <xdr:row>20</xdr:row>
      <xdr:rowOff>182334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6C5FA40-C379-4C69-F699-3C8A1384F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97972</xdr:colOff>
      <xdr:row>27</xdr:row>
      <xdr:rowOff>48441</xdr:rowOff>
    </xdr:from>
    <xdr:to>
      <xdr:col>13</xdr:col>
      <xdr:colOff>402772</xdr:colOff>
      <xdr:row>42</xdr:row>
      <xdr:rowOff>48442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3E5D459-B061-204F-0049-5B5B6BC18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</xdr:row>
      <xdr:rowOff>182336</xdr:rowOff>
    </xdr:from>
    <xdr:to>
      <xdr:col>21</xdr:col>
      <xdr:colOff>304800</xdr:colOff>
      <xdr:row>20</xdr:row>
      <xdr:rowOff>182336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D60F424-3CEF-E667-4D5B-ECD4972FC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331470</xdr:colOff>
      <xdr:row>2</xdr:row>
      <xdr:rowOff>72390</xdr:rowOff>
    </xdr:from>
    <xdr:to>
      <xdr:col>27</xdr:col>
      <xdr:colOff>628650</xdr:colOff>
      <xdr:row>18</xdr:row>
      <xdr:rowOff>11430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DA15982-AFA9-A427-0BB3-4A0270F70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375013</xdr:colOff>
      <xdr:row>35</xdr:row>
      <xdr:rowOff>76744</xdr:rowOff>
    </xdr:from>
    <xdr:to>
      <xdr:col>27</xdr:col>
      <xdr:colOff>580753</xdr:colOff>
      <xdr:row>51</xdr:row>
      <xdr:rowOff>15784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CB498221-8CFA-1B85-EC66-462CFB5E1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05"/>
  <sheetViews>
    <sheetView zoomScale="80" zoomScaleNormal="80" workbookViewId="0">
      <selection activeCell="J5" sqref="J5"/>
    </sheetView>
  </sheetViews>
  <sheetFormatPr defaultColWidth="12.7109375" defaultRowHeight="15" customHeight="1" x14ac:dyDescent="0.25"/>
  <cols>
    <col min="1" max="1" width="11.28515625" bestFit="1" customWidth="1"/>
    <col min="2" max="2" width="15.140625" customWidth="1"/>
    <col min="3" max="4" width="8" customWidth="1"/>
    <col min="5" max="5" width="10.28515625" style="12" bestFit="1" customWidth="1"/>
    <col min="6" max="6" width="14.85546875" customWidth="1"/>
    <col min="7" max="22" width="8" customWidth="1"/>
  </cols>
  <sheetData>
    <row r="1" spans="1:22" ht="14.25" customHeight="1" x14ac:dyDescent="0.25">
      <c r="A1" s="82" t="s">
        <v>0</v>
      </c>
      <c r="B1" s="85" t="s">
        <v>12</v>
      </c>
      <c r="C1" s="86" t="s">
        <v>1</v>
      </c>
      <c r="D1" s="86" t="s">
        <v>2</v>
      </c>
      <c r="E1" s="83" t="s">
        <v>11</v>
      </c>
      <c r="F1" s="84" t="s">
        <v>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4.25" customHeight="1" x14ac:dyDescent="0.25">
      <c r="A2" s="77">
        <v>44119</v>
      </c>
      <c r="B2" s="8">
        <v>3512.7</v>
      </c>
      <c r="C2" s="8">
        <v>151.5</v>
      </c>
      <c r="D2" s="8">
        <v>5.3140000000000001</v>
      </c>
      <c r="E2" s="75">
        <v>201.33</v>
      </c>
      <c r="F2" s="76">
        <f t="shared" ref="F2:F65" si="0">WEEKDAY(A2,2)</f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4.25" customHeight="1" x14ac:dyDescent="0.25">
      <c r="A3" s="77">
        <v>44120</v>
      </c>
      <c r="B3" s="8">
        <v>3561.88</v>
      </c>
      <c r="C3" s="8">
        <v>148.4</v>
      </c>
      <c r="D3" s="8">
        <v>5.3520000000000003</v>
      </c>
      <c r="E3" s="75">
        <v>201.32</v>
      </c>
      <c r="F3" s="76">
        <f t="shared" si="0"/>
        <v>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4.25" customHeight="1" x14ac:dyDescent="0.25">
      <c r="A4" s="77">
        <v>44123</v>
      </c>
      <c r="B4" s="8">
        <v>3564.25</v>
      </c>
      <c r="C4" s="8">
        <v>149.69999999999999</v>
      </c>
      <c r="D4" s="8">
        <v>5.7460000000000004</v>
      </c>
      <c r="E4" s="75">
        <v>201.27</v>
      </c>
      <c r="F4" s="76">
        <f t="shared" si="0"/>
        <v>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4.25" customHeight="1" x14ac:dyDescent="0.25">
      <c r="A5" s="77">
        <v>44124</v>
      </c>
      <c r="B5" s="8">
        <v>3598.66</v>
      </c>
      <c r="C5" s="8">
        <v>153.19999999999999</v>
      </c>
      <c r="D5" s="8">
        <v>5.6639999999999997</v>
      </c>
      <c r="E5" s="75">
        <v>201.43</v>
      </c>
      <c r="F5" s="76">
        <f t="shared" si="0"/>
        <v>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4.25" customHeight="1" x14ac:dyDescent="0.25">
      <c r="A6" s="77">
        <v>44125</v>
      </c>
      <c r="B6" s="8">
        <v>3550.18</v>
      </c>
      <c r="C6" s="8">
        <v>146.69999999999999</v>
      </c>
      <c r="D6" s="8">
        <v>5.4960000000000004</v>
      </c>
      <c r="E6" s="75">
        <v>201.48</v>
      </c>
      <c r="F6" s="76">
        <f t="shared" si="0"/>
        <v>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4.25" customHeight="1" x14ac:dyDescent="0.25">
      <c r="A7" s="77">
        <v>44126</v>
      </c>
      <c r="B7" s="8">
        <v>3540.64</v>
      </c>
      <c r="C7" s="8">
        <v>148.5</v>
      </c>
      <c r="D7" s="8">
        <v>5.4580000000000002</v>
      </c>
      <c r="E7" s="75">
        <v>201.62</v>
      </c>
      <c r="F7" s="76">
        <f t="shared" si="0"/>
        <v>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4.25" customHeight="1" x14ac:dyDescent="0.25">
      <c r="A8" s="77">
        <v>44127</v>
      </c>
      <c r="B8" s="8">
        <v>3500.81</v>
      </c>
      <c r="C8" s="8">
        <v>148.30000000000001</v>
      </c>
      <c r="D8" s="8">
        <v>5.2720000000000002</v>
      </c>
      <c r="E8" s="75">
        <v>201.64</v>
      </c>
      <c r="F8" s="76">
        <f t="shared" si="0"/>
        <v>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4.25" customHeight="1" x14ac:dyDescent="0.25">
      <c r="A9" s="77">
        <v>44130</v>
      </c>
      <c r="B9" s="8">
        <v>3456.48</v>
      </c>
      <c r="C9" s="8">
        <v>151.19999999999999</v>
      </c>
      <c r="D9" s="8">
        <v>5.4180000000000001</v>
      </c>
      <c r="E9" s="75">
        <v>201.64</v>
      </c>
      <c r="F9" s="76">
        <f t="shared" si="0"/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4.25" customHeight="1" x14ac:dyDescent="0.25">
      <c r="A10" s="77">
        <v>44131</v>
      </c>
      <c r="B10" s="8">
        <v>3435.51</v>
      </c>
      <c r="C10" s="9">
        <v>140</v>
      </c>
      <c r="D10" s="8">
        <v>5.1059999999999999</v>
      </c>
      <c r="E10" s="75">
        <v>201.76</v>
      </c>
      <c r="F10" s="76">
        <f t="shared" si="0"/>
        <v>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4.25" customHeight="1" x14ac:dyDescent="0.25">
      <c r="A11" s="77">
        <v>44132</v>
      </c>
      <c r="B11" s="8">
        <v>3260.51</v>
      </c>
      <c r="C11" s="8">
        <v>126.1</v>
      </c>
      <c r="D11" s="8">
        <v>4.7320000000000002</v>
      </c>
      <c r="E11" s="75">
        <v>201.85</v>
      </c>
      <c r="F11" s="76">
        <f t="shared" si="0"/>
        <v>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4.25" customHeight="1" x14ac:dyDescent="0.25">
      <c r="A12" s="77">
        <v>44133</v>
      </c>
      <c r="B12" s="8">
        <v>3262.96</v>
      </c>
      <c r="C12" s="9">
        <v>120</v>
      </c>
      <c r="D12" s="8">
        <v>4.4960000000000004</v>
      </c>
      <c r="E12" s="75">
        <v>201.92</v>
      </c>
      <c r="F12" s="76">
        <f t="shared" si="0"/>
        <v>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4.25" customHeight="1" x14ac:dyDescent="0.25">
      <c r="A13" s="77">
        <v>44134</v>
      </c>
      <c r="B13" s="8">
        <v>3196.84</v>
      </c>
      <c r="C13" s="8">
        <v>115.5</v>
      </c>
      <c r="D13" s="8">
        <v>4.51</v>
      </c>
      <c r="E13" s="75">
        <v>201.9</v>
      </c>
      <c r="F13" s="76">
        <f t="shared" si="0"/>
        <v>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4.25" customHeight="1" x14ac:dyDescent="0.25">
      <c r="A14" s="77">
        <v>44137</v>
      </c>
      <c r="B14" s="8">
        <v>3251.99</v>
      </c>
      <c r="C14" s="8">
        <v>116.6</v>
      </c>
      <c r="D14" s="8">
        <v>4.67</v>
      </c>
      <c r="E14" s="75">
        <v>201.9</v>
      </c>
      <c r="F14" s="76">
        <f t="shared" si="0"/>
        <v>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4.25" customHeight="1" x14ac:dyDescent="0.25">
      <c r="A15" s="77">
        <v>44138</v>
      </c>
      <c r="B15" s="8">
        <v>3360.96</v>
      </c>
      <c r="C15" s="9">
        <v>132</v>
      </c>
      <c r="D15" s="8">
        <v>5.0819999999999999</v>
      </c>
      <c r="E15" s="75">
        <v>202.07</v>
      </c>
      <c r="F15" s="76">
        <f t="shared" si="0"/>
        <v>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4.25" customHeight="1" x14ac:dyDescent="0.25">
      <c r="A16" s="77">
        <v>44139</v>
      </c>
      <c r="B16" s="8">
        <v>3375.39</v>
      </c>
      <c r="C16" s="8">
        <v>125.5</v>
      </c>
      <c r="D16" s="8">
        <v>5.1580000000000004</v>
      </c>
      <c r="E16" s="75">
        <v>202.1</v>
      </c>
      <c r="F16" s="76">
        <f t="shared" si="0"/>
        <v>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4.25" customHeight="1" x14ac:dyDescent="0.25">
      <c r="A17" s="77">
        <v>44140</v>
      </c>
      <c r="B17" s="8">
        <v>3489.98</v>
      </c>
      <c r="C17" s="8">
        <v>125.1</v>
      </c>
      <c r="D17" s="8">
        <v>5.2439999999999998</v>
      </c>
      <c r="E17" s="75">
        <v>202.34</v>
      </c>
      <c r="F17" s="76">
        <f t="shared" si="0"/>
        <v>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4.25" customHeight="1" x14ac:dyDescent="0.25">
      <c r="A18" s="77">
        <v>44141</v>
      </c>
      <c r="B18" s="8">
        <v>3512.49</v>
      </c>
      <c r="C18" s="8">
        <v>123.7</v>
      </c>
      <c r="D18" s="8">
        <v>5.1260000000000003</v>
      </c>
      <c r="E18" s="75">
        <v>202.54</v>
      </c>
      <c r="F18" s="76">
        <f t="shared" si="0"/>
        <v>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4.25" customHeight="1" x14ac:dyDescent="0.25">
      <c r="A19" s="77">
        <v>44144</v>
      </c>
      <c r="B19" s="8">
        <v>3623.48</v>
      </c>
      <c r="C19" s="8">
        <v>153.5</v>
      </c>
      <c r="D19" s="8">
        <v>5.9059999999999997</v>
      </c>
      <c r="E19" s="75">
        <v>202.72</v>
      </c>
      <c r="F19" s="76">
        <f t="shared" si="0"/>
        <v>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4.25" customHeight="1" x14ac:dyDescent="0.25">
      <c r="A20" s="77">
        <v>44145</v>
      </c>
      <c r="B20" s="8">
        <v>3671.03</v>
      </c>
      <c r="C20" s="9">
        <v>169</v>
      </c>
      <c r="D20" s="8">
        <v>5.9</v>
      </c>
      <c r="E20" s="75">
        <v>202.71</v>
      </c>
      <c r="F20" s="76">
        <f t="shared" si="0"/>
        <v>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4.25" customHeight="1" x14ac:dyDescent="0.25">
      <c r="A21" s="77">
        <v>44146</v>
      </c>
      <c r="B21" s="8">
        <v>3671.03</v>
      </c>
      <c r="C21" s="9">
        <v>169</v>
      </c>
      <c r="D21" s="8">
        <v>5.9</v>
      </c>
      <c r="E21" s="75">
        <v>202.71</v>
      </c>
      <c r="F21" s="76">
        <f t="shared" si="0"/>
        <v>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4.25" customHeight="1" x14ac:dyDescent="0.25">
      <c r="A22" s="77">
        <v>44147</v>
      </c>
      <c r="B22" s="8">
        <v>3687.95</v>
      </c>
      <c r="C22" s="8">
        <v>169.2</v>
      </c>
      <c r="D22" s="8">
        <v>6.03</v>
      </c>
      <c r="E22" s="75">
        <v>202.68</v>
      </c>
      <c r="F22" s="76">
        <f t="shared" si="0"/>
        <v>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4.25" customHeight="1" x14ac:dyDescent="0.25">
      <c r="A23" s="77">
        <v>44148</v>
      </c>
      <c r="B23" s="8">
        <v>3639.77</v>
      </c>
      <c r="C23" s="8">
        <v>160.69999999999999</v>
      </c>
      <c r="D23" s="8">
        <v>6.09</v>
      </c>
      <c r="E23" s="75">
        <v>202.78</v>
      </c>
      <c r="F23" s="76">
        <f t="shared" si="0"/>
        <v>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4.25" customHeight="1" x14ac:dyDescent="0.25">
      <c r="A24" s="77">
        <v>44151</v>
      </c>
      <c r="B24" s="8">
        <v>3711.34</v>
      </c>
      <c r="C24" s="8">
        <v>170.5</v>
      </c>
      <c r="D24" s="8">
        <v>6.05</v>
      </c>
      <c r="E24" s="75">
        <v>202.79</v>
      </c>
      <c r="F24" s="76">
        <f t="shared" si="0"/>
        <v>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4.25" customHeight="1" x14ac:dyDescent="0.25">
      <c r="A25" s="77">
        <v>44152</v>
      </c>
      <c r="B25" s="8">
        <v>3698.19</v>
      </c>
      <c r="C25" s="9">
        <v>170</v>
      </c>
      <c r="D25" s="8">
        <v>5.99</v>
      </c>
      <c r="E25" s="75">
        <v>202.77</v>
      </c>
      <c r="F25" s="76">
        <f t="shared" si="0"/>
        <v>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4.25" customHeight="1" x14ac:dyDescent="0.25">
      <c r="A26" s="77">
        <v>44153</v>
      </c>
      <c r="B26" s="8">
        <v>3725.52</v>
      </c>
      <c r="C26" s="8">
        <v>166.8</v>
      </c>
      <c r="D26" s="8">
        <v>6.0940000000000003</v>
      </c>
      <c r="E26" s="75">
        <v>202.93</v>
      </c>
      <c r="F26" s="76">
        <f t="shared" si="0"/>
        <v>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4.25" customHeight="1" x14ac:dyDescent="0.25">
      <c r="A27" s="77">
        <v>44154</v>
      </c>
      <c r="B27" s="8">
        <v>3674.9</v>
      </c>
      <c r="C27" s="9">
        <v>167</v>
      </c>
      <c r="D27" s="8">
        <v>6.01</v>
      </c>
      <c r="E27" s="75">
        <v>202.91</v>
      </c>
      <c r="F27" s="76">
        <f t="shared" si="0"/>
        <v>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4.25" customHeight="1" x14ac:dyDescent="0.25">
      <c r="A28" s="77">
        <v>44155</v>
      </c>
      <c r="B28" s="8">
        <v>3687.76</v>
      </c>
      <c r="C28" s="8">
        <v>162.6</v>
      </c>
      <c r="D28" s="8">
        <v>6.0659999999999998</v>
      </c>
      <c r="E28" s="75">
        <v>202.88</v>
      </c>
      <c r="F28" s="76">
        <f t="shared" si="0"/>
        <v>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4.25" customHeight="1" x14ac:dyDescent="0.25">
      <c r="A29" s="77">
        <v>44158</v>
      </c>
      <c r="B29" s="8">
        <v>3725.77</v>
      </c>
      <c r="C29" s="8">
        <v>167.9</v>
      </c>
      <c r="D29" s="8">
        <v>6.1280000000000001</v>
      </c>
      <c r="E29" s="75">
        <v>202.86</v>
      </c>
      <c r="F29" s="76">
        <f t="shared" si="0"/>
        <v>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4.25" customHeight="1" x14ac:dyDescent="0.25">
      <c r="A30" s="77">
        <v>44159</v>
      </c>
      <c r="B30" s="8">
        <v>3721.75</v>
      </c>
      <c r="C30" s="8">
        <v>169.6</v>
      </c>
      <c r="D30" s="8">
        <v>6.0780000000000003</v>
      </c>
      <c r="E30" s="75">
        <v>202.9</v>
      </c>
      <c r="F30" s="76">
        <f t="shared" si="0"/>
        <v>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4.25" customHeight="1" x14ac:dyDescent="0.25">
      <c r="A31" s="77">
        <v>44160</v>
      </c>
      <c r="B31" s="8">
        <v>3752.56</v>
      </c>
      <c r="C31" s="8">
        <v>168.8</v>
      </c>
      <c r="D31" s="8">
        <v>6.1</v>
      </c>
      <c r="E31" s="75">
        <v>202.76</v>
      </c>
      <c r="F31" s="76">
        <f t="shared" si="0"/>
        <v>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4.25" customHeight="1" x14ac:dyDescent="0.25">
      <c r="A32" s="77">
        <v>44161</v>
      </c>
      <c r="B32" s="8">
        <v>3756.7</v>
      </c>
      <c r="C32" s="8">
        <v>166.2</v>
      </c>
      <c r="D32" s="8">
        <v>6.1</v>
      </c>
      <c r="E32" s="75">
        <v>202.75</v>
      </c>
      <c r="F32" s="76">
        <f t="shared" si="0"/>
        <v>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4.25" customHeight="1" x14ac:dyDescent="0.25">
      <c r="A33" s="77">
        <v>44162</v>
      </c>
      <c r="B33" s="8">
        <v>3769.57</v>
      </c>
      <c r="C33" s="9">
        <v>157</v>
      </c>
      <c r="D33" s="8">
        <v>6.1</v>
      </c>
      <c r="E33" s="75">
        <v>202.81</v>
      </c>
      <c r="F33" s="76">
        <f t="shared" si="0"/>
        <v>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4.25" customHeight="1" x14ac:dyDescent="0.25">
      <c r="A34" s="77">
        <v>44165</v>
      </c>
      <c r="B34" s="8">
        <v>3728.72</v>
      </c>
      <c r="C34" s="8">
        <v>151.4</v>
      </c>
      <c r="D34" s="8">
        <v>5.7640000000000002</v>
      </c>
      <c r="E34" s="75">
        <v>202.85</v>
      </c>
      <c r="F34" s="76">
        <f t="shared" si="0"/>
        <v>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4.25" customHeight="1" x14ac:dyDescent="0.25">
      <c r="A35" s="77">
        <v>44166</v>
      </c>
      <c r="B35" s="8">
        <v>3668.81</v>
      </c>
      <c r="C35" s="9">
        <v>154</v>
      </c>
      <c r="D35" s="8">
        <v>5.6760000000000002</v>
      </c>
      <c r="E35" s="75">
        <v>202.86</v>
      </c>
      <c r="F35" s="76">
        <f t="shared" si="0"/>
        <v>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4.25" customHeight="1" x14ac:dyDescent="0.25">
      <c r="A36" s="77">
        <v>44167</v>
      </c>
      <c r="B36" s="8">
        <v>3707.96</v>
      </c>
      <c r="C36" s="8">
        <v>154.6</v>
      </c>
      <c r="D36" s="8">
        <v>5.6</v>
      </c>
      <c r="E36" s="75">
        <v>202.8</v>
      </c>
      <c r="F36" s="76">
        <f t="shared" si="0"/>
        <v>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4.25" customHeight="1" x14ac:dyDescent="0.25">
      <c r="A37" s="77">
        <v>44168</v>
      </c>
      <c r="B37" s="8">
        <v>3753.8</v>
      </c>
      <c r="C37" s="8">
        <v>156.30000000000001</v>
      </c>
      <c r="D37" s="8">
        <v>5.5019999999999998</v>
      </c>
      <c r="E37" s="75">
        <v>202.83</v>
      </c>
      <c r="F37" s="76">
        <f t="shared" si="0"/>
        <v>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4.25" customHeight="1" x14ac:dyDescent="0.25">
      <c r="A38" s="77">
        <v>44169</v>
      </c>
      <c r="B38" s="8">
        <v>3815.38</v>
      </c>
      <c r="C38" s="8">
        <v>169.5</v>
      </c>
      <c r="D38" s="8">
        <v>5.6479999999999997</v>
      </c>
      <c r="E38" s="75">
        <v>202.66</v>
      </c>
      <c r="F38" s="76">
        <f t="shared" si="0"/>
        <v>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4.25" customHeight="1" x14ac:dyDescent="0.25">
      <c r="A39" s="77">
        <v>44172</v>
      </c>
      <c r="B39" s="8">
        <v>3811.92</v>
      </c>
      <c r="C39" s="8">
        <v>175.6</v>
      </c>
      <c r="D39" s="8">
        <v>5.766</v>
      </c>
      <c r="E39" s="75">
        <v>202.75</v>
      </c>
      <c r="F39" s="76">
        <f t="shared" si="0"/>
        <v>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4.25" customHeight="1" x14ac:dyDescent="0.25">
      <c r="A40" s="77">
        <v>44173</v>
      </c>
      <c r="B40" s="8">
        <v>3857.05</v>
      </c>
      <c r="C40" s="9">
        <v>176</v>
      </c>
      <c r="D40" s="8">
        <v>5.91</v>
      </c>
      <c r="E40" s="75">
        <v>202.72</v>
      </c>
      <c r="F40" s="76">
        <f t="shared" si="0"/>
        <v>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4.25" customHeight="1" x14ac:dyDescent="0.25">
      <c r="A41" s="77">
        <v>44174</v>
      </c>
      <c r="B41" s="8">
        <v>3884.13</v>
      </c>
      <c r="C41" s="8">
        <v>188.6</v>
      </c>
      <c r="D41" s="8">
        <v>6.4039999999999999</v>
      </c>
      <c r="E41" s="75">
        <v>202.81</v>
      </c>
      <c r="F41" s="76">
        <f t="shared" si="0"/>
        <v>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4.25" customHeight="1" x14ac:dyDescent="0.25">
      <c r="A42" s="77">
        <v>44175</v>
      </c>
      <c r="B42" s="8">
        <v>3808.96</v>
      </c>
      <c r="C42" s="8">
        <v>183.5</v>
      </c>
      <c r="D42" s="8">
        <v>6.6619999999999999</v>
      </c>
      <c r="E42" s="75">
        <v>202.76</v>
      </c>
      <c r="F42" s="76">
        <f t="shared" si="0"/>
        <v>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4.25" customHeight="1" x14ac:dyDescent="0.25">
      <c r="A43" s="77">
        <v>44176</v>
      </c>
      <c r="B43" s="8">
        <v>3772.13</v>
      </c>
      <c r="C43" s="8">
        <v>179.3</v>
      </c>
      <c r="D43" s="8">
        <v>6.6180000000000003</v>
      </c>
      <c r="E43" s="75">
        <v>202.72</v>
      </c>
      <c r="F43" s="76">
        <f t="shared" si="0"/>
        <v>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4.25" customHeight="1" x14ac:dyDescent="0.25">
      <c r="A44" s="77">
        <v>44179</v>
      </c>
      <c r="B44" s="8">
        <v>3729.55</v>
      </c>
      <c r="C44" s="8">
        <v>176.8</v>
      </c>
      <c r="D44" s="8">
        <v>6.6619999999999999</v>
      </c>
      <c r="E44" s="75">
        <v>202.81</v>
      </c>
      <c r="F44" s="76">
        <f t="shared" si="0"/>
        <v>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4.25" customHeight="1" x14ac:dyDescent="0.25">
      <c r="A45" s="77">
        <v>44180</v>
      </c>
      <c r="B45" s="8">
        <v>3768.34</v>
      </c>
      <c r="C45" s="8">
        <v>176.7</v>
      </c>
      <c r="D45" s="8">
        <v>6.4859999999999998</v>
      </c>
      <c r="E45" s="75">
        <v>203</v>
      </c>
      <c r="F45" s="76">
        <f t="shared" si="0"/>
        <v>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4.25" customHeight="1" x14ac:dyDescent="0.25">
      <c r="A46" s="77">
        <v>44181</v>
      </c>
      <c r="B46" s="8">
        <v>3859.58</v>
      </c>
      <c r="C46" s="9">
        <v>182</v>
      </c>
      <c r="D46" s="8">
        <v>6.6219999999999999</v>
      </c>
      <c r="E46" s="75">
        <v>203.04</v>
      </c>
      <c r="F46" s="76">
        <f t="shared" si="0"/>
        <v>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4.25" customHeight="1" x14ac:dyDescent="0.25">
      <c r="A47" s="77">
        <v>44182</v>
      </c>
      <c r="B47" s="8">
        <v>3821.94</v>
      </c>
      <c r="C47" s="8">
        <v>177.6</v>
      </c>
      <c r="D47" s="8">
        <v>6.4420000000000002</v>
      </c>
      <c r="E47" s="75">
        <v>203.11</v>
      </c>
      <c r="F47" s="76">
        <f t="shared" si="0"/>
        <v>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4.25" customHeight="1" x14ac:dyDescent="0.25">
      <c r="A48" s="77">
        <v>44183</v>
      </c>
      <c r="B48" s="8">
        <v>3772.69</v>
      </c>
      <c r="C48" s="8">
        <v>179.7</v>
      </c>
      <c r="D48" s="8">
        <v>6.3040000000000003</v>
      </c>
      <c r="E48" s="75">
        <v>203.07</v>
      </c>
      <c r="F48" s="76">
        <f t="shared" si="0"/>
        <v>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4.25" customHeight="1" x14ac:dyDescent="0.25">
      <c r="A49" s="77">
        <v>44186</v>
      </c>
      <c r="B49" s="8">
        <v>3744.43</v>
      </c>
      <c r="C49" s="9">
        <v>172</v>
      </c>
      <c r="D49" s="8">
        <v>5.99</v>
      </c>
      <c r="E49" s="75">
        <v>203.11</v>
      </c>
      <c r="F49" s="76">
        <f t="shared" si="0"/>
        <v>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4.25" customHeight="1" x14ac:dyDescent="0.25">
      <c r="A50" s="77">
        <v>44187</v>
      </c>
      <c r="B50" s="8">
        <v>3783.9</v>
      </c>
      <c r="C50" s="8">
        <v>171.9</v>
      </c>
      <c r="D50" s="8">
        <v>6.1260000000000003</v>
      </c>
      <c r="E50" s="75">
        <v>203.04</v>
      </c>
      <c r="F50" s="76">
        <f t="shared" si="0"/>
        <v>2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4.25" customHeight="1" x14ac:dyDescent="0.25">
      <c r="A51" s="77">
        <v>44188</v>
      </c>
      <c r="B51" s="8">
        <v>3841.12</v>
      </c>
      <c r="C51" s="8">
        <v>177.9</v>
      </c>
      <c r="D51" s="8">
        <v>6.2</v>
      </c>
      <c r="E51" s="75">
        <v>203.16</v>
      </c>
      <c r="F51" s="76">
        <f t="shared" si="0"/>
        <v>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4.25" customHeight="1" x14ac:dyDescent="0.25">
      <c r="A52" s="77">
        <v>44189</v>
      </c>
      <c r="B52" s="8">
        <v>3841.12</v>
      </c>
      <c r="C52" s="8">
        <v>177.9</v>
      </c>
      <c r="D52" s="8">
        <v>6.2</v>
      </c>
      <c r="E52" s="75">
        <v>203.16</v>
      </c>
      <c r="F52" s="76">
        <f t="shared" si="0"/>
        <v>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4.25" customHeight="1" x14ac:dyDescent="0.25">
      <c r="A53" s="77">
        <v>44190</v>
      </c>
      <c r="B53" s="8">
        <v>3841.12</v>
      </c>
      <c r="C53" s="8">
        <v>177.9</v>
      </c>
      <c r="D53" s="8">
        <v>6.2</v>
      </c>
      <c r="E53" s="75">
        <v>203.16</v>
      </c>
      <c r="F53" s="76">
        <f t="shared" si="0"/>
        <v>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4.25" customHeight="1" x14ac:dyDescent="0.25">
      <c r="A54" s="77">
        <v>44193</v>
      </c>
      <c r="B54" s="8">
        <v>3937.13</v>
      </c>
      <c r="C54" s="8">
        <v>186.6</v>
      </c>
      <c r="D54" s="8">
        <v>6.3860000000000001</v>
      </c>
      <c r="E54" s="75">
        <v>203.37</v>
      </c>
      <c r="F54" s="76">
        <f t="shared" si="0"/>
        <v>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4.25" customHeight="1" x14ac:dyDescent="0.25">
      <c r="A55" s="77">
        <v>44194</v>
      </c>
      <c r="B55" s="8">
        <v>4000.64</v>
      </c>
      <c r="C55" s="8">
        <v>188.9</v>
      </c>
      <c r="D55" s="8">
        <v>6.4279999999999999</v>
      </c>
      <c r="E55" s="75">
        <v>203.24</v>
      </c>
      <c r="F55" s="76">
        <f t="shared" si="0"/>
        <v>2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4.25" customHeight="1" x14ac:dyDescent="0.25">
      <c r="A56" s="77">
        <v>44195</v>
      </c>
      <c r="B56" s="8">
        <v>3976.5</v>
      </c>
      <c r="C56" s="8">
        <v>179.2</v>
      </c>
      <c r="D56" s="8">
        <v>6.5</v>
      </c>
      <c r="E56" s="75">
        <v>203.12</v>
      </c>
      <c r="F56" s="76">
        <f t="shared" si="0"/>
        <v>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4.25" customHeight="1" x14ac:dyDescent="0.25">
      <c r="A57" s="77">
        <v>44196</v>
      </c>
      <c r="B57" s="8">
        <v>3976.5</v>
      </c>
      <c r="C57" s="8">
        <v>179.2</v>
      </c>
      <c r="D57" s="8">
        <v>6.5</v>
      </c>
      <c r="E57" s="75">
        <v>203.12</v>
      </c>
      <c r="F57" s="76">
        <f t="shared" si="0"/>
        <v>4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4.25" customHeight="1" x14ac:dyDescent="0.25">
      <c r="A58" s="77">
        <v>44197</v>
      </c>
      <c r="B58" s="8">
        <v>3976.5</v>
      </c>
      <c r="C58" s="8">
        <v>179.2</v>
      </c>
      <c r="D58" s="8">
        <v>6.5</v>
      </c>
      <c r="E58" s="75">
        <v>203.12</v>
      </c>
      <c r="F58" s="76">
        <f t="shared" si="0"/>
        <v>5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4.25" customHeight="1" x14ac:dyDescent="0.25">
      <c r="A59" s="77">
        <v>44200</v>
      </c>
      <c r="B59" s="8">
        <v>4079.03</v>
      </c>
      <c r="C59" s="8">
        <v>186.6</v>
      </c>
      <c r="D59" s="8">
        <v>6.798</v>
      </c>
      <c r="E59" s="75">
        <v>203.09</v>
      </c>
      <c r="F59" s="76">
        <f t="shared" si="0"/>
        <v>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4.25" customHeight="1" x14ac:dyDescent="0.25">
      <c r="A60" s="77">
        <v>44201</v>
      </c>
      <c r="B60" s="8">
        <v>4074.17</v>
      </c>
      <c r="C60" s="9">
        <v>186</v>
      </c>
      <c r="D60" s="8">
        <v>6.6660000000000004</v>
      </c>
      <c r="E60" s="75">
        <v>203.02</v>
      </c>
      <c r="F60" s="76">
        <f t="shared" si="0"/>
        <v>2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4.25" customHeight="1" x14ac:dyDescent="0.25">
      <c r="A61" s="77">
        <v>44202</v>
      </c>
      <c r="B61" s="8">
        <v>4074.17</v>
      </c>
      <c r="C61" s="9">
        <v>186</v>
      </c>
      <c r="D61" s="8">
        <v>6.6660000000000004</v>
      </c>
      <c r="E61" s="75">
        <v>203.02</v>
      </c>
      <c r="F61" s="76">
        <f t="shared" si="0"/>
        <v>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4.25" customHeight="1" x14ac:dyDescent="0.25">
      <c r="A62" s="77">
        <v>44203</v>
      </c>
      <c r="B62" s="8">
        <v>4151.75</v>
      </c>
      <c r="C62" s="9">
        <v>199</v>
      </c>
      <c r="D62" s="8">
        <v>6.97</v>
      </c>
      <c r="E62" s="75">
        <v>203.1</v>
      </c>
      <c r="F62" s="76">
        <f t="shared" si="0"/>
        <v>4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4.25" customHeight="1" x14ac:dyDescent="0.25">
      <c r="A63" s="77">
        <v>44204</v>
      </c>
      <c r="B63" s="8">
        <v>4204.7299999999996</v>
      </c>
      <c r="C63" s="9">
        <v>212</v>
      </c>
      <c r="D63" s="8">
        <v>7.1</v>
      </c>
      <c r="E63" s="75">
        <v>203.18</v>
      </c>
      <c r="F63" s="76">
        <f t="shared" si="0"/>
        <v>5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4.25" customHeight="1" x14ac:dyDescent="0.25">
      <c r="A64" s="77">
        <v>44207</v>
      </c>
      <c r="B64" s="8">
        <v>4228.38</v>
      </c>
      <c r="C64" s="8">
        <v>218.6</v>
      </c>
      <c r="D64" s="8">
        <v>7.0620000000000003</v>
      </c>
      <c r="E64" s="75">
        <v>203.29</v>
      </c>
      <c r="F64" s="76">
        <f t="shared" si="0"/>
        <v>1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4.25" customHeight="1" x14ac:dyDescent="0.25">
      <c r="A65" s="77">
        <v>44208</v>
      </c>
      <c r="B65" s="8">
        <v>4186.99</v>
      </c>
      <c r="C65" s="8">
        <v>209.8</v>
      </c>
      <c r="D65" s="8">
        <v>7.1</v>
      </c>
      <c r="E65" s="75">
        <v>203.42</v>
      </c>
      <c r="F65" s="76">
        <f t="shared" si="0"/>
        <v>2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4.25" customHeight="1" x14ac:dyDescent="0.25">
      <c r="A66" s="77">
        <v>44209</v>
      </c>
      <c r="B66" s="8">
        <v>4116.3999999999996</v>
      </c>
      <c r="C66" s="8">
        <v>203.2</v>
      </c>
      <c r="D66" s="8">
        <v>6.95</v>
      </c>
      <c r="E66" s="75">
        <v>203.35</v>
      </c>
      <c r="F66" s="76">
        <f t="shared" ref="F66:F129" si="1">WEEKDAY(A66,2)</f>
        <v>3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4.25" customHeight="1" x14ac:dyDescent="0.25">
      <c r="A67" s="77">
        <v>44210</v>
      </c>
      <c r="B67" s="8">
        <v>4195.3900000000003</v>
      </c>
      <c r="C67" s="8">
        <v>211.4</v>
      </c>
      <c r="D67" s="8">
        <v>6.9340000000000002</v>
      </c>
      <c r="E67" s="75">
        <v>203.41</v>
      </c>
      <c r="F67" s="76">
        <f t="shared" si="1"/>
        <v>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4.25" customHeight="1" x14ac:dyDescent="0.25">
      <c r="A68" s="77">
        <v>44211</v>
      </c>
      <c r="B68" s="8">
        <v>4146.97</v>
      </c>
      <c r="C68" s="8">
        <v>204.6</v>
      </c>
      <c r="D68" s="8">
        <v>6.91</v>
      </c>
      <c r="E68" s="75">
        <v>203.47</v>
      </c>
      <c r="F68" s="76">
        <f t="shared" si="1"/>
        <v>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4.25" customHeight="1" x14ac:dyDescent="0.25">
      <c r="A69" s="77">
        <v>44214</v>
      </c>
      <c r="B69" s="8">
        <v>4196.95</v>
      </c>
      <c r="C69" s="8">
        <v>210.4</v>
      </c>
      <c r="D69" s="8">
        <v>7.4420000000000002</v>
      </c>
      <c r="E69" s="75">
        <v>203.59</v>
      </c>
      <c r="F69" s="76">
        <f t="shared" si="1"/>
        <v>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4.25" customHeight="1" x14ac:dyDescent="0.25">
      <c r="A70" s="77">
        <v>44215</v>
      </c>
      <c r="B70" s="8">
        <v>4213.79</v>
      </c>
      <c r="C70" s="8">
        <v>211.6</v>
      </c>
      <c r="D70" s="8">
        <v>7.2539999999999996</v>
      </c>
      <c r="E70" s="75">
        <v>203.61</v>
      </c>
      <c r="F70" s="76">
        <f t="shared" si="1"/>
        <v>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.25" customHeight="1" x14ac:dyDescent="0.25">
      <c r="A71" s="77">
        <v>44216</v>
      </c>
      <c r="B71" s="8">
        <v>4191.83</v>
      </c>
      <c r="C71" s="8">
        <v>210.2</v>
      </c>
      <c r="D71" s="8">
        <v>7.1760000000000002</v>
      </c>
      <c r="E71" s="75">
        <v>203.61</v>
      </c>
      <c r="F71" s="76">
        <f t="shared" si="1"/>
        <v>3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.25" customHeight="1" x14ac:dyDescent="0.25">
      <c r="A72" s="77">
        <v>44217</v>
      </c>
      <c r="B72" s="8">
        <v>4123.45</v>
      </c>
      <c r="C72" s="8">
        <v>208.4</v>
      </c>
      <c r="D72" s="8">
        <v>6.94</v>
      </c>
      <c r="E72" s="75">
        <v>203.56</v>
      </c>
      <c r="F72" s="76">
        <f t="shared" si="1"/>
        <v>4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.25" customHeight="1" x14ac:dyDescent="0.25">
      <c r="A73" s="77">
        <v>44218</v>
      </c>
      <c r="B73" s="8">
        <v>4158.5600000000004</v>
      </c>
      <c r="C73" s="8">
        <v>207.8</v>
      </c>
      <c r="D73" s="8">
        <v>7.008</v>
      </c>
      <c r="E73" s="75">
        <v>203.58</v>
      </c>
      <c r="F73" s="76">
        <f t="shared" si="1"/>
        <v>5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25" customHeight="1" x14ac:dyDescent="0.25">
      <c r="A74" s="77">
        <v>44221</v>
      </c>
      <c r="B74" s="8">
        <v>4106.24</v>
      </c>
      <c r="C74" s="9">
        <v>201</v>
      </c>
      <c r="D74" s="8">
        <v>7.05</v>
      </c>
      <c r="E74" s="75">
        <v>203.54</v>
      </c>
      <c r="F74" s="76">
        <f t="shared" si="1"/>
        <v>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25" customHeight="1" x14ac:dyDescent="0.25">
      <c r="A75" s="77">
        <v>44222</v>
      </c>
      <c r="B75" s="8">
        <v>4126.8999999999996</v>
      </c>
      <c r="C75" s="8">
        <v>203.8</v>
      </c>
      <c r="D75" s="8">
        <v>6.97</v>
      </c>
      <c r="E75" s="75">
        <v>203.53</v>
      </c>
      <c r="F75" s="76">
        <f t="shared" si="1"/>
        <v>2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25" customHeight="1" x14ac:dyDescent="0.25">
      <c r="A76" s="77">
        <v>44223</v>
      </c>
      <c r="B76" s="8">
        <v>4066.64</v>
      </c>
      <c r="C76" s="8">
        <v>191.7</v>
      </c>
      <c r="D76" s="8">
        <v>6.66</v>
      </c>
      <c r="E76" s="75">
        <v>203.6</v>
      </c>
      <c r="F76" s="76">
        <f t="shared" si="1"/>
        <v>3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25" customHeight="1" x14ac:dyDescent="0.25">
      <c r="A77" s="77">
        <v>44224</v>
      </c>
      <c r="B77" s="8">
        <v>4100.8599999999997</v>
      </c>
      <c r="C77" s="8">
        <v>193.8</v>
      </c>
      <c r="D77" s="8">
        <v>6.6680000000000001</v>
      </c>
      <c r="E77" s="75">
        <v>203.54</v>
      </c>
      <c r="F77" s="76">
        <f t="shared" si="1"/>
        <v>4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25" customHeight="1" x14ac:dyDescent="0.25">
      <c r="A78" s="77">
        <v>44225</v>
      </c>
      <c r="B78" s="8">
        <v>4101.6899999999996</v>
      </c>
      <c r="C78" s="8">
        <v>195.6</v>
      </c>
      <c r="D78" s="8">
        <v>6.5439999999999996</v>
      </c>
      <c r="E78" s="75">
        <v>203.65</v>
      </c>
      <c r="F78" s="76">
        <f t="shared" si="1"/>
        <v>5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25" customHeight="1" x14ac:dyDescent="0.25">
      <c r="A79" s="77">
        <v>44228</v>
      </c>
      <c r="B79" s="8">
        <v>4123.59</v>
      </c>
      <c r="C79" s="8">
        <v>195.6</v>
      </c>
      <c r="D79" s="8">
        <v>6.79</v>
      </c>
      <c r="E79" s="75">
        <v>203.69</v>
      </c>
      <c r="F79" s="76">
        <f t="shared" si="1"/>
        <v>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25" customHeight="1" x14ac:dyDescent="0.25">
      <c r="A80" s="77">
        <v>44229</v>
      </c>
      <c r="B80" s="8">
        <v>4143.95</v>
      </c>
      <c r="C80" s="8">
        <v>198.8</v>
      </c>
      <c r="D80" s="8">
        <v>6.78</v>
      </c>
      <c r="E80" s="75">
        <v>203.75</v>
      </c>
      <c r="F80" s="76">
        <f t="shared" si="1"/>
        <v>2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25" customHeight="1" x14ac:dyDescent="0.25">
      <c r="A81" s="77">
        <v>44230</v>
      </c>
      <c r="B81" s="8">
        <v>4127.66</v>
      </c>
      <c r="C81" s="8">
        <v>198.2</v>
      </c>
      <c r="D81" s="8">
        <v>6.6719999999999997</v>
      </c>
      <c r="E81" s="75">
        <v>203.75</v>
      </c>
      <c r="F81" s="76">
        <f t="shared" si="1"/>
        <v>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25" customHeight="1" x14ac:dyDescent="0.25">
      <c r="A82" s="77">
        <v>44231</v>
      </c>
      <c r="B82" s="8">
        <v>4127.05</v>
      </c>
      <c r="C82" s="9">
        <v>195</v>
      </c>
      <c r="D82" s="8">
        <v>6.6340000000000003</v>
      </c>
      <c r="E82" s="75">
        <v>203.78</v>
      </c>
      <c r="F82" s="76">
        <f t="shared" si="1"/>
        <v>4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25" customHeight="1" x14ac:dyDescent="0.25">
      <c r="A83" s="77">
        <v>44232</v>
      </c>
      <c r="B83" s="8">
        <v>4157.3100000000004</v>
      </c>
      <c r="C83" s="8">
        <v>194.9</v>
      </c>
      <c r="D83" s="8">
        <v>6.8380000000000001</v>
      </c>
      <c r="E83" s="75">
        <v>203.96</v>
      </c>
      <c r="F83" s="76">
        <f t="shared" si="1"/>
        <v>5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25" customHeight="1" x14ac:dyDescent="0.25">
      <c r="A84" s="77">
        <v>44235</v>
      </c>
      <c r="B84" s="8">
        <v>4168.9799999999996</v>
      </c>
      <c r="C84" s="8">
        <v>195.4</v>
      </c>
      <c r="D84" s="8">
        <v>6.8879999999999999</v>
      </c>
      <c r="E84" s="75">
        <v>203.97</v>
      </c>
      <c r="F84" s="76">
        <f t="shared" si="1"/>
        <v>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25" customHeight="1" x14ac:dyDescent="0.25">
      <c r="A85" s="77">
        <v>44236</v>
      </c>
      <c r="B85" s="8">
        <v>4172.93</v>
      </c>
      <c r="C85" s="8">
        <v>193.1</v>
      </c>
      <c r="D85" s="8">
        <v>6.75</v>
      </c>
      <c r="E85" s="75">
        <v>203.91</v>
      </c>
      <c r="F85" s="76">
        <f t="shared" si="1"/>
        <v>2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25" customHeight="1" x14ac:dyDescent="0.25">
      <c r="A86" s="77">
        <v>44237</v>
      </c>
      <c r="B86" s="8">
        <v>4164.13</v>
      </c>
      <c r="C86" s="9">
        <v>188</v>
      </c>
      <c r="D86" s="8">
        <v>6.742</v>
      </c>
      <c r="E86" s="75">
        <v>203.94</v>
      </c>
      <c r="F86" s="76">
        <f t="shared" si="1"/>
        <v>3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25" customHeight="1" x14ac:dyDescent="0.25">
      <c r="A87" s="77">
        <v>44238</v>
      </c>
      <c r="B87" s="8">
        <v>4238.74</v>
      </c>
      <c r="C87" s="8">
        <v>189.6</v>
      </c>
      <c r="D87" s="8">
        <v>6.9379999999999997</v>
      </c>
      <c r="E87" s="75">
        <v>203.88</v>
      </c>
      <c r="F87" s="76">
        <f t="shared" si="1"/>
        <v>4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25" customHeight="1" x14ac:dyDescent="0.25">
      <c r="A88" s="77">
        <v>44239</v>
      </c>
      <c r="B88" s="8">
        <v>4234.3900000000003</v>
      </c>
      <c r="C88" s="9">
        <v>186</v>
      </c>
      <c r="D88" s="8">
        <v>6.79</v>
      </c>
      <c r="E88" s="75">
        <v>203.86</v>
      </c>
      <c r="F88" s="76">
        <f t="shared" si="1"/>
        <v>5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25" customHeight="1" x14ac:dyDescent="0.25">
      <c r="A89" s="77">
        <v>44242</v>
      </c>
      <c r="B89" s="8">
        <v>4287.5200000000004</v>
      </c>
      <c r="C89" s="8">
        <v>199.7</v>
      </c>
      <c r="D89" s="8">
        <v>6.7880000000000003</v>
      </c>
      <c r="E89" s="75">
        <v>203.92</v>
      </c>
      <c r="F89" s="76">
        <f t="shared" si="1"/>
        <v>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25" customHeight="1" x14ac:dyDescent="0.25">
      <c r="A90" s="77">
        <v>44243</v>
      </c>
      <c r="B90" s="8">
        <v>4425.83</v>
      </c>
      <c r="C90" s="8">
        <v>223.2</v>
      </c>
      <c r="D90" s="8">
        <v>6.66</v>
      </c>
      <c r="E90" s="75">
        <v>204.01</v>
      </c>
      <c r="F90" s="76">
        <f t="shared" si="1"/>
        <v>2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25" customHeight="1" x14ac:dyDescent="0.25">
      <c r="A91" s="77">
        <v>44244</v>
      </c>
      <c r="B91" s="8">
        <v>4423.2700000000004</v>
      </c>
      <c r="C91" s="8">
        <v>225.2</v>
      </c>
      <c r="D91" s="8">
        <v>6.83</v>
      </c>
      <c r="E91" s="75">
        <v>203.95</v>
      </c>
      <c r="F91" s="76">
        <f t="shared" si="1"/>
        <v>3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25" customHeight="1" x14ac:dyDescent="0.25">
      <c r="A92" s="77">
        <v>44245</v>
      </c>
      <c r="B92" s="8">
        <v>4360.1400000000003</v>
      </c>
      <c r="C92" s="9">
        <v>223</v>
      </c>
      <c r="D92" s="8">
        <v>6.734</v>
      </c>
      <c r="E92" s="75">
        <v>203.85</v>
      </c>
      <c r="F92" s="76">
        <f t="shared" si="1"/>
        <v>4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25" customHeight="1" x14ac:dyDescent="0.25">
      <c r="A93" s="77">
        <v>44246</v>
      </c>
      <c r="B93" s="8">
        <v>4338.75</v>
      </c>
      <c r="C93" s="9">
        <v>220</v>
      </c>
      <c r="D93" s="8">
        <v>6.63</v>
      </c>
      <c r="E93" s="75">
        <v>203.99</v>
      </c>
      <c r="F93" s="76">
        <f t="shared" si="1"/>
        <v>5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25" customHeight="1" x14ac:dyDescent="0.25">
      <c r="A94" s="77">
        <v>44249</v>
      </c>
      <c r="B94" s="8">
        <v>4316.95</v>
      </c>
      <c r="C94" s="8">
        <v>218.4</v>
      </c>
      <c r="D94" s="8">
        <v>6.5019999999999998</v>
      </c>
      <c r="E94" s="75">
        <v>203.97</v>
      </c>
      <c r="F94" s="76">
        <f t="shared" si="1"/>
        <v>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25" customHeight="1" x14ac:dyDescent="0.25">
      <c r="A95" s="77">
        <v>44250</v>
      </c>
      <c r="B95" s="8">
        <v>4223.6000000000004</v>
      </c>
      <c r="C95" s="8">
        <v>216.6</v>
      </c>
      <c r="D95" s="8">
        <v>6.3639999999999999</v>
      </c>
      <c r="E95" s="75">
        <v>203.9</v>
      </c>
      <c r="F95" s="76">
        <f t="shared" si="1"/>
        <v>2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25" customHeight="1" x14ac:dyDescent="0.25">
      <c r="A96" s="77">
        <v>44251</v>
      </c>
      <c r="B96" s="8">
        <v>4295.53</v>
      </c>
      <c r="C96" s="8">
        <v>223.6</v>
      </c>
      <c r="D96" s="8">
        <v>6.5039999999999996</v>
      </c>
      <c r="E96" s="75">
        <v>203.79</v>
      </c>
      <c r="F96" s="76">
        <f t="shared" si="1"/>
        <v>3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25" customHeight="1" x14ac:dyDescent="0.25">
      <c r="A97" s="77">
        <v>44252</v>
      </c>
      <c r="B97" s="8">
        <v>4334.42</v>
      </c>
      <c r="C97" s="8">
        <v>224.8</v>
      </c>
      <c r="D97" s="8">
        <v>6.4560000000000004</v>
      </c>
      <c r="E97" s="75">
        <v>203.78</v>
      </c>
      <c r="F97" s="76">
        <f t="shared" si="1"/>
        <v>4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25" customHeight="1" x14ac:dyDescent="0.25">
      <c r="A98" s="77">
        <v>44253</v>
      </c>
      <c r="B98" s="8">
        <v>4307.3900000000003</v>
      </c>
      <c r="C98" s="8">
        <v>221.6</v>
      </c>
      <c r="D98" s="8">
        <v>6.6459999999999999</v>
      </c>
      <c r="E98" s="75">
        <v>203.78</v>
      </c>
      <c r="F98" s="76">
        <f t="shared" si="1"/>
        <v>5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25" customHeight="1" x14ac:dyDescent="0.25">
      <c r="A99" s="77">
        <v>44256</v>
      </c>
      <c r="B99" s="8">
        <v>4339.25</v>
      </c>
      <c r="C99" s="8">
        <v>234.4</v>
      </c>
      <c r="D99" s="8">
        <v>6.82</v>
      </c>
      <c r="E99" s="75">
        <v>203.81</v>
      </c>
      <c r="F99" s="76">
        <f t="shared" si="1"/>
        <v>1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25" customHeight="1" x14ac:dyDescent="0.25">
      <c r="A100" s="77">
        <v>44257</v>
      </c>
      <c r="B100" s="8">
        <v>4367.93</v>
      </c>
      <c r="C100" s="9">
        <v>236</v>
      </c>
      <c r="D100" s="8">
        <v>6.7960000000000003</v>
      </c>
      <c r="E100" s="75">
        <v>203.88</v>
      </c>
      <c r="F100" s="76">
        <f t="shared" si="1"/>
        <v>2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25" customHeight="1" x14ac:dyDescent="0.25">
      <c r="A101" s="77">
        <v>44258</v>
      </c>
      <c r="B101" s="8">
        <v>4360.62</v>
      </c>
      <c r="C101" s="8">
        <v>237.2</v>
      </c>
      <c r="D101" s="8">
        <v>6.5819999999999999</v>
      </c>
      <c r="E101" s="75">
        <v>203.95</v>
      </c>
      <c r="F101" s="76">
        <f t="shared" si="1"/>
        <v>3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25" customHeight="1" x14ac:dyDescent="0.25">
      <c r="A102" s="77">
        <v>44259</v>
      </c>
      <c r="B102" s="8">
        <v>4349.55</v>
      </c>
      <c r="C102" s="8">
        <v>238.2</v>
      </c>
      <c r="D102" s="8">
        <v>6.7839999999999998</v>
      </c>
      <c r="E102" s="75">
        <v>204.04</v>
      </c>
      <c r="F102" s="76">
        <f t="shared" si="1"/>
        <v>4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4.25" customHeight="1" x14ac:dyDescent="0.25">
      <c r="A103" s="77">
        <v>44260</v>
      </c>
      <c r="B103" s="8">
        <v>4297.17</v>
      </c>
      <c r="C103" s="9">
        <v>238</v>
      </c>
      <c r="D103" s="8">
        <v>6.6139999999999999</v>
      </c>
      <c r="E103" s="75">
        <v>203.93</v>
      </c>
      <c r="F103" s="76">
        <f t="shared" si="1"/>
        <v>5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4.25" customHeight="1" x14ac:dyDescent="0.25">
      <c r="A104" s="77">
        <v>44263</v>
      </c>
      <c r="B104" s="8">
        <v>4336.93</v>
      </c>
      <c r="C104" s="8">
        <v>239.4</v>
      </c>
      <c r="D104" s="8">
        <v>6.742</v>
      </c>
      <c r="E104" s="75">
        <v>203.9</v>
      </c>
      <c r="F104" s="76">
        <f t="shared" si="1"/>
        <v>1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4.25" customHeight="1" x14ac:dyDescent="0.25">
      <c r="A105" s="77">
        <v>44264</v>
      </c>
      <c r="B105" s="8">
        <v>4358.75</v>
      </c>
      <c r="C105" s="9">
        <v>243</v>
      </c>
      <c r="D105" s="8">
        <v>6.9139999999999997</v>
      </c>
      <c r="E105" s="75">
        <v>203.81</v>
      </c>
      <c r="F105" s="76">
        <f t="shared" si="1"/>
        <v>2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4.25" customHeight="1" x14ac:dyDescent="0.25">
      <c r="A106" s="77">
        <v>44265</v>
      </c>
      <c r="B106" s="8">
        <v>4413.2700000000004</v>
      </c>
      <c r="C106" s="8">
        <v>238.2</v>
      </c>
      <c r="D106" s="8">
        <v>6.8959999999999999</v>
      </c>
      <c r="E106" s="75">
        <v>203.87</v>
      </c>
      <c r="F106" s="76">
        <f t="shared" si="1"/>
        <v>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4.25" customHeight="1" x14ac:dyDescent="0.25">
      <c r="A107" s="77">
        <v>44266</v>
      </c>
      <c r="B107" s="8">
        <v>4372.88</v>
      </c>
      <c r="C107" s="8">
        <v>230.6</v>
      </c>
      <c r="D107" s="8">
        <v>6.77</v>
      </c>
      <c r="E107" s="75">
        <v>203.8</v>
      </c>
      <c r="F107" s="76">
        <f t="shared" si="1"/>
        <v>4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4.25" customHeight="1" x14ac:dyDescent="0.25">
      <c r="A108" s="77">
        <v>44267</v>
      </c>
      <c r="B108" s="8">
        <v>4417.66</v>
      </c>
      <c r="C108" s="9">
        <v>235</v>
      </c>
      <c r="D108" s="8">
        <v>6.7460000000000004</v>
      </c>
      <c r="E108" s="75">
        <v>203.83</v>
      </c>
      <c r="F108" s="76">
        <f t="shared" si="1"/>
        <v>5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4.25" customHeight="1" x14ac:dyDescent="0.25">
      <c r="A109" s="77">
        <v>44270</v>
      </c>
      <c r="B109" s="8">
        <v>4460.72</v>
      </c>
      <c r="C109" s="9">
        <v>235</v>
      </c>
      <c r="D109" s="8">
        <v>6.75</v>
      </c>
      <c r="E109" s="75">
        <v>203.87</v>
      </c>
      <c r="F109" s="76">
        <f t="shared" si="1"/>
        <v>1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4.25" customHeight="1" x14ac:dyDescent="0.25">
      <c r="A110" s="77">
        <v>44271</v>
      </c>
      <c r="B110" s="8">
        <v>4456.8</v>
      </c>
      <c r="C110" s="8">
        <v>225.8</v>
      </c>
      <c r="D110" s="8">
        <v>6.5860000000000003</v>
      </c>
      <c r="E110" s="75">
        <v>203.91</v>
      </c>
      <c r="F110" s="76">
        <f t="shared" si="1"/>
        <v>2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4.25" customHeight="1" x14ac:dyDescent="0.25">
      <c r="A111" s="77">
        <v>44272</v>
      </c>
      <c r="B111" s="8">
        <v>4372.6499999999996</v>
      </c>
      <c r="C111" s="8">
        <v>227.8</v>
      </c>
      <c r="D111" s="8">
        <v>6.3220000000000001</v>
      </c>
      <c r="E111" s="75">
        <v>204.08</v>
      </c>
      <c r="F111" s="76">
        <f t="shared" si="1"/>
        <v>3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4.25" customHeight="1" x14ac:dyDescent="0.25">
      <c r="A112" s="77">
        <v>44273</v>
      </c>
      <c r="B112" s="8">
        <v>4358.1000000000004</v>
      </c>
      <c r="C112" s="8">
        <v>224.8</v>
      </c>
      <c r="D112" s="8">
        <v>6.42</v>
      </c>
      <c r="E112" s="75">
        <v>204.04</v>
      </c>
      <c r="F112" s="76">
        <f t="shared" si="1"/>
        <v>4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4.25" customHeight="1" x14ac:dyDescent="0.25">
      <c r="A113" s="77">
        <v>44274</v>
      </c>
      <c r="B113" s="8">
        <v>4289.4799999999996</v>
      </c>
      <c r="C113" s="8">
        <v>226.4</v>
      </c>
      <c r="D113" s="8">
        <v>6.3</v>
      </c>
      <c r="E113" s="75">
        <v>204.07</v>
      </c>
      <c r="F113" s="76">
        <f t="shared" si="1"/>
        <v>5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4.25" customHeight="1" x14ac:dyDescent="0.25">
      <c r="A114" s="77">
        <v>44277</v>
      </c>
      <c r="B114" s="8">
        <v>4329.8900000000003</v>
      </c>
      <c r="C114" s="9">
        <v>221</v>
      </c>
      <c r="D114" s="8">
        <v>6.54</v>
      </c>
      <c r="E114" s="75">
        <v>203.98</v>
      </c>
      <c r="F114" s="76">
        <f t="shared" si="1"/>
        <v>1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4.25" customHeight="1" x14ac:dyDescent="0.25">
      <c r="A115" s="77">
        <v>44278</v>
      </c>
      <c r="B115" s="8">
        <v>4348.03</v>
      </c>
      <c r="C115" s="9">
        <v>231</v>
      </c>
      <c r="D115" s="8">
        <v>6.5739999999999998</v>
      </c>
      <c r="E115" s="75">
        <v>203.84</v>
      </c>
      <c r="F115" s="76">
        <f t="shared" si="1"/>
        <v>2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4.25" customHeight="1" x14ac:dyDescent="0.25">
      <c r="A116" s="77">
        <v>44279</v>
      </c>
      <c r="B116" s="8">
        <v>4312.22</v>
      </c>
      <c r="C116" s="9">
        <v>220</v>
      </c>
      <c r="D116" s="8">
        <v>6.31</v>
      </c>
      <c r="E116" s="75">
        <v>203.86</v>
      </c>
      <c r="F116" s="76">
        <f t="shared" si="1"/>
        <v>3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4.25" customHeight="1" x14ac:dyDescent="0.25">
      <c r="A117" s="77">
        <v>44280</v>
      </c>
      <c r="B117" s="8">
        <v>4275.5</v>
      </c>
      <c r="C117" s="8">
        <v>214.4</v>
      </c>
      <c r="D117" s="8">
        <v>6.53</v>
      </c>
      <c r="E117" s="75">
        <v>203.84</v>
      </c>
      <c r="F117" s="76">
        <f t="shared" si="1"/>
        <v>4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4.25" customHeight="1" x14ac:dyDescent="0.25">
      <c r="A118" s="77">
        <v>44281</v>
      </c>
      <c r="B118" s="8">
        <v>4326.63</v>
      </c>
      <c r="C118" s="9">
        <v>212</v>
      </c>
      <c r="D118" s="8">
        <v>6.7</v>
      </c>
      <c r="E118" s="75">
        <v>203.83</v>
      </c>
      <c r="F118" s="76">
        <f t="shared" si="1"/>
        <v>5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25" customHeight="1" x14ac:dyDescent="0.25">
      <c r="A119" s="77">
        <v>44284</v>
      </c>
      <c r="B119" s="8">
        <v>4382.16</v>
      </c>
      <c r="C119" s="8">
        <v>218.2</v>
      </c>
      <c r="D119" s="8">
        <v>6.9039999999999999</v>
      </c>
      <c r="E119" s="75">
        <v>203.98</v>
      </c>
      <c r="F119" s="76">
        <f t="shared" si="1"/>
        <v>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4.25" customHeight="1" x14ac:dyDescent="0.25">
      <c r="A120" s="77">
        <v>44285</v>
      </c>
      <c r="B120" s="8">
        <v>4388.47</v>
      </c>
      <c r="C120" s="8">
        <v>222.2</v>
      </c>
      <c r="D120" s="8">
        <v>6.8520000000000003</v>
      </c>
      <c r="E120" s="75">
        <v>204.04</v>
      </c>
      <c r="F120" s="76">
        <f t="shared" si="1"/>
        <v>2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25" customHeight="1" x14ac:dyDescent="0.25">
      <c r="A121" s="77">
        <v>44286</v>
      </c>
      <c r="B121" s="8">
        <v>4360.66</v>
      </c>
      <c r="C121" s="8">
        <v>214.4</v>
      </c>
      <c r="D121" s="8">
        <v>6.798</v>
      </c>
      <c r="E121" s="75">
        <v>204.32</v>
      </c>
      <c r="F121" s="76">
        <f t="shared" si="1"/>
        <v>3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4.25" customHeight="1" x14ac:dyDescent="0.25">
      <c r="A122" s="77">
        <v>44287</v>
      </c>
      <c r="B122" s="8">
        <v>4381.78</v>
      </c>
      <c r="C122" s="9">
        <v>212</v>
      </c>
      <c r="D122" s="8">
        <v>6.8460000000000001</v>
      </c>
      <c r="E122" s="75">
        <v>204.25</v>
      </c>
      <c r="F122" s="76">
        <f t="shared" si="1"/>
        <v>4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4.25" customHeight="1" x14ac:dyDescent="0.25">
      <c r="A123" s="77">
        <v>44288</v>
      </c>
      <c r="B123" s="8">
        <v>4381.78</v>
      </c>
      <c r="C123" s="9">
        <v>212</v>
      </c>
      <c r="D123" s="8">
        <v>6.8460000000000001</v>
      </c>
      <c r="E123" s="75">
        <v>204.25</v>
      </c>
      <c r="F123" s="76">
        <f t="shared" si="1"/>
        <v>5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4.25" customHeight="1" x14ac:dyDescent="0.25">
      <c r="A124" s="77">
        <v>44291</v>
      </c>
      <c r="B124" s="8">
        <v>4381.78</v>
      </c>
      <c r="C124" s="9">
        <v>212</v>
      </c>
      <c r="D124" s="8">
        <v>6.8460000000000001</v>
      </c>
      <c r="E124" s="75">
        <v>204.25</v>
      </c>
      <c r="F124" s="76">
        <f t="shared" si="1"/>
        <v>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4.25" customHeight="1" x14ac:dyDescent="0.25">
      <c r="A125" s="77">
        <v>44292</v>
      </c>
      <c r="B125" s="8">
        <v>4467.24</v>
      </c>
      <c r="C125" s="8">
        <v>218.4</v>
      </c>
      <c r="D125" s="8">
        <v>7.29</v>
      </c>
      <c r="E125" s="75">
        <v>204.27</v>
      </c>
      <c r="F125" s="76">
        <f t="shared" si="1"/>
        <v>2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4.25" customHeight="1" x14ac:dyDescent="0.25">
      <c r="A126" s="77">
        <v>44293</v>
      </c>
      <c r="B126" s="8">
        <v>4444.54</v>
      </c>
      <c r="C126" s="8">
        <v>217.6</v>
      </c>
      <c r="D126" s="8">
        <v>7.3760000000000003</v>
      </c>
      <c r="E126" s="75">
        <v>204.24</v>
      </c>
      <c r="F126" s="76">
        <f t="shared" si="1"/>
        <v>3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4.25" customHeight="1" x14ac:dyDescent="0.25">
      <c r="A127" s="77">
        <v>44294</v>
      </c>
      <c r="B127" s="8">
        <v>4466.12</v>
      </c>
      <c r="C127" s="8">
        <v>218.2</v>
      </c>
      <c r="D127" s="8">
        <v>7.2480000000000002</v>
      </c>
      <c r="E127" s="75">
        <v>204.17</v>
      </c>
      <c r="F127" s="76">
        <f t="shared" si="1"/>
        <v>4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4.25" customHeight="1" x14ac:dyDescent="0.25">
      <c r="A128" s="77">
        <v>44295</v>
      </c>
      <c r="B128" s="8">
        <v>4479.04</v>
      </c>
      <c r="C128" s="9">
        <v>216</v>
      </c>
      <c r="D128" s="8">
        <v>7.3339999999999996</v>
      </c>
      <c r="E128" s="75">
        <v>204.25</v>
      </c>
      <c r="F128" s="76">
        <f t="shared" si="1"/>
        <v>5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4.25" customHeight="1" x14ac:dyDescent="0.25">
      <c r="A129" s="77">
        <v>44298</v>
      </c>
      <c r="B129" s="8">
        <v>4499.3999999999996</v>
      </c>
      <c r="C129" s="8">
        <v>211.4</v>
      </c>
      <c r="D129" s="8">
        <v>8.33</v>
      </c>
      <c r="E129" s="75">
        <v>204.39</v>
      </c>
      <c r="F129" s="76">
        <f t="shared" si="1"/>
        <v>1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4.25" customHeight="1" x14ac:dyDescent="0.25">
      <c r="A130" s="77">
        <v>44299</v>
      </c>
      <c r="B130" s="8">
        <v>4476.25</v>
      </c>
      <c r="C130" s="9">
        <v>209</v>
      </c>
      <c r="D130" s="8">
        <v>8.2460000000000004</v>
      </c>
      <c r="E130" s="75">
        <v>204.38</v>
      </c>
      <c r="F130" s="76">
        <f t="shared" ref="F130:F193" si="2">WEEKDAY(A130,2)</f>
        <v>2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4.25" customHeight="1" x14ac:dyDescent="0.25">
      <c r="A131" s="77">
        <v>44300</v>
      </c>
      <c r="B131" s="8">
        <v>4482.78</v>
      </c>
      <c r="C131" s="9">
        <v>210</v>
      </c>
      <c r="D131" s="8">
        <v>8.43</v>
      </c>
      <c r="E131" s="75">
        <v>204.48</v>
      </c>
      <c r="F131" s="76">
        <f t="shared" si="2"/>
        <v>3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4.25" customHeight="1" x14ac:dyDescent="0.25">
      <c r="A132" s="77">
        <v>44301</v>
      </c>
      <c r="B132" s="8">
        <v>4478.3999999999996</v>
      </c>
      <c r="C132" s="9">
        <v>207</v>
      </c>
      <c r="D132" s="8">
        <v>8.4420000000000002</v>
      </c>
      <c r="E132" s="75">
        <v>204.52</v>
      </c>
      <c r="F132" s="76">
        <f t="shared" si="2"/>
        <v>4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4.25" customHeight="1" x14ac:dyDescent="0.25">
      <c r="A133" s="77">
        <v>44302</v>
      </c>
      <c r="B133" s="8">
        <v>4481.04</v>
      </c>
      <c r="C133" s="8">
        <v>208.2</v>
      </c>
      <c r="D133" s="8">
        <v>8.5</v>
      </c>
      <c r="E133" s="75">
        <v>204.52</v>
      </c>
      <c r="F133" s="76">
        <f t="shared" si="2"/>
        <v>5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4.25" customHeight="1" x14ac:dyDescent="0.25">
      <c r="A134" s="77">
        <v>44305</v>
      </c>
      <c r="B134" s="8">
        <v>4456.71</v>
      </c>
      <c r="C134" s="8">
        <v>211.6</v>
      </c>
      <c r="D134" s="8">
        <v>8.6620000000000008</v>
      </c>
      <c r="E134" s="75">
        <v>204.49</v>
      </c>
      <c r="F134" s="76">
        <f t="shared" si="2"/>
        <v>1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4.25" customHeight="1" x14ac:dyDescent="0.25">
      <c r="A135" s="77">
        <v>44306</v>
      </c>
      <c r="B135" s="8">
        <v>4414.57</v>
      </c>
      <c r="C135" s="9">
        <v>211</v>
      </c>
      <c r="D135" s="8">
        <v>8.4</v>
      </c>
      <c r="E135" s="75">
        <v>204.35</v>
      </c>
      <c r="F135" s="76">
        <f t="shared" si="2"/>
        <v>2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4.25" customHeight="1" x14ac:dyDescent="0.25">
      <c r="A136" s="77">
        <v>44307</v>
      </c>
      <c r="B136" s="8">
        <v>4360.6400000000003</v>
      </c>
      <c r="C136" s="8">
        <v>205.2</v>
      </c>
      <c r="D136" s="8">
        <v>8.36</v>
      </c>
      <c r="E136" s="75">
        <v>204.45</v>
      </c>
      <c r="F136" s="76">
        <f t="shared" si="2"/>
        <v>3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4.25" customHeight="1" x14ac:dyDescent="0.25">
      <c r="A137" s="77">
        <v>44308</v>
      </c>
      <c r="B137" s="8">
        <v>4394.3</v>
      </c>
      <c r="C137" s="8">
        <v>208.8</v>
      </c>
      <c r="D137" s="8">
        <v>8.5500000000000007</v>
      </c>
      <c r="E137" s="75">
        <v>204.47</v>
      </c>
      <c r="F137" s="76">
        <f t="shared" si="2"/>
        <v>4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4.25" customHeight="1" x14ac:dyDescent="0.25">
      <c r="A138" s="77">
        <v>44309</v>
      </c>
      <c r="B138" s="8">
        <v>4406.74</v>
      </c>
      <c r="C138" s="9">
        <v>212</v>
      </c>
      <c r="D138" s="8">
        <v>8.5419999999999998</v>
      </c>
      <c r="E138" s="75">
        <v>204.44</v>
      </c>
      <c r="F138" s="76">
        <f t="shared" si="2"/>
        <v>5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4.25" customHeight="1" x14ac:dyDescent="0.25">
      <c r="A139" s="77">
        <v>44312</v>
      </c>
      <c r="B139" s="8">
        <v>4402.96</v>
      </c>
      <c r="C139" s="8">
        <v>219.2</v>
      </c>
      <c r="D139" s="8">
        <v>8.57</v>
      </c>
      <c r="E139" s="75">
        <v>204.54</v>
      </c>
      <c r="F139" s="76">
        <f t="shared" si="2"/>
        <v>1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4.25" customHeight="1" x14ac:dyDescent="0.25">
      <c r="A140" s="77">
        <v>44313</v>
      </c>
      <c r="B140" s="8">
        <v>4414.2</v>
      </c>
      <c r="C140" s="8">
        <v>214.4</v>
      </c>
      <c r="D140" s="8">
        <v>8.73</v>
      </c>
      <c r="E140" s="75">
        <v>204.67</v>
      </c>
      <c r="F140" s="76">
        <f t="shared" si="2"/>
        <v>2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4.25" customHeight="1" x14ac:dyDescent="0.25">
      <c r="A141" s="77">
        <v>44314</v>
      </c>
      <c r="B141" s="8">
        <v>4465.6499999999996</v>
      </c>
      <c r="C141" s="9">
        <v>220</v>
      </c>
      <c r="D141" s="8">
        <v>9.5299999999999994</v>
      </c>
      <c r="E141" s="75">
        <v>204.68</v>
      </c>
      <c r="F141" s="76">
        <f t="shared" si="2"/>
        <v>3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4.25" customHeight="1" x14ac:dyDescent="0.25">
      <c r="A142" s="77">
        <v>44315</v>
      </c>
      <c r="B142" s="8">
        <v>4511.74</v>
      </c>
      <c r="C142" s="9">
        <v>232</v>
      </c>
      <c r="D142" s="8">
        <v>10.119999999999999</v>
      </c>
      <c r="E142" s="75">
        <v>204.43</v>
      </c>
      <c r="F142" s="76">
        <f t="shared" si="2"/>
        <v>4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4.25" customHeight="1" x14ac:dyDescent="0.25">
      <c r="A143" s="77">
        <v>44316</v>
      </c>
      <c r="B143" s="8">
        <v>4507.8599999999997</v>
      </c>
      <c r="C143" s="9">
        <v>235</v>
      </c>
      <c r="D143" s="8">
        <v>10.1</v>
      </c>
      <c r="E143" s="75">
        <v>204.48</v>
      </c>
      <c r="F143" s="76">
        <f t="shared" si="2"/>
        <v>5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4.25" customHeight="1" x14ac:dyDescent="0.25">
      <c r="A144" s="77">
        <v>44319</v>
      </c>
      <c r="B144" s="8">
        <v>4507.8599999999997</v>
      </c>
      <c r="C144" s="9">
        <v>235</v>
      </c>
      <c r="D144" s="8">
        <v>10.1</v>
      </c>
      <c r="E144" s="75">
        <v>204.48</v>
      </c>
      <c r="F144" s="76">
        <f t="shared" si="2"/>
        <v>1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4.25" customHeight="1" x14ac:dyDescent="0.25">
      <c r="A145" s="77">
        <v>44320</v>
      </c>
      <c r="B145" s="8">
        <v>4458.8100000000004</v>
      </c>
      <c r="C145" s="8">
        <v>233.6</v>
      </c>
      <c r="D145" s="8">
        <v>10.220000000000001</v>
      </c>
      <c r="E145" s="75">
        <v>204.46</v>
      </c>
      <c r="F145" s="76">
        <f t="shared" si="2"/>
        <v>2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4.25" customHeight="1" x14ac:dyDescent="0.25">
      <c r="A146" s="77">
        <v>44321</v>
      </c>
      <c r="B146" s="8">
        <v>4484.7700000000004</v>
      </c>
      <c r="C146" s="9">
        <v>241</v>
      </c>
      <c r="D146" s="8">
        <v>10.135</v>
      </c>
      <c r="E146" s="75">
        <v>204.45</v>
      </c>
      <c r="F146" s="76">
        <f t="shared" si="2"/>
        <v>3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4.25" customHeight="1" x14ac:dyDescent="0.25">
      <c r="A147" s="77">
        <v>44322</v>
      </c>
      <c r="B147" s="8">
        <v>4480.6899999999996</v>
      </c>
      <c r="C147" s="9">
        <v>246</v>
      </c>
      <c r="D147" s="8">
        <v>10.1</v>
      </c>
      <c r="E147" s="75">
        <v>204.39</v>
      </c>
      <c r="F147" s="76">
        <f t="shared" si="2"/>
        <v>4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4.25" customHeight="1" x14ac:dyDescent="0.25">
      <c r="A148" s="77">
        <v>44323</v>
      </c>
      <c r="B148" s="8">
        <v>4528.95</v>
      </c>
      <c r="C148" s="9">
        <v>253</v>
      </c>
      <c r="D148" s="8">
        <v>9.9600000000000009</v>
      </c>
      <c r="E148" s="75">
        <v>204.34</v>
      </c>
      <c r="F148" s="76">
        <f t="shared" si="2"/>
        <v>5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4.25" customHeight="1" x14ac:dyDescent="0.25">
      <c r="A149" s="77">
        <v>44326</v>
      </c>
      <c r="B149" s="8">
        <v>4596.67</v>
      </c>
      <c r="C149" s="8">
        <v>266.8</v>
      </c>
      <c r="D149" s="8">
        <v>9.6199999999999992</v>
      </c>
      <c r="E149" s="75">
        <v>204.29</v>
      </c>
      <c r="F149" s="76">
        <f t="shared" si="2"/>
        <v>1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4.25" customHeight="1" x14ac:dyDescent="0.25">
      <c r="A150" s="77">
        <v>44327</v>
      </c>
      <c r="B150" s="8">
        <v>4575.54</v>
      </c>
      <c r="C150" s="8">
        <v>269.60000000000002</v>
      </c>
      <c r="D150" s="8">
        <v>9.7279999999999998</v>
      </c>
      <c r="E150" s="75">
        <v>203.87</v>
      </c>
      <c r="F150" s="76">
        <f t="shared" si="2"/>
        <v>2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4.25" customHeight="1" x14ac:dyDescent="0.25">
      <c r="A151" s="77">
        <v>44328</v>
      </c>
      <c r="B151" s="8">
        <v>4595.1000000000004</v>
      </c>
      <c r="C151" s="9">
        <v>287</v>
      </c>
      <c r="D151" s="8">
        <v>9.6300000000000008</v>
      </c>
      <c r="E151" s="75">
        <v>203.67</v>
      </c>
      <c r="F151" s="76">
        <f t="shared" si="2"/>
        <v>3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4.25" customHeight="1" x14ac:dyDescent="0.25">
      <c r="A152" s="77">
        <v>44329</v>
      </c>
      <c r="B152" s="8">
        <v>4533.6499999999996</v>
      </c>
      <c r="C152" s="9">
        <v>273</v>
      </c>
      <c r="D152" s="8">
        <v>9.6440000000000001</v>
      </c>
      <c r="E152" s="75">
        <v>203.3</v>
      </c>
      <c r="F152" s="76">
        <f t="shared" si="2"/>
        <v>4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4.25" customHeight="1" x14ac:dyDescent="0.25">
      <c r="A153" s="77">
        <v>44330</v>
      </c>
      <c r="B153" s="8">
        <v>4578.55</v>
      </c>
      <c r="C153" s="9">
        <v>276</v>
      </c>
      <c r="D153" s="8">
        <v>9.61</v>
      </c>
      <c r="E153" s="75">
        <v>203.39</v>
      </c>
      <c r="F153" s="76">
        <f t="shared" si="2"/>
        <v>5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4.25" customHeight="1" x14ac:dyDescent="0.25">
      <c r="A154" s="77">
        <v>44333</v>
      </c>
      <c r="B154" s="8">
        <v>4617.9799999999996</v>
      </c>
      <c r="C154" s="9">
        <v>277</v>
      </c>
      <c r="D154" s="8">
        <v>9.7080000000000002</v>
      </c>
      <c r="E154" s="75">
        <v>203.03</v>
      </c>
      <c r="F154" s="76">
        <f t="shared" si="2"/>
        <v>1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4.25" customHeight="1" x14ac:dyDescent="0.25">
      <c r="A155" s="77">
        <v>44334</v>
      </c>
      <c r="B155" s="8">
        <v>4628.43</v>
      </c>
      <c r="C155" s="8">
        <v>283.8</v>
      </c>
      <c r="D155" s="8">
        <v>9.83</v>
      </c>
      <c r="E155" s="75">
        <v>203.19</v>
      </c>
      <c r="F155" s="76">
        <f t="shared" si="2"/>
        <v>2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4.25" customHeight="1" x14ac:dyDescent="0.25">
      <c r="A156" s="77">
        <v>44335</v>
      </c>
      <c r="B156" s="8">
        <v>4607.8</v>
      </c>
      <c r="C156" s="8">
        <v>283.8</v>
      </c>
      <c r="D156" s="8">
        <v>9.86</v>
      </c>
      <c r="E156" s="75">
        <v>203.44</v>
      </c>
      <c r="F156" s="76">
        <f t="shared" si="2"/>
        <v>3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4.25" customHeight="1" x14ac:dyDescent="0.25">
      <c r="A157" s="77">
        <v>44336</v>
      </c>
      <c r="B157" s="8">
        <v>4643.9399999999996</v>
      </c>
      <c r="C157" s="9">
        <v>298</v>
      </c>
      <c r="D157" s="8">
        <v>9.8000000000000007</v>
      </c>
      <c r="E157" s="75">
        <v>203.61</v>
      </c>
      <c r="F157" s="76">
        <f t="shared" si="2"/>
        <v>4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4.25" customHeight="1" x14ac:dyDescent="0.25">
      <c r="A158" s="77">
        <v>44337</v>
      </c>
      <c r="B158" s="8">
        <v>4715.5600000000004</v>
      </c>
      <c r="C158" s="8">
        <v>306.60000000000002</v>
      </c>
      <c r="D158" s="8">
        <v>9.15</v>
      </c>
      <c r="E158" s="75">
        <v>203.78</v>
      </c>
      <c r="F158" s="76">
        <f t="shared" si="2"/>
        <v>5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4.25" customHeight="1" x14ac:dyDescent="0.25">
      <c r="A159" s="77">
        <v>44340</v>
      </c>
      <c r="B159" s="8">
        <v>4751.0200000000004</v>
      </c>
      <c r="C159" s="9">
        <v>294</v>
      </c>
      <c r="D159" s="8">
        <v>9.3680000000000003</v>
      </c>
      <c r="E159" s="75">
        <v>203.84</v>
      </c>
      <c r="F159" s="76">
        <f t="shared" si="2"/>
        <v>1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4.25" customHeight="1" x14ac:dyDescent="0.25">
      <c r="A160" s="77">
        <v>44341</v>
      </c>
      <c r="B160" s="8">
        <v>4773.99</v>
      </c>
      <c r="C160" s="8">
        <v>283.60000000000002</v>
      </c>
      <c r="D160" s="8">
        <v>9.6880000000000006</v>
      </c>
      <c r="E160" s="75">
        <v>203.93</v>
      </c>
      <c r="F160" s="76">
        <f t="shared" si="2"/>
        <v>2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4.25" customHeight="1" x14ac:dyDescent="0.25">
      <c r="A161" s="77">
        <v>44342</v>
      </c>
      <c r="B161" s="8">
        <v>4824.76</v>
      </c>
      <c r="C161" s="9">
        <v>292</v>
      </c>
      <c r="D161" s="8">
        <v>10.24</v>
      </c>
      <c r="E161" s="75">
        <v>203.73</v>
      </c>
      <c r="F161" s="76">
        <f t="shared" si="2"/>
        <v>3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4.25" customHeight="1" x14ac:dyDescent="0.25">
      <c r="A162" s="77">
        <v>44343</v>
      </c>
      <c r="B162" s="8">
        <v>4853.6099999999997</v>
      </c>
      <c r="C162" s="8">
        <v>297.8</v>
      </c>
      <c r="D162" s="8">
        <v>10.025</v>
      </c>
      <c r="E162" s="75">
        <v>203.49</v>
      </c>
      <c r="F162" s="76">
        <f t="shared" si="2"/>
        <v>4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4.25" customHeight="1" x14ac:dyDescent="0.25">
      <c r="A163" s="77">
        <v>44344</v>
      </c>
      <c r="B163" s="8">
        <v>4887.7</v>
      </c>
      <c r="C163" s="9">
        <v>300</v>
      </c>
      <c r="D163" s="8">
        <v>10.164999999999999</v>
      </c>
      <c r="E163" s="75">
        <v>203.46</v>
      </c>
      <c r="F163" s="76">
        <f t="shared" si="2"/>
        <v>5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4.25" customHeight="1" x14ac:dyDescent="0.25">
      <c r="A164" s="77">
        <v>44347</v>
      </c>
      <c r="B164" s="8">
        <v>4904.8500000000004</v>
      </c>
      <c r="C164" s="8">
        <v>302.39999999999998</v>
      </c>
      <c r="D164" s="8">
        <v>9.9860000000000007</v>
      </c>
      <c r="E164" s="75">
        <v>203.55</v>
      </c>
      <c r="F164" s="76">
        <f t="shared" si="2"/>
        <v>1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4.25" customHeight="1" x14ac:dyDescent="0.25">
      <c r="A165" s="77">
        <v>44348</v>
      </c>
      <c r="B165" s="8">
        <v>4893.67</v>
      </c>
      <c r="C165" s="9">
        <v>307</v>
      </c>
      <c r="D165" s="8">
        <v>9.9359999999999999</v>
      </c>
      <c r="E165" s="75">
        <v>203.47</v>
      </c>
      <c r="F165" s="76">
        <f t="shared" si="2"/>
        <v>2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4.25" customHeight="1" x14ac:dyDescent="0.25">
      <c r="A166" s="77">
        <v>44349</v>
      </c>
      <c r="B166" s="8">
        <v>4902.16</v>
      </c>
      <c r="C166" s="9">
        <v>300</v>
      </c>
      <c r="D166" s="8">
        <v>10.24</v>
      </c>
      <c r="E166" s="75">
        <v>203.43</v>
      </c>
      <c r="F166" s="76">
        <f t="shared" si="2"/>
        <v>3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4.25" customHeight="1" x14ac:dyDescent="0.25">
      <c r="A167" s="77">
        <v>44350</v>
      </c>
      <c r="B167" s="8">
        <v>4902.16</v>
      </c>
      <c r="C167" s="9">
        <v>300</v>
      </c>
      <c r="D167" s="8">
        <v>10.24</v>
      </c>
      <c r="E167" s="75">
        <v>203.43</v>
      </c>
      <c r="F167" s="76">
        <f t="shared" si="2"/>
        <v>4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4.25" customHeight="1" x14ac:dyDescent="0.25">
      <c r="A168" s="77">
        <v>44351</v>
      </c>
      <c r="B168" s="8">
        <v>4919.8999999999996</v>
      </c>
      <c r="C168" s="8">
        <v>301.60000000000002</v>
      </c>
      <c r="D168" s="8">
        <v>10.675000000000001</v>
      </c>
      <c r="E168" s="75">
        <v>203.49</v>
      </c>
      <c r="F168" s="76">
        <f t="shared" si="2"/>
        <v>5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4.25" customHeight="1" x14ac:dyDescent="0.25">
      <c r="A169" s="77">
        <v>44354</v>
      </c>
      <c r="B169" s="8">
        <v>4925.55</v>
      </c>
      <c r="C169" s="8">
        <v>303.2</v>
      </c>
      <c r="D169" s="8">
        <v>10.75</v>
      </c>
      <c r="E169" s="75">
        <v>203.57</v>
      </c>
      <c r="F169" s="76">
        <f t="shared" si="2"/>
        <v>1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4.25" customHeight="1" x14ac:dyDescent="0.25">
      <c r="A170" s="77">
        <v>44355</v>
      </c>
      <c r="B170" s="8">
        <v>4889.49</v>
      </c>
      <c r="C170" s="8">
        <v>294.39999999999998</v>
      </c>
      <c r="D170" s="8">
        <v>10.69</v>
      </c>
      <c r="E170" s="75">
        <v>203.5</v>
      </c>
      <c r="F170" s="76">
        <f t="shared" si="2"/>
        <v>2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4.25" customHeight="1" x14ac:dyDescent="0.25">
      <c r="A171" s="77">
        <v>44356</v>
      </c>
      <c r="B171" s="8">
        <v>4892.59</v>
      </c>
      <c r="C171" s="9">
        <v>300</v>
      </c>
      <c r="D171" s="8">
        <v>10.234999999999999</v>
      </c>
      <c r="E171" s="75">
        <v>203.45</v>
      </c>
      <c r="F171" s="76">
        <f t="shared" si="2"/>
        <v>3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4.25" customHeight="1" x14ac:dyDescent="0.25">
      <c r="A172" s="77">
        <v>44357</v>
      </c>
      <c r="B172" s="8">
        <v>4898.34</v>
      </c>
      <c r="C172" s="8">
        <v>296.60000000000002</v>
      </c>
      <c r="D172" s="8">
        <v>10.395</v>
      </c>
      <c r="E172" s="75">
        <v>203.51</v>
      </c>
      <c r="F172" s="76">
        <f t="shared" si="2"/>
        <v>4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4.25" customHeight="1" x14ac:dyDescent="0.25">
      <c r="A173" s="77">
        <v>44358</v>
      </c>
      <c r="B173" s="8">
        <v>4887.79</v>
      </c>
      <c r="C173" s="9">
        <v>294</v>
      </c>
      <c r="D173" s="8">
        <v>10.15</v>
      </c>
      <c r="E173" s="75">
        <v>203.41</v>
      </c>
      <c r="F173" s="76">
        <f t="shared" si="2"/>
        <v>5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4.25" customHeight="1" x14ac:dyDescent="0.25">
      <c r="A174" s="77">
        <v>44361</v>
      </c>
      <c r="B174" s="8">
        <v>4927.79</v>
      </c>
      <c r="C174" s="9">
        <v>308</v>
      </c>
      <c r="D174" s="8">
        <v>10.244999999999999</v>
      </c>
      <c r="E174" s="75">
        <v>203.54</v>
      </c>
      <c r="F174" s="76">
        <f t="shared" si="2"/>
        <v>1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4.25" customHeight="1" x14ac:dyDescent="0.25">
      <c r="A175" s="77">
        <v>44362</v>
      </c>
      <c r="B175" s="8">
        <v>4888.3</v>
      </c>
      <c r="C175" s="8">
        <v>296.60000000000002</v>
      </c>
      <c r="D175" s="8">
        <v>9.9860000000000007</v>
      </c>
      <c r="E175" s="75">
        <v>203.57</v>
      </c>
      <c r="F175" s="76">
        <f t="shared" si="2"/>
        <v>2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4.25" customHeight="1" x14ac:dyDescent="0.25">
      <c r="A176" s="77">
        <v>44363</v>
      </c>
      <c r="B176" s="8">
        <v>4875.75</v>
      </c>
      <c r="C176" s="8">
        <v>301.60000000000002</v>
      </c>
      <c r="D176" s="8">
        <v>9.9600000000000009</v>
      </c>
      <c r="E176" s="75">
        <v>203.67</v>
      </c>
      <c r="F176" s="76">
        <f t="shared" si="2"/>
        <v>3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4.25" customHeight="1" x14ac:dyDescent="0.25">
      <c r="A177" s="77">
        <v>44364</v>
      </c>
      <c r="B177" s="8">
        <v>4858.42</v>
      </c>
      <c r="C177" s="9">
        <v>299</v>
      </c>
      <c r="D177" s="8">
        <v>10.255000000000001</v>
      </c>
      <c r="E177" s="75">
        <v>203.52</v>
      </c>
      <c r="F177" s="76">
        <f t="shared" si="2"/>
        <v>4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4.25" customHeight="1" x14ac:dyDescent="0.25">
      <c r="A178" s="77">
        <v>44365</v>
      </c>
      <c r="B178" s="8">
        <v>4827.22</v>
      </c>
      <c r="C178" s="9">
        <v>310</v>
      </c>
      <c r="D178" s="8">
        <v>10.255000000000001</v>
      </c>
      <c r="E178" s="75">
        <v>203.59</v>
      </c>
      <c r="F178" s="76">
        <f t="shared" si="2"/>
        <v>5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4.25" customHeight="1" x14ac:dyDescent="0.25">
      <c r="A179" s="77">
        <v>44368</v>
      </c>
      <c r="B179" s="8">
        <v>4831.93</v>
      </c>
      <c r="C179" s="9">
        <v>315</v>
      </c>
      <c r="D179" s="8">
        <v>10.065</v>
      </c>
      <c r="E179" s="75">
        <v>203.58</v>
      </c>
      <c r="F179" s="76">
        <f t="shared" si="2"/>
        <v>1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4.25" customHeight="1" x14ac:dyDescent="0.25">
      <c r="A180" s="77">
        <v>44369</v>
      </c>
      <c r="B180" s="8">
        <v>4887.2299999999996</v>
      </c>
      <c r="C180" s="9">
        <v>327</v>
      </c>
      <c r="D180" s="8">
        <v>10.36</v>
      </c>
      <c r="E180" s="75">
        <v>203.56</v>
      </c>
      <c r="F180" s="76">
        <f t="shared" si="2"/>
        <v>2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4.25" customHeight="1" x14ac:dyDescent="0.25">
      <c r="A181" s="77">
        <v>44370</v>
      </c>
      <c r="B181" s="8">
        <v>4957.58</v>
      </c>
      <c r="C181" s="9">
        <v>337</v>
      </c>
      <c r="D181" s="8">
        <v>10.375</v>
      </c>
      <c r="E181" s="75">
        <v>203.51</v>
      </c>
      <c r="F181" s="76">
        <f t="shared" si="2"/>
        <v>3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4.25" customHeight="1" x14ac:dyDescent="0.25">
      <c r="A182" s="77">
        <v>44371</v>
      </c>
      <c r="B182" s="8">
        <v>5002.9399999999996</v>
      </c>
      <c r="C182" s="8">
        <v>346.4</v>
      </c>
      <c r="D182" s="8">
        <v>10.154999999999999</v>
      </c>
      <c r="E182" s="75">
        <v>203.49</v>
      </c>
      <c r="F182" s="76">
        <f t="shared" si="2"/>
        <v>4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4.25" customHeight="1" x14ac:dyDescent="0.25">
      <c r="A183" s="77">
        <v>44372</v>
      </c>
      <c r="B183" s="8">
        <v>5003.2</v>
      </c>
      <c r="C183" s="8">
        <v>346.6</v>
      </c>
      <c r="D183" s="8">
        <v>10.09</v>
      </c>
      <c r="E183" s="75">
        <v>203.46</v>
      </c>
      <c r="F183" s="76">
        <f t="shared" si="2"/>
        <v>5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4.25" customHeight="1" x14ac:dyDescent="0.25">
      <c r="A184" s="77">
        <v>44375</v>
      </c>
      <c r="B184" s="8">
        <v>4996.47</v>
      </c>
      <c r="C184" s="8">
        <v>344.6</v>
      </c>
      <c r="D184" s="8">
        <v>9.952</v>
      </c>
      <c r="E184" s="75">
        <v>203.44</v>
      </c>
      <c r="F184" s="76">
        <f t="shared" si="2"/>
        <v>1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4.25" customHeight="1" x14ac:dyDescent="0.25">
      <c r="A185" s="77">
        <v>44376</v>
      </c>
      <c r="B185" s="8">
        <v>4935.01</v>
      </c>
      <c r="C185" s="8">
        <v>339.2</v>
      </c>
      <c r="D185" s="8">
        <v>9.6319999999999997</v>
      </c>
      <c r="E185" s="75">
        <v>203.39</v>
      </c>
      <c r="F185" s="76">
        <f t="shared" si="2"/>
        <v>2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4.25" customHeight="1" x14ac:dyDescent="0.25">
      <c r="A186" s="77">
        <v>44377</v>
      </c>
      <c r="B186" s="8">
        <v>4825.09</v>
      </c>
      <c r="C186" s="9">
        <v>325</v>
      </c>
      <c r="D186" s="8">
        <v>9.41</v>
      </c>
      <c r="E186" s="75">
        <v>203.64</v>
      </c>
      <c r="F186" s="76">
        <f t="shared" si="2"/>
        <v>3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4.25" customHeight="1" x14ac:dyDescent="0.25">
      <c r="A187" s="77">
        <v>44378</v>
      </c>
      <c r="B187" s="8">
        <v>4843.2700000000004</v>
      </c>
      <c r="C187" s="8">
        <v>327.8</v>
      </c>
      <c r="D187" s="8">
        <v>9.3000000000000007</v>
      </c>
      <c r="E187" s="75">
        <v>203.8</v>
      </c>
      <c r="F187" s="76">
        <f t="shared" si="2"/>
        <v>4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4.25" customHeight="1" x14ac:dyDescent="0.25">
      <c r="A188" s="77">
        <v>44379</v>
      </c>
      <c r="B188" s="8">
        <v>4880.34</v>
      </c>
      <c r="C188" s="9">
        <v>325</v>
      </c>
      <c r="D188" s="8">
        <v>9.14</v>
      </c>
      <c r="E188" s="75">
        <v>203.63</v>
      </c>
      <c r="F188" s="76">
        <f t="shared" si="2"/>
        <v>5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4.25" customHeight="1" x14ac:dyDescent="0.25">
      <c r="A189" s="77">
        <v>44382</v>
      </c>
      <c r="B189" s="8">
        <v>4898.4799999999996</v>
      </c>
      <c r="C189" s="8">
        <v>327.2</v>
      </c>
      <c r="D189" s="8">
        <v>9.0939999999999994</v>
      </c>
      <c r="E189" s="75">
        <v>203.56</v>
      </c>
      <c r="F189" s="76">
        <f t="shared" si="2"/>
        <v>1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4.25" customHeight="1" x14ac:dyDescent="0.25">
      <c r="A190" s="77">
        <v>44383</v>
      </c>
      <c r="B190" s="8">
        <v>4877.76</v>
      </c>
      <c r="C190" s="8">
        <v>317.8</v>
      </c>
      <c r="D190" s="8">
        <v>8.9120000000000008</v>
      </c>
      <c r="E190" s="75">
        <v>203.67</v>
      </c>
      <c r="F190" s="76">
        <f t="shared" si="2"/>
        <v>2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4.25" customHeight="1" x14ac:dyDescent="0.25">
      <c r="A191" s="77">
        <v>44384</v>
      </c>
      <c r="B191" s="8">
        <v>4906.87</v>
      </c>
      <c r="C191" s="9">
        <v>320</v>
      </c>
      <c r="D191" s="8">
        <v>8.9879999999999995</v>
      </c>
      <c r="E191" s="75">
        <v>203.65</v>
      </c>
      <c r="F191" s="76">
        <f t="shared" si="2"/>
        <v>3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4.25" customHeight="1" x14ac:dyDescent="0.25">
      <c r="A192" s="77">
        <v>44385</v>
      </c>
      <c r="B192" s="8">
        <v>4834.28</v>
      </c>
      <c r="C192" s="8">
        <v>312.39999999999998</v>
      </c>
      <c r="D192" s="8">
        <v>9.0459999999999994</v>
      </c>
      <c r="E192" s="75">
        <v>203.57</v>
      </c>
      <c r="F192" s="76">
        <f t="shared" si="2"/>
        <v>4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4.25" customHeight="1" x14ac:dyDescent="0.25">
      <c r="A193" s="77">
        <v>44386</v>
      </c>
      <c r="B193" s="8">
        <v>4888.6400000000003</v>
      </c>
      <c r="C193" s="8">
        <v>322.39999999999998</v>
      </c>
      <c r="D193" s="8">
        <v>9.0399999999999991</v>
      </c>
      <c r="E193" s="75">
        <v>203.55</v>
      </c>
      <c r="F193" s="76">
        <f t="shared" si="2"/>
        <v>5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4.25" customHeight="1" x14ac:dyDescent="0.25">
      <c r="A194" s="77">
        <v>44389</v>
      </c>
      <c r="B194" s="8">
        <v>4882.1400000000003</v>
      </c>
      <c r="C194" s="9">
        <v>304</v>
      </c>
      <c r="D194" s="8">
        <v>8.94</v>
      </c>
      <c r="E194" s="75">
        <v>203.58</v>
      </c>
      <c r="F194" s="76">
        <f t="shared" ref="F194:F257" si="3">WEEKDAY(A194,2)</f>
        <v>1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4.25" customHeight="1" x14ac:dyDescent="0.25">
      <c r="A195" s="77">
        <v>44390</v>
      </c>
      <c r="B195" s="8">
        <v>4900.24</v>
      </c>
      <c r="C195" s="8">
        <v>304.60000000000002</v>
      </c>
      <c r="D195" s="8">
        <v>8.9499999999999993</v>
      </c>
      <c r="E195" s="75">
        <v>203.63</v>
      </c>
      <c r="F195" s="76">
        <f t="shared" si="3"/>
        <v>2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4.25" customHeight="1" x14ac:dyDescent="0.25">
      <c r="A196" s="77">
        <v>44391</v>
      </c>
      <c r="B196" s="8">
        <v>4932.41</v>
      </c>
      <c r="C196" s="9">
        <v>308</v>
      </c>
      <c r="D196" s="8">
        <v>8.85</v>
      </c>
      <c r="E196" s="75">
        <v>203.67</v>
      </c>
      <c r="F196" s="76">
        <f t="shared" si="3"/>
        <v>3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4.25" customHeight="1" x14ac:dyDescent="0.25">
      <c r="A197" s="77">
        <v>44392</v>
      </c>
      <c r="B197" s="8">
        <v>4878.91</v>
      </c>
      <c r="C197" s="8">
        <v>304.60000000000002</v>
      </c>
      <c r="D197" s="8">
        <v>8.8559999999999999</v>
      </c>
      <c r="E197" s="75">
        <v>203.69</v>
      </c>
      <c r="F197" s="76">
        <f t="shared" si="3"/>
        <v>4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4.25" customHeight="1" x14ac:dyDescent="0.25">
      <c r="A198" s="77">
        <v>44393</v>
      </c>
      <c r="B198" s="8">
        <v>4885.67</v>
      </c>
      <c r="C198" s="8">
        <v>300.60000000000002</v>
      </c>
      <c r="D198" s="8">
        <v>8.8439999999999994</v>
      </c>
      <c r="E198" s="75">
        <v>203.63</v>
      </c>
      <c r="F198" s="76">
        <f t="shared" si="3"/>
        <v>5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4.25" customHeight="1" x14ac:dyDescent="0.25">
      <c r="A199" s="77">
        <v>44396</v>
      </c>
      <c r="B199" s="8">
        <v>4762.6899999999996</v>
      </c>
      <c r="C199" s="8">
        <v>287.39999999999998</v>
      </c>
      <c r="D199" s="8">
        <v>8.4</v>
      </c>
      <c r="E199" s="75">
        <v>203.67</v>
      </c>
      <c r="F199" s="76">
        <f t="shared" si="3"/>
        <v>1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4.25" customHeight="1" x14ac:dyDescent="0.25">
      <c r="A200" s="77">
        <v>44397</v>
      </c>
      <c r="B200" s="8">
        <v>4782.37</v>
      </c>
      <c r="C200" s="8">
        <v>297.2</v>
      </c>
      <c r="D200" s="8">
        <v>8.3840000000000003</v>
      </c>
      <c r="E200" s="75">
        <v>203.57</v>
      </c>
      <c r="F200" s="76">
        <f t="shared" si="3"/>
        <v>2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4.25" customHeight="1" x14ac:dyDescent="0.25">
      <c r="A201" s="77">
        <v>44398</v>
      </c>
      <c r="B201" s="8">
        <v>4881.82</v>
      </c>
      <c r="C201" s="8">
        <v>314.2</v>
      </c>
      <c r="D201" s="8">
        <v>8.58</v>
      </c>
      <c r="E201" s="75">
        <v>203.65</v>
      </c>
      <c r="F201" s="76">
        <f t="shared" si="3"/>
        <v>3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4.25" customHeight="1" x14ac:dyDescent="0.25">
      <c r="A202" s="77">
        <v>44399</v>
      </c>
      <c r="B202" s="8">
        <v>4872.4399999999996</v>
      </c>
      <c r="C202" s="8">
        <v>305.8</v>
      </c>
      <c r="D202" s="8">
        <v>8.6</v>
      </c>
      <c r="E202" s="75">
        <v>203.72</v>
      </c>
      <c r="F202" s="76">
        <f t="shared" si="3"/>
        <v>4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4.25" customHeight="1" x14ac:dyDescent="0.25">
      <c r="A203" s="77">
        <v>44400</v>
      </c>
      <c r="B203" s="8">
        <v>4886.43</v>
      </c>
      <c r="C203" s="9">
        <v>308</v>
      </c>
      <c r="D203" s="8">
        <v>9.0839999999999996</v>
      </c>
      <c r="E203" s="75">
        <v>203.9</v>
      </c>
      <c r="F203" s="76">
        <f t="shared" si="3"/>
        <v>5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4.25" customHeight="1" x14ac:dyDescent="0.25">
      <c r="A204" s="77">
        <v>44403</v>
      </c>
      <c r="B204" s="8">
        <v>4903.1400000000003</v>
      </c>
      <c r="C204" s="8">
        <v>306.2</v>
      </c>
      <c r="D204" s="8">
        <v>8.6519999999999992</v>
      </c>
      <c r="E204" s="75">
        <v>203.86</v>
      </c>
      <c r="F204" s="76">
        <f t="shared" si="3"/>
        <v>1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4.25" customHeight="1" x14ac:dyDescent="0.25">
      <c r="A205" s="77">
        <v>44404</v>
      </c>
      <c r="B205" s="8">
        <v>4832.72</v>
      </c>
      <c r="C205" s="8">
        <v>307.8</v>
      </c>
      <c r="D205" s="8">
        <v>8.5079999999999991</v>
      </c>
      <c r="E205" s="75">
        <v>203.98</v>
      </c>
      <c r="F205" s="76">
        <f t="shared" si="3"/>
        <v>2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4.25" customHeight="1" x14ac:dyDescent="0.25">
      <c r="A206" s="77">
        <v>44405</v>
      </c>
      <c r="B206" s="8">
        <v>4904.3599999999997</v>
      </c>
      <c r="C206" s="8">
        <v>316.8</v>
      </c>
      <c r="D206" s="8">
        <v>8.6620000000000008</v>
      </c>
      <c r="E206" s="75">
        <v>204.06</v>
      </c>
      <c r="F206" s="76">
        <f t="shared" si="3"/>
        <v>3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4.25" customHeight="1" x14ac:dyDescent="0.25">
      <c r="A207" s="77">
        <v>44406</v>
      </c>
      <c r="B207" s="8">
        <v>4924.76</v>
      </c>
      <c r="C207" s="8">
        <v>318.60000000000002</v>
      </c>
      <c r="D207" s="8">
        <v>8.9779999999999998</v>
      </c>
      <c r="E207" s="75">
        <v>204.08</v>
      </c>
      <c r="F207" s="76">
        <f t="shared" si="3"/>
        <v>4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4.25" customHeight="1" x14ac:dyDescent="0.25">
      <c r="A208" s="77">
        <v>44407</v>
      </c>
      <c r="B208" s="8">
        <v>4943.09</v>
      </c>
      <c r="C208" s="8">
        <v>320.8</v>
      </c>
      <c r="D208" s="8">
        <v>8.68</v>
      </c>
      <c r="E208" s="75">
        <v>204.19</v>
      </c>
      <c r="F208" s="76">
        <f t="shared" si="3"/>
        <v>5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4.25" customHeight="1" x14ac:dyDescent="0.25">
      <c r="A209" s="77">
        <v>44410</v>
      </c>
      <c r="B209" s="8">
        <v>4993.71</v>
      </c>
      <c r="C209" s="8">
        <v>325.39999999999998</v>
      </c>
      <c r="D209" s="8">
        <v>8.8000000000000007</v>
      </c>
      <c r="E209" s="75">
        <v>204.26</v>
      </c>
      <c r="F209" s="76">
        <f t="shared" si="3"/>
        <v>1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4.25" customHeight="1" x14ac:dyDescent="0.25">
      <c r="A210" s="77">
        <v>44411</v>
      </c>
      <c r="B210" s="8">
        <v>4955.8999999999996</v>
      </c>
      <c r="C210" s="9">
        <v>306</v>
      </c>
      <c r="D210" s="8">
        <v>8.8059999999999992</v>
      </c>
      <c r="E210" s="75">
        <v>204.14</v>
      </c>
      <c r="F210" s="76">
        <f t="shared" si="3"/>
        <v>2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4.25" customHeight="1" x14ac:dyDescent="0.25">
      <c r="A211" s="77">
        <v>44412</v>
      </c>
      <c r="B211" s="8">
        <v>4971.6899999999996</v>
      </c>
      <c r="C211" s="8">
        <v>317.2</v>
      </c>
      <c r="D211" s="8">
        <v>8.8559999999999999</v>
      </c>
      <c r="E211" s="75">
        <v>203.83</v>
      </c>
      <c r="F211" s="76">
        <f t="shared" si="3"/>
        <v>3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4.25" customHeight="1" x14ac:dyDescent="0.25">
      <c r="A212" s="77">
        <v>44413</v>
      </c>
      <c r="B212" s="8">
        <v>5002.34</v>
      </c>
      <c r="C212" s="8">
        <v>320.8</v>
      </c>
      <c r="D212" s="8">
        <v>9.1280000000000001</v>
      </c>
      <c r="E212" s="75">
        <v>203.99</v>
      </c>
      <c r="F212" s="76">
        <f t="shared" si="3"/>
        <v>4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4.25" customHeight="1" x14ac:dyDescent="0.25">
      <c r="A213" s="77">
        <v>44414</v>
      </c>
      <c r="B213" s="8">
        <v>5022.58</v>
      </c>
      <c r="C213" s="8">
        <v>320.2</v>
      </c>
      <c r="D213" s="8">
        <v>9.11</v>
      </c>
      <c r="E213" s="75">
        <v>203.99</v>
      </c>
      <c r="F213" s="76">
        <f t="shared" si="3"/>
        <v>5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4.25" customHeight="1" x14ac:dyDescent="0.25">
      <c r="A214" s="77">
        <v>44417</v>
      </c>
      <c r="B214" s="8">
        <v>5051.63</v>
      </c>
      <c r="C214" s="9">
        <v>320</v>
      </c>
      <c r="D214" s="8">
        <v>9.02</v>
      </c>
      <c r="E214" s="75">
        <v>204.16</v>
      </c>
      <c r="F214" s="76">
        <f t="shared" si="3"/>
        <v>1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4.25" customHeight="1" x14ac:dyDescent="0.25">
      <c r="A215" s="77">
        <v>44418</v>
      </c>
      <c r="B215" s="8">
        <v>5082.7700000000004</v>
      </c>
      <c r="C215" s="8">
        <v>314.39999999999998</v>
      </c>
      <c r="D215" s="8">
        <v>8.98</v>
      </c>
      <c r="E215" s="75">
        <v>204.16</v>
      </c>
      <c r="F215" s="76">
        <f t="shared" si="3"/>
        <v>2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4.25" customHeight="1" x14ac:dyDescent="0.25">
      <c r="A216" s="77">
        <v>44419</v>
      </c>
      <c r="B216" s="8">
        <v>5097.42</v>
      </c>
      <c r="C216" s="8">
        <v>322.2</v>
      </c>
      <c r="D216" s="8">
        <v>8.92</v>
      </c>
      <c r="E216" s="75">
        <v>204.12</v>
      </c>
      <c r="F216" s="76">
        <f t="shared" si="3"/>
        <v>3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4.25" customHeight="1" x14ac:dyDescent="0.25">
      <c r="A217" s="77">
        <v>44420</v>
      </c>
      <c r="B217" s="8">
        <v>5090.3900000000003</v>
      </c>
      <c r="C217" s="9">
        <v>322</v>
      </c>
      <c r="D217" s="8">
        <v>9.1300000000000008</v>
      </c>
      <c r="E217" s="75">
        <v>204.13</v>
      </c>
      <c r="F217" s="76">
        <f t="shared" si="3"/>
        <v>4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4.25" customHeight="1" x14ac:dyDescent="0.25">
      <c r="A218" s="77">
        <v>44421</v>
      </c>
      <c r="B218" s="8">
        <v>5102.8599999999997</v>
      </c>
      <c r="C218" s="8">
        <v>326.39999999999998</v>
      </c>
      <c r="D218" s="8">
        <v>8.9499999999999993</v>
      </c>
      <c r="E218" s="75">
        <v>204.08</v>
      </c>
      <c r="F218" s="76">
        <f t="shared" si="3"/>
        <v>5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4.25" customHeight="1" x14ac:dyDescent="0.25">
      <c r="A219" s="77">
        <v>44424</v>
      </c>
      <c r="B219" s="8">
        <v>5093.26</v>
      </c>
      <c r="C219" s="8">
        <v>331.4</v>
      </c>
      <c r="D219" s="8">
        <v>8.9499999999999993</v>
      </c>
      <c r="E219" s="75">
        <v>204.07</v>
      </c>
      <c r="F219" s="76">
        <f t="shared" si="3"/>
        <v>1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4.25" customHeight="1" x14ac:dyDescent="0.25">
      <c r="A220" s="77">
        <v>44425</v>
      </c>
      <c r="B220" s="8">
        <v>5087.34</v>
      </c>
      <c r="C220" s="9">
        <v>329</v>
      </c>
      <c r="D220" s="8">
        <v>8.9</v>
      </c>
      <c r="E220" s="75">
        <v>204.05</v>
      </c>
      <c r="F220" s="76">
        <f t="shared" si="3"/>
        <v>2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4.25" customHeight="1" x14ac:dyDescent="0.25">
      <c r="A221" s="77">
        <v>44426</v>
      </c>
      <c r="B221" s="8">
        <v>5074.04</v>
      </c>
      <c r="C221" s="8">
        <v>329.4</v>
      </c>
      <c r="D221" s="8">
        <v>9.0399999999999991</v>
      </c>
      <c r="E221" s="75">
        <v>204.07</v>
      </c>
      <c r="F221" s="76">
        <f t="shared" si="3"/>
        <v>3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4.25" customHeight="1" x14ac:dyDescent="0.25">
      <c r="A222" s="77">
        <v>44427</v>
      </c>
      <c r="B222" s="8">
        <v>5003.82</v>
      </c>
      <c r="C222" s="9">
        <v>325</v>
      </c>
      <c r="D222" s="8">
        <v>8.8640000000000008</v>
      </c>
      <c r="E222" s="75">
        <v>203.99</v>
      </c>
      <c r="F222" s="76">
        <f t="shared" si="3"/>
        <v>4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4.25" customHeight="1" x14ac:dyDescent="0.25">
      <c r="A223" s="77">
        <v>44428</v>
      </c>
      <c r="B223" s="8">
        <v>5008.66</v>
      </c>
      <c r="C223" s="8">
        <v>329.8</v>
      </c>
      <c r="D223" s="8">
        <v>9.25</v>
      </c>
      <c r="E223" s="75">
        <v>204.08</v>
      </c>
      <c r="F223" s="76">
        <f t="shared" si="3"/>
        <v>5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4.25" customHeight="1" x14ac:dyDescent="0.25">
      <c r="A224" s="77">
        <v>44431</v>
      </c>
      <c r="B224" s="8">
        <v>5053.42</v>
      </c>
      <c r="C224" s="9">
        <v>336</v>
      </c>
      <c r="D224" s="8">
        <v>9.7799999999999994</v>
      </c>
      <c r="E224" s="75">
        <v>204.15</v>
      </c>
      <c r="F224" s="76">
        <f t="shared" si="3"/>
        <v>1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4.25" customHeight="1" x14ac:dyDescent="0.25">
      <c r="A225" s="77">
        <v>44432</v>
      </c>
      <c r="B225" s="8">
        <v>5062.47</v>
      </c>
      <c r="C225" s="8">
        <v>334.8</v>
      </c>
      <c r="D225" s="8">
        <v>9.74</v>
      </c>
      <c r="E225" s="75">
        <v>204.21</v>
      </c>
      <c r="F225" s="76">
        <f t="shared" si="3"/>
        <v>2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4.25" customHeight="1" x14ac:dyDescent="0.25">
      <c r="A226" s="77">
        <v>44433</v>
      </c>
      <c r="B226" s="8">
        <v>5109.9399999999996</v>
      </c>
      <c r="C226" s="8">
        <v>348.8</v>
      </c>
      <c r="D226" s="8">
        <v>9.6620000000000008</v>
      </c>
      <c r="E226" s="75">
        <v>204.17</v>
      </c>
      <c r="F226" s="76">
        <f t="shared" si="3"/>
        <v>3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4.25" customHeight="1" x14ac:dyDescent="0.25">
      <c r="A227" s="77">
        <v>44434</v>
      </c>
      <c r="B227" s="8">
        <v>5131.8</v>
      </c>
      <c r="C227" s="8">
        <v>355.8</v>
      </c>
      <c r="D227" s="8">
        <v>9.5980000000000008</v>
      </c>
      <c r="E227" s="75">
        <v>204.08</v>
      </c>
      <c r="F227" s="76">
        <f t="shared" si="3"/>
        <v>4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4.25" customHeight="1" x14ac:dyDescent="0.25">
      <c r="A228" s="77">
        <v>44435</v>
      </c>
      <c r="B228" s="8">
        <v>5145.79</v>
      </c>
      <c r="C228" s="8">
        <v>358.8</v>
      </c>
      <c r="D228" s="8">
        <v>9.6159999999999997</v>
      </c>
      <c r="E228" s="75">
        <v>204.12</v>
      </c>
      <c r="F228" s="76">
        <f t="shared" si="3"/>
        <v>5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4.25" customHeight="1" x14ac:dyDescent="0.25">
      <c r="A229" s="77">
        <v>44438</v>
      </c>
      <c r="B229" s="8">
        <v>5217.3500000000004</v>
      </c>
      <c r="C229" s="8">
        <v>358.4</v>
      </c>
      <c r="D229" s="8">
        <v>9.8759999999999994</v>
      </c>
      <c r="E229" s="75">
        <v>204.12</v>
      </c>
      <c r="F229" s="76">
        <f t="shared" si="3"/>
        <v>1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4.25" customHeight="1" x14ac:dyDescent="0.25">
      <c r="A230" s="77">
        <v>44439</v>
      </c>
      <c r="B230" s="8">
        <v>5236.22</v>
      </c>
      <c r="C230" s="9">
        <v>371</v>
      </c>
      <c r="D230" s="8">
        <v>10.09</v>
      </c>
      <c r="E230" s="75">
        <v>204.04</v>
      </c>
      <c r="F230" s="76">
        <f t="shared" si="3"/>
        <v>2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4.25" customHeight="1" x14ac:dyDescent="0.25">
      <c r="A231" s="77">
        <v>44440</v>
      </c>
      <c r="B231" s="8">
        <v>5236.72</v>
      </c>
      <c r="C231" s="9">
        <v>377</v>
      </c>
      <c r="D231" s="8">
        <v>10</v>
      </c>
      <c r="E231" s="75">
        <v>203.98</v>
      </c>
      <c r="F231" s="76">
        <f t="shared" si="3"/>
        <v>3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4.25" customHeight="1" x14ac:dyDescent="0.25">
      <c r="A232" s="77">
        <v>44441</v>
      </c>
      <c r="B232" s="8">
        <v>5243.17</v>
      </c>
      <c r="C232" s="8">
        <v>381.2</v>
      </c>
      <c r="D232" s="8">
        <v>9.7420000000000009</v>
      </c>
      <c r="E232" s="75">
        <v>203.98</v>
      </c>
      <c r="F232" s="76">
        <f t="shared" si="3"/>
        <v>4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4.25" customHeight="1" x14ac:dyDescent="0.25">
      <c r="A233" s="77">
        <v>44442</v>
      </c>
      <c r="B233" s="8">
        <v>5234.03</v>
      </c>
      <c r="C233" s="8">
        <v>384.8</v>
      </c>
      <c r="D233" s="8">
        <v>9.6340000000000003</v>
      </c>
      <c r="E233" s="75">
        <v>203.89</v>
      </c>
      <c r="F233" s="76">
        <f t="shared" si="3"/>
        <v>5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4.25" customHeight="1" x14ac:dyDescent="0.25">
      <c r="A234" s="77">
        <v>44445</v>
      </c>
      <c r="B234" s="8">
        <v>5315.39</v>
      </c>
      <c r="C234" s="9">
        <v>383</v>
      </c>
      <c r="D234" s="8">
        <v>9.7799999999999994</v>
      </c>
      <c r="E234" s="75">
        <v>204.07</v>
      </c>
      <c r="F234" s="76">
        <f t="shared" si="3"/>
        <v>1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4.25" customHeight="1" x14ac:dyDescent="0.25">
      <c r="A235" s="77">
        <v>44446</v>
      </c>
      <c r="B235" s="8">
        <v>5325.27</v>
      </c>
      <c r="C235" s="9">
        <v>385</v>
      </c>
      <c r="D235" s="8">
        <v>9.7759999999999998</v>
      </c>
      <c r="E235" s="75">
        <v>204.11</v>
      </c>
      <c r="F235" s="76">
        <f t="shared" si="3"/>
        <v>2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4.25" customHeight="1" x14ac:dyDescent="0.25">
      <c r="A236" s="77">
        <v>44447</v>
      </c>
      <c r="B236" s="8">
        <v>5256.49</v>
      </c>
      <c r="C236" s="8">
        <v>377.6</v>
      </c>
      <c r="D236" s="8">
        <v>9.6999999999999993</v>
      </c>
      <c r="E236" s="75">
        <v>204.11</v>
      </c>
      <c r="F236" s="76">
        <f t="shared" si="3"/>
        <v>3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4.25" customHeight="1" x14ac:dyDescent="0.25">
      <c r="A237" s="77">
        <v>44448</v>
      </c>
      <c r="B237" s="8">
        <v>5287.41</v>
      </c>
      <c r="C237" s="8">
        <v>381.8</v>
      </c>
      <c r="D237" s="8">
        <v>9.85</v>
      </c>
      <c r="E237" s="75">
        <v>204.27</v>
      </c>
      <c r="F237" s="76">
        <f t="shared" si="3"/>
        <v>4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4.25" customHeight="1" x14ac:dyDescent="0.25">
      <c r="A238" s="77">
        <v>44449</v>
      </c>
      <c r="B238" s="8">
        <v>5282.92</v>
      </c>
      <c r="C238" s="8">
        <v>379.2</v>
      </c>
      <c r="D238" s="8">
        <v>9.766</v>
      </c>
      <c r="E238" s="75">
        <v>204.23</v>
      </c>
      <c r="F238" s="76">
        <f t="shared" si="3"/>
        <v>5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4.25" customHeight="1" x14ac:dyDescent="0.25">
      <c r="A239" s="77">
        <v>44452</v>
      </c>
      <c r="B239" s="8">
        <v>5330.11</v>
      </c>
      <c r="C239" s="9">
        <v>384</v>
      </c>
      <c r="D239" s="8">
        <v>10.11</v>
      </c>
      <c r="E239" s="75">
        <v>204.25</v>
      </c>
      <c r="F239" s="76">
        <f t="shared" si="3"/>
        <v>1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4.25" customHeight="1" x14ac:dyDescent="0.25">
      <c r="A240" s="77">
        <v>44453</v>
      </c>
      <c r="B240" s="8">
        <v>5334.7</v>
      </c>
      <c r="C240" s="9">
        <v>396</v>
      </c>
      <c r="D240" s="8">
        <v>10.199999999999999</v>
      </c>
      <c r="E240" s="75">
        <v>204.16</v>
      </c>
      <c r="F240" s="76">
        <f t="shared" si="3"/>
        <v>2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4.25" customHeight="1" x14ac:dyDescent="0.25">
      <c r="A241" s="77">
        <v>44454</v>
      </c>
      <c r="B241" s="8">
        <v>5370.44</v>
      </c>
      <c r="C241" s="8">
        <v>392.8</v>
      </c>
      <c r="D241" s="8">
        <v>10.01</v>
      </c>
      <c r="E241" s="75">
        <v>204.16</v>
      </c>
      <c r="F241" s="76">
        <f t="shared" si="3"/>
        <v>3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4.25" customHeight="1" x14ac:dyDescent="0.25">
      <c r="A242" s="77">
        <v>44455</v>
      </c>
      <c r="B242" s="8">
        <v>5366.56</v>
      </c>
      <c r="C242" s="8">
        <v>396.2</v>
      </c>
      <c r="D242" s="8">
        <v>9.9459999999999997</v>
      </c>
      <c r="E242" s="75">
        <v>204.22</v>
      </c>
      <c r="F242" s="76">
        <f t="shared" si="3"/>
        <v>4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4.25" customHeight="1" x14ac:dyDescent="0.25">
      <c r="A243" s="77">
        <v>44456</v>
      </c>
      <c r="B243" s="8">
        <v>5349.37</v>
      </c>
      <c r="C243" s="8">
        <v>397.2</v>
      </c>
      <c r="D243" s="8">
        <v>9.7560000000000002</v>
      </c>
      <c r="E243" s="75">
        <v>204.3</v>
      </c>
      <c r="F243" s="76">
        <f t="shared" si="3"/>
        <v>5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4.25" customHeight="1" x14ac:dyDescent="0.25">
      <c r="A244" s="77">
        <v>44459</v>
      </c>
      <c r="B244" s="8">
        <v>5172.49</v>
      </c>
      <c r="C244" s="9">
        <v>374</v>
      </c>
      <c r="D244" s="8">
        <v>9.3119999999999994</v>
      </c>
      <c r="E244" s="75">
        <v>204.2</v>
      </c>
      <c r="F244" s="76">
        <f t="shared" si="3"/>
        <v>1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4.25" customHeight="1" x14ac:dyDescent="0.25">
      <c r="A245" s="77">
        <v>44460</v>
      </c>
      <c r="B245" s="8">
        <v>5205.01</v>
      </c>
      <c r="C245" s="9">
        <v>381</v>
      </c>
      <c r="D245" s="8">
        <v>9.1460000000000008</v>
      </c>
      <c r="E245" s="75">
        <v>204.2</v>
      </c>
      <c r="F245" s="76">
        <f t="shared" si="3"/>
        <v>2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4.25" customHeight="1" x14ac:dyDescent="0.25">
      <c r="A246" s="77">
        <v>44461</v>
      </c>
      <c r="B246" s="8">
        <v>5300.18</v>
      </c>
      <c r="C246" s="8">
        <v>391.2</v>
      </c>
      <c r="D246" s="8">
        <v>9.3640000000000008</v>
      </c>
      <c r="E246" s="75">
        <v>204.17</v>
      </c>
      <c r="F246" s="76">
        <f t="shared" si="3"/>
        <v>3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4.25" customHeight="1" x14ac:dyDescent="0.25">
      <c r="A247" s="77">
        <v>44462</v>
      </c>
      <c r="B247" s="8">
        <v>5301.05</v>
      </c>
      <c r="C247" s="8">
        <v>398.4</v>
      </c>
      <c r="D247" s="8">
        <v>9.1319999999999997</v>
      </c>
      <c r="E247" s="75">
        <v>204.11</v>
      </c>
      <c r="F247" s="76">
        <f t="shared" si="3"/>
        <v>4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4.25" customHeight="1" x14ac:dyDescent="0.25">
      <c r="A248" s="77">
        <v>44463</v>
      </c>
      <c r="B248" s="8">
        <v>5280.56</v>
      </c>
      <c r="C248" s="9">
        <v>400</v>
      </c>
      <c r="D248" s="8">
        <v>8.9600000000000009</v>
      </c>
      <c r="E248" s="75">
        <v>204.18</v>
      </c>
      <c r="F248" s="76">
        <f t="shared" si="3"/>
        <v>5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4.25" customHeight="1" x14ac:dyDescent="0.25">
      <c r="A249" s="77">
        <v>44466</v>
      </c>
      <c r="B249" s="8">
        <v>5272.06</v>
      </c>
      <c r="C249" s="9">
        <v>410</v>
      </c>
      <c r="D249" s="8">
        <v>8.8659999999999997</v>
      </c>
      <c r="E249" s="75">
        <v>204.29</v>
      </c>
      <c r="F249" s="76">
        <f t="shared" si="3"/>
        <v>1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4.25" customHeight="1" x14ac:dyDescent="0.25">
      <c r="A250" s="77">
        <v>44467</v>
      </c>
      <c r="B250" s="8">
        <v>5201.42</v>
      </c>
      <c r="C250" s="9">
        <v>393</v>
      </c>
      <c r="D250" s="8">
        <v>8.8339999999999996</v>
      </c>
      <c r="E250" s="75">
        <v>204.13</v>
      </c>
      <c r="F250" s="76">
        <f t="shared" si="3"/>
        <v>2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4.25" customHeight="1" x14ac:dyDescent="0.25">
      <c r="A251" s="77">
        <v>44468</v>
      </c>
      <c r="B251" s="8">
        <v>5235.33</v>
      </c>
      <c r="C251" s="8">
        <v>409.6</v>
      </c>
      <c r="D251" s="8">
        <v>8.782</v>
      </c>
      <c r="E251" s="75">
        <v>204.23</v>
      </c>
      <c r="F251" s="76">
        <f t="shared" si="3"/>
        <v>3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4.25" customHeight="1" x14ac:dyDescent="0.25">
      <c r="A252" s="77">
        <v>44469</v>
      </c>
      <c r="B252" s="8">
        <v>5255.82</v>
      </c>
      <c r="C252" s="9">
        <v>411</v>
      </c>
      <c r="D252" s="8">
        <v>8.93</v>
      </c>
      <c r="E252" s="75">
        <v>204.18</v>
      </c>
      <c r="F252" s="76">
        <f t="shared" si="3"/>
        <v>4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4.25" customHeight="1" x14ac:dyDescent="0.25">
      <c r="A253" s="77">
        <v>44470</v>
      </c>
      <c r="B253" s="8">
        <v>5275.17</v>
      </c>
      <c r="C253" s="8">
        <v>420.2</v>
      </c>
      <c r="D253" s="8">
        <v>9.0239999999999991</v>
      </c>
      <c r="E253" s="75">
        <v>204.16</v>
      </c>
      <c r="F253" s="76">
        <f t="shared" si="3"/>
        <v>5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4.25" customHeight="1" x14ac:dyDescent="0.25">
      <c r="A254" s="77">
        <v>44473</v>
      </c>
      <c r="B254" s="8">
        <v>5360.03</v>
      </c>
      <c r="C254" s="9">
        <v>423</v>
      </c>
      <c r="D254" s="8">
        <v>9.3740000000000006</v>
      </c>
      <c r="E254" s="75">
        <v>204.02</v>
      </c>
      <c r="F254" s="76">
        <f t="shared" si="3"/>
        <v>1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4.25" customHeight="1" x14ac:dyDescent="0.25">
      <c r="A255" s="77">
        <v>44474</v>
      </c>
      <c r="B255" s="8">
        <v>5393.52</v>
      </c>
      <c r="C255" s="9">
        <v>424</v>
      </c>
      <c r="D255" s="8">
        <v>9.3480000000000008</v>
      </c>
      <c r="E255" s="75">
        <v>204.04</v>
      </c>
      <c r="F255" s="76">
        <f t="shared" si="3"/>
        <v>2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4.25" customHeight="1" x14ac:dyDescent="0.25">
      <c r="A256" s="77">
        <v>44475</v>
      </c>
      <c r="B256" s="8">
        <v>5474.18</v>
      </c>
      <c r="C256" s="9">
        <v>464</v>
      </c>
      <c r="D256" s="8">
        <v>9.34</v>
      </c>
      <c r="E256" s="75">
        <v>203.56</v>
      </c>
      <c r="F256" s="76">
        <f t="shared" si="3"/>
        <v>3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4.25" customHeight="1" x14ac:dyDescent="0.25">
      <c r="A257" s="77">
        <v>44476</v>
      </c>
      <c r="B257" s="8">
        <v>5503.19</v>
      </c>
      <c r="C257" s="9">
        <v>466</v>
      </c>
      <c r="D257" s="8">
        <v>9.3659999999999997</v>
      </c>
      <c r="E257" s="75">
        <v>203.87</v>
      </c>
      <c r="F257" s="76">
        <f t="shared" si="3"/>
        <v>4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4.25" customHeight="1" x14ac:dyDescent="0.25">
      <c r="A258" s="77">
        <v>44477</v>
      </c>
      <c r="B258" s="8">
        <v>5533.11</v>
      </c>
      <c r="C258" s="8">
        <v>466.2</v>
      </c>
      <c r="D258" s="8">
        <v>9.8000000000000007</v>
      </c>
      <c r="E258" s="75">
        <v>203.6</v>
      </c>
      <c r="F258" s="76">
        <f t="shared" ref="F258:F321" si="4">WEEKDAY(A258,2)</f>
        <v>5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4.25" customHeight="1" x14ac:dyDescent="0.25">
      <c r="A259" s="77">
        <v>44480</v>
      </c>
      <c r="B259" s="8">
        <v>5583.6</v>
      </c>
      <c r="C259" s="9">
        <v>466</v>
      </c>
      <c r="D259" s="8">
        <v>9.9499999999999993</v>
      </c>
      <c r="E259" s="75">
        <v>203.61</v>
      </c>
      <c r="F259" s="76">
        <f t="shared" si="4"/>
        <v>1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4.25" customHeight="1" x14ac:dyDescent="0.25">
      <c r="A260" s="77">
        <v>44481</v>
      </c>
      <c r="B260" s="8">
        <v>5574.17</v>
      </c>
      <c r="C260" s="8">
        <v>490.8</v>
      </c>
      <c r="D260" s="8">
        <v>10.01</v>
      </c>
      <c r="E260" s="75">
        <v>203.19</v>
      </c>
      <c r="F260" s="76">
        <f t="shared" si="4"/>
        <v>2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4.25" customHeight="1" x14ac:dyDescent="0.25">
      <c r="A261" s="77">
        <v>44482</v>
      </c>
      <c r="B261" s="8">
        <v>5570.04</v>
      </c>
      <c r="C261" s="9">
        <v>484</v>
      </c>
      <c r="D261" s="8">
        <v>9.99</v>
      </c>
      <c r="E261" s="75">
        <v>203</v>
      </c>
      <c r="F261" s="76">
        <f t="shared" si="4"/>
        <v>3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4.25" customHeight="1" x14ac:dyDescent="0.25">
      <c r="A262" s="77">
        <v>44483</v>
      </c>
      <c r="B262" s="8">
        <v>5597.03</v>
      </c>
      <c r="C262" s="9">
        <v>498</v>
      </c>
      <c r="D262" s="8">
        <v>10.050000000000001</v>
      </c>
      <c r="E262" s="75">
        <v>203.25</v>
      </c>
      <c r="F262" s="76">
        <f t="shared" si="4"/>
        <v>4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4.25" customHeight="1" x14ac:dyDescent="0.25">
      <c r="A263" s="77">
        <v>44484</v>
      </c>
      <c r="B263" s="8">
        <v>5612.72</v>
      </c>
      <c r="C263" s="9">
        <v>511</v>
      </c>
      <c r="D263" s="8">
        <v>10.4</v>
      </c>
      <c r="E263" s="75">
        <v>203.22</v>
      </c>
      <c r="F263" s="76">
        <f t="shared" si="4"/>
        <v>5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4.25" customHeight="1" x14ac:dyDescent="0.25">
      <c r="A264" s="77">
        <v>44487</v>
      </c>
      <c r="B264" s="8">
        <v>5651.28</v>
      </c>
      <c r="C264" s="8">
        <v>520.5</v>
      </c>
      <c r="D264" s="8">
        <v>10.48</v>
      </c>
      <c r="E264" s="75">
        <v>203</v>
      </c>
      <c r="F264" s="76">
        <f t="shared" si="4"/>
        <v>1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4.25" customHeight="1" x14ac:dyDescent="0.25">
      <c r="A265" s="77">
        <v>44488</v>
      </c>
      <c r="B265" s="8">
        <v>5628.57</v>
      </c>
      <c r="C265" s="9">
        <v>521</v>
      </c>
      <c r="D265" s="8">
        <v>10.07</v>
      </c>
      <c r="E265" s="75">
        <v>203.16</v>
      </c>
      <c r="F265" s="76">
        <f t="shared" si="4"/>
        <v>2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4.25" customHeight="1" x14ac:dyDescent="0.25">
      <c r="A266" s="77">
        <v>44489</v>
      </c>
      <c r="B266" s="8">
        <v>5631.72</v>
      </c>
      <c r="C266" s="9">
        <v>522</v>
      </c>
      <c r="D266" s="8">
        <v>10.265000000000001</v>
      </c>
      <c r="E266" s="75">
        <v>202.93</v>
      </c>
      <c r="F266" s="76">
        <f t="shared" si="4"/>
        <v>3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4.25" customHeight="1" x14ac:dyDescent="0.25">
      <c r="A267" s="77">
        <v>44490</v>
      </c>
      <c r="B267" s="8">
        <v>5611.67</v>
      </c>
      <c r="C267" s="9">
        <v>528</v>
      </c>
      <c r="D267" s="8">
        <v>10.045</v>
      </c>
      <c r="E267" s="75">
        <v>202.95</v>
      </c>
      <c r="F267" s="76">
        <f t="shared" si="4"/>
        <v>4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4.25" customHeight="1" x14ac:dyDescent="0.25">
      <c r="A268" s="77">
        <v>44491</v>
      </c>
      <c r="B268" s="8">
        <v>5618.72</v>
      </c>
      <c r="C268" s="8">
        <v>519.5</v>
      </c>
      <c r="D268" s="8">
        <v>9.9700000000000006</v>
      </c>
      <c r="E268" s="75">
        <v>202.78</v>
      </c>
      <c r="F268" s="76">
        <f t="shared" si="4"/>
        <v>5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4.25" customHeight="1" x14ac:dyDescent="0.25">
      <c r="A269" s="77">
        <v>44494</v>
      </c>
      <c r="B269" s="8">
        <v>5620.88</v>
      </c>
      <c r="C269" s="9">
        <v>530</v>
      </c>
      <c r="D269" s="8">
        <v>9.85</v>
      </c>
      <c r="E269" s="75">
        <v>202.62</v>
      </c>
      <c r="F269" s="76">
        <f t="shared" si="4"/>
        <v>1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4.25" customHeight="1" x14ac:dyDescent="0.25">
      <c r="A270" s="77">
        <v>44495</v>
      </c>
      <c r="B270" s="8">
        <v>5663.46</v>
      </c>
      <c r="C270" s="9">
        <v>537</v>
      </c>
      <c r="D270" s="8">
        <v>9.85</v>
      </c>
      <c r="E270" s="75">
        <v>202.75</v>
      </c>
      <c r="F270" s="76">
        <f t="shared" si="4"/>
        <v>2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4.25" customHeight="1" x14ac:dyDescent="0.25">
      <c r="A271" s="77">
        <v>44496</v>
      </c>
      <c r="B271" s="8">
        <v>5630.39</v>
      </c>
      <c r="C271" s="9">
        <v>553</v>
      </c>
      <c r="D271" s="8">
        <v>9.8940000000000001</v>
      </c>
      <c r="E271" s="75">
        <v>202.74</v>
      </c>
      <c r="F271" s="76">
        <f t="shared" si="4"/>
        <v>3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4.25" customHeight="1" x14ac:dyDescent="0.25">
      <c r="A272" s="77">
        <v>44497</v>
      </c>
      <c r="B272" s="8">
        <v>5663.03</v>
      </c>
      <c r="C272" s="8">
        <v>552.5</v>
      </c>
      <c r="D272" s="8">
        <v>9.9879999999999995</v>
      </c>
      <c r="E272" s="75">
        <v>202.61</v>
      </c>
      <c r="F272" s="76">
        <f t="shared" si="4"/>
        <v>4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4.25" customHeight="1" x14ac:dyDescent="0.25">
      <c r="A273" s="77">
        <v>44498</v>
      </c>
      <c r="B273" s="9">
        <v>5705</v>
      </c>
      <c r="C273" s="8">
        <v>564.5</v>
      </c>
      <c r="D273" s="8">
        <v>9.8079999999999998</v>
      </c>
      <c r="E273" s="75">
        <v>202.65</v>
      </c>
      <c r="F273" s="76">
        <f t="shared" si="4"/>
        <v>5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4.25" customHeight="1" x14ac:dyDescent="0.25">
      <c r="A274" s="77">
        <v>44501</v>
      </c>
      <c r="B274" s="9">
        <v>5705</v>
      </c>
      <c r="C274" s="8">
        <v>564.5</v>
      </c>
      <c r="D274" s="8">
        <v>9.8079999999999998</v>
      </c>
      <c r="E274" s="75">
        <v>202.65</v>
      </c>
      <c r="F274" s="76">
        <f t="shared" si="4"/>
        <v>1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4.25" customHeight="1" x14ac:dyDescent="0.25">
      <c r="A275" s="77">
        <v>44502</v>
      </c>
      <c r="B275" s="8">
        <v>5747.21</v>
      </c>
      <c r="C275" s="9">
        <v>556</v>
      </c>
      <c r="D275" s="8">
        <v>9.9179999999999993</v>
      </c>
      <c r="E275" s="75">
        <v>202.46</v>
      </c>
      <c r="F275" s="76">
        <f t="shared" si="4"/>
        <v>2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4.25" customHeight="1" x14ac:dyDescent="0.25">
      <c r="A276" s="77">
        <v>44503</v>
      </c>
      <c r="B276" s="8">
        <v>5670.33</v>
      </c>
      <c r="C276" s="8">
        <v>526.5</v>
      </c>
      <c r="D276" s="8">
        <v>9.85</v>
      </c>
      <c r="E276" s="75">
        <v>202.41</v>
      </c>
      <c r="F276" s="76">
        <f t="shared" si="4"/>
        <v>3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4.25" customHeight="1" x14ac:dyDescent="0.25">
      <c r="A277" s="77">
        <v>44504</v>
      </c>
      <c r="B277" s="8">
        <v>5804.4</v>
      </c>
      <c r="C277" s="9">
        <v>570</v>
      </c>
      <c r="D277" s="8">
        <v>10.32</v>
      </c>
      <c r="E277" s="75">
        <v>201.84</v>
      </c>
      <c r="F277" s="76">
        <f t="shared" si="4"/>
        <v>4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4.25" customHeight="1" x14ac:dyDescent="0.25">
      <c r="A278" s="77">
        <v>44505</v>
      </c>
      <c r="B278" s="8">
        <v>5853.87</v>
      </c>
      <c r="C278" s="8">
        <v>569.5</v>
      </c>
      <c r="D278" s="8">
        <v>10.220000000000001</v>
      </c>
      <c r="E278" s="75">
        <v>201.55</v>
      </c>
      <c r="F278" s="76">
        <f t="shared" si="4"/>
        <v>5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4.25" customHeight="1" x14ac:dyDescent="0.25">
      <c r="A279" s="77">
        <v>44508</v>
      </c>
      <c r="B279" s="8">
        <v>5829.51</v>
      </c>
      <c r="C279" s="9">
        <v>575</v>
      </c>
      <c r="D279" s="8">
        <v>10.1</v>
      </c>
      <c r="E279" s="75">
        <v>201.16</v>
      </c>
      <c r="F279" s="76">
        <f t="shared" si="4"/>
        <v>1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4.25" customHeight="1" x14ac:dyDescent="0.25">
      <c r="A280" s="77">
        <v>44509</v>
      </c>
      <c r="B280" s="8">
        <v>5746.07</v>
      </c>
      <c r="C280" s="8">
        <v>555.5</v>
      </c>
      <c r="D280" s="8">
        <v>10.205</v>
      </c>
      <c r="E280" s="75">
        <v>201.32</v>
      </c>
      <c r="F280" s="76">
        <f t="shared" si="4"/>
        <v>2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4.25" customHeight="1" x14ac:dyDescent="0.25">
      <c r="A281" s="77">
        <v>44510</v>
      </c>
      <c r="B281" s="8">
        <v>5701.12</v>
      </c>
      <c r="C281" s="9">
        <v>553</v>
      </c>
      <c r="D281" s="8">
        <v>9.8019999999999996</v>
      </c>
      <c r="E281" s="75">
        <v>201.37</v>
      </c>
      <c r="F281" s="76">
        <f t="shared" si="4"/>
        <v>3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4.25" customHeight="1" x14ac:dyDescent="0.25">
      <c r="A282" s="77">
        <v>44511</v>
      </c>
      <c r="B282" s="8">
        <v>5701.12</v>
      </c>
      <c r="C282" s="9">
        <v>553</v>
      </c>
      <c r="D282" s="8">
        <v>9.8019999999999996</v>
      </c>
      <c r="E282" s="75">
        <v>201.37</v>
      </c>
      <c r="F282" s="76">
        <f t="shared" si="4"/>
        <v>4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4.25" customHeight="1" x14ac:dyDescent="0.25">
      <c r="A283" s="77">
        <v>44512</v>
      </c>
      <c r="B283" s="8">
        <v>5686.27</v>
      </c>
      <c r="C283" s="9">
        <v>562</v>
      </c>
      <c r="D283" s="8">
        <v>9.61</v>
      </c>
      <c r="E283" s="75">
        <v>201.13</v>
      </c>
      <c r="F283" s="76">
        <f t="shared" si="4"/>
        <v>5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4.25" customHeight="1" x14ac:dyDescent="0.25">
      <c r="A284" s="77">
        <v>44515</v>
      </c>
      <c r="B284" s="8">
        <v>5686.61</v>
      </c>
      <c r="C284" s="9">
        <v>573</v>
      </c>
      <c r="D284" s="8">
        <v>9.3940000000000001</v>
      </c>
      <c r="E284" s="75">
        <v>200.83</v>
      </c>
      <c r="F284" s="76">
        <f t="shared" si="4"/>
        <v>1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4.25" customHeight="1" x14ac:dyDescent="0.25">
      <c r="A285" s="77">
        <v>44516</v>
      </c>
      <c r="B285" s="8">
        <v>5670.8</v>
      </c>
      <c r="C285" s="8">
        <v>569.5</v>
      </c>
      <c r="D285" s="8">
        <v>9.3819999999999997</v>
      </c>
      <c r="E285" s="75">
        <v>201.05</v>
      </c>
      <c r="F285" s="76">
        <f t="shared" si="4"/>
        <v>2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4.25" customHeight="1" x14ac:dyDescent="0.25">
      <c r="A286" s="77">
        <v>44517</v>
      </c>
      <c r="B286" s="8">
        <v>5621.97</v>
      </c>
      <c r="C286" s="9">
        <v>555</v>
      </c>
      <c r="D286" s="8">
        <v>9.42</v>
      </c>
      <c r="E286" s="75">
        <v>200.78</v>
      </c>
      <c r="F286" s="76">
        <f t="shared" si="4"/>
        <v>3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4.25" customHeight="1" x14ac:dyDescent="0.25">
      <c r="A287" s="77">
        <v>44518</v>
      </c>
      <c r="B287" s="8">
        <v>5487.37</v>
      </c>
      <c r="C287" s="8">
        <v>499.4</v>
      </c>
      <c r="D287" s="8">
        <v>9.4</v>
      </c>
      <c r="E287" s="75">
        <v>200.47</v>
      </c>
      <c r="F287" s="76">
        <f t="shared" si="4"/>
        <v>4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4.25" customHeight="1" x14ac:dyDescent="0.25">
      <c r="A288" s="77">
        <v>44519</v>
      </c>
      <c r="B288" s="8">
        <v>5430.55</v>
      </c>
      <c r="C288" s="8">
        <v>516.5</v>
      </c>
      <c r="D288" s="8">
        <v>9.3000000000000007</v>
      </c>
      <c r="E288" s="75">
        <v>200.28</v>
      </c>
      <c r="F288" s="76">
        <f t="shared" si="4"/>
        <v>5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4.25" customHeight="1" x14ac:dyDescent="0.25">
      <c r="A289" s="77">
        <v>44522</v>
      </c>
      <c r="B289" s="8">
        <v>5434.89</v>
      </c>
      <c r="C289" s="9">
        <v>530</v>
      </c>
      <c r="D289" s="8">
        <v>8.952</v>
      </c>
      <c r="E289" s="75">
        <v>200.49</v>
      </c>
      <c r="F289" s="76">
        <f t="shared" si="4"/>
        <v>1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4.25" customHeight="1" x14ac:dyDescent="0.25">
      <c r="A290" s="77">
        <v>44523</v>
      </c>
      <c r="B290" s="8">
        <v>5428.61</v>
      </c>
      <c r="C290" s="8">
        <v>508.5</v>
      </c>
      <c r="D290" s="8">
        <v>9.0139999999999993</v>
      </c>
      <c r="E290" s="75">
        <v>199.88</v>
      </c>
      <c r="F290" s="76">
        <f t="shared" si="4"/>
        <v>2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4.25" customHeight="1" x14ac:dyDescent="0.25">
      <c r="A291" s="77">
        <v>44524</v>
      </c>
      <c r="B291" s="8">
        <v>5421.62</v>
      </c>
      <c r="C291" s="8">
        <v>513.5</v>
      </c>
      <c r="D291" s="8">
        <v>9</v>
      </c>
      <c r="E291" s="75">
        <v>199.93</v>
      </c>
      <c r="F291" s="76">
        <f t="shared" si="4"/>
        <v>3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4.25" customHeight="1" x14ac:dyDescent="0.25">
      <c r="A292" s="77">
        <v>44525</v>
      </c>
      <c r="B292" s="8">
        <v>5408.79</v>
      </c>
      <c r="C292" s="9">
        <v>510</v>
      </c>
      <c r="D292" s="8">
        <v>8.4</v>
      </c>
      <c r="E292" s="75">
        <v>200.18</v>
      </c>
      <c r="F292" s="76">
        <f t="shared" si="4"/>
        <v>4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4.25" customHeight="1" x14ac:dyDescent="0.25">
      <c r="A293" s="77">
        <v>44526</v>
      </c>
      <c r="B293" s="8">
        <v>5252.03</v>
      </c>
      <c r="C293" s="8">
        <v>493.6</v>
      </c>
      <c r="D293" s="8">
        <v>7.99</v>
      </c>
      <c r="E293" s="75">
        <v>199.94</v>
      </c>
      <c r="F293" s="76">
        <f t="shared" si="4"/>
        <v>5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4.25" customHeight="1" x14ac:dyDescent="0.25">
      <c r="A294" s="77">
        <v>44529</v>
      </c>
      <c r="B294" s="8">
        <v>5284.65</v>
      </c>
      <c r="C294" s="8">
        <v>494.8</v>
      </c>
      <c r="D294" s="8">
        <v>8.0660000000000007</v>
      </c>
      <c r="E294" s="75">
        <v>199.8</v>
      </c>
      <c r="F294" s="76">
        <f t="shared" si="4"/>
        <v>1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4.25" customHeight="1" x14ac:dyDescent="0.25">
      <c r="A295" s="77">
        <v>44530</v>
      </c>
      <c r="B295" s="8">
        <v>5328.93</v>
      </c>
      <c r="C295" s="8">
        <v>496.6</v>
      </c>
      <c r="D295" s="8">
        <v>8.3239999999999998</v>
      </c>
      <c r="E295" s="75">
        <v>199.94</v>
      </c>
      <c r="F295" s="76">
        <f t="shared" si="4"/>
        <v>2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4.25" customHeight="1" x14ac:dyDescent="0.25">
      <c r="A296" s="77">
        <v>44531</v>
      </c>
      <c r="B296" s="8">
        <v>5388.41</v>
      </c>
      <c r="C296" s="9">
        <v>464</v>
      </c>
      <c r="D296" s="8">
        <v>8.69</v>
      </c>
      <c r="E296" s="75">
        <v>199.88</v>
      </c>
      <c r="F296" s="76">
        <f t="shared" si="4"/>
        <v>3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4.25" customHeight="1" x14ac:dyDescent="0.25">
      <c r="A297" s="77">
        <v>44532</v>
      </c>
      <c r="B297" s="8">
        <v>5382.02</v>
      </c>
      <c r="C297" s="9">
        <v>488</v>
      </c>
      <c r="D297" s="8">
        <v>8.4760000000000009</v>
      </c>
      <c r="E297" s="75">
        <v>199.7</v>
      </c>
      <c r="F297" s="76">
        <f t="shared" si="4"/>
        <v>4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4.25" customHeight="1" x14ac:dyDescent="0.25">
      <c r="A298" s="77">
        <v>44533</v>
      </c>
      <c r="B298" s="8">
        <v>5370.01</v>
      </c>
      <c r="C298" s="8">
        <v>479.6</v>
      </c>
      <c r="D298" s="8">
        <v>8.14</v>
      </c>
      <c r="E298" s="75">
        <v>199.75</v>
      </c>
      <c r="F298" s="76">
        <f t="shared" si="4"/>
        <v>5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4.25" customHeight="1" x14ac:dyDescent="0.25">
      <c r="A299" s="77">
        <v>44536</v>
      </c>
      <c r="B299" s="8">
        <v>5346.45</v>
      </c>
      <c r="C299" s="9">
        <v>487</v>
      </c>
      <c r="D299" s="8">
        <v>8.3000000000000007</v>
      </c>
      <c r="E299" s="75">
        <v>199.76</v>
      </c>
      <c r="F299" s="76">
        <f t="shared" si="4"/>
        <v>1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4.25" customHeight="1" x14ac:dyDescent="0.25">
      <c r="A300" s="77">
        <v>44537</v>
      </c>
      <c r="B300" s="8">
        <v>5433.17</v>
      </c>
      <c r="C300" s="9">
        <v>475</v>
      </c>
      <c r="D300" s="8">
        <v>8.25</v>
      </c>
      <c r="E300" s="75">
        <v>199.89</v>
      </c>
      <c r="F300" s="76">
        <f t="shared" si="4"/>
        <v>2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4.25" customHeight="1" x14ac:dyDescent="0.25">
      <c r="A301" s="77">
        <v>44538</v>
      </c>
      <c r="B301" s="8">
        <v>5419.4</v>
      </c>
      <c r="C301" s="9">
        <v>471</v>
      </c>
      <c r="D301" s="8">
        <v>8.1460000000000008</v>
      </c>
      <c r="E301" s="75">
        <v>199.9</v>
      </c>
      <c r="F301" s="76">
        <f t="shared" si="4"/>
        <v>3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4.25" customHeight="1" x14ac:dyDescent="0.25">
      <c r="A302" s="77">
        <v>44539</v>
      </c>
      <c r="B302" s="8">
        <v>5323.05</v>
      </c>
      <c r="C302" s="9">
        <v>449</v>
      </c>
      <c r="D302" s="8">
        <v>7.8319999999999999</v>
      </c>
      <c r="E302" s="75">
        <v>200.47</v>
      </c>
      <c r="F302" s="76">
        <f t="shared" si="4"/>
        <v>4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4.25" customHeight="1" x14ac:dyDescent="0.25">
      <c r="A303" s="77">
        <v>44540</v>
      </c>
      <c r="B303" s="8">
        <v>5325.59</v>
      </c>
      <c r="C303" s="9">
        <v>450</v>
      </c>
      <c r="D303" s="8">
        <v>8.1</v>
      </c>
      <c r="E303" s="75">
        <v>200.55</v>
      </c>
      <c r="F303" s="76">
        <f t="shared" si="4"/>
        <v>5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4.25" customHeight="1" x14ac:dyDescent="0.25">
      <c r="A304" s="77">
        <v>44543</v>
      </c>
      <c r="B304" s="8">
        <v>5275.83</v>
      </c>
      <c r="C304" s="9">
        <v>444</v>
      </c>
      <c r="D304" s="8">
        <v>7.8479999999999999</v>
      </c>
      <c r="E304" s="75">
        <v>200.61</v>
      </c>
      <c r="F304" s="76">
        <f t="shared" si="4"/>
        <v>1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4.25" customHeight="1" x14ac:dyDescent="0.25">
      <c r="A305" s="77">
        <v>44544</v>
      </c>
      <c r="B305" s="8">
        <v>5210.01</v>
      </c>
      <c r="C305" s="8">
        <v>423.2</v>
      </c>
      <c r="D305" s="8">
        <v>7.84</v>
      </c>
      <c r="E305" s="75">
        <v>200.67</v>
      </c>
      <c r="F305" s="76">
        <f t="shared" si="4"/>
        <v>2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4.25" customHeight="1" x14ac:dyDescent="0.25">
      <c r="A306" s="77">
        <v>44545</v>
      </c>
      <c r="B306" s="8">
        <v>5121.72</v>
      </c>
      <c r="C306" s="8">
        <v>411.2</v>
      </c>
      <c r="D306" s="8">
        <v>7.5019999999999998</v>
      </c>
      <c r="E306" s="75">
        <v>200.73</v>
      </c>
      <c r="F306" s="76">
        <f t="shared" si="4"/>
        <v>3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4.25" customHeight="1" x14ac:dyDescent="0.25">
      <c r="A307" s="77">
        <v>44546</v>
      </c>
      <c r="B307" s="8">
        <v>5232.8</v>
      </c>
      <c r="C307" s="9">
        <v>418</v>
      </c>
      <c r="D307" s="8">
        <v>7.74</v>
      </c>
      <c r="E307" s="75">
        <v>200.87</v>
      </c>
      <c r="F307" s="76">
        <f t="shared" si="4"/>
        <v>4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4.25" customHeight="1" x14ac:dyDescent="0.25">
      <c r="A308" s="77">
        <v>44547</v>
      </c>
      <c r="B308" s="8">
        <v>5099.7700000000004</v>
      </c>
      <c r="C308" s="8">
        <v>399.2</v>
      </c>
      <c r="D308" s="8">
        <v>7.6959999999999997</v>
      </c>
      <c r="E308" s="75">
        <v>200.83</v>
      </c>
      <c r="F308" s="76">
        <f t="shared" si="4"/>
        <v>5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4.25" customHeight="1" x14ac:dyDescent="0.25">
      <c r="A309" s="77">
        <v>44550</v>
      </c>
      <c r="B309" s="8">
        <v>5125.38</v>
      </c>
      <c r="C309" s="9">
        <v>403</v>
      </c>
      <c r="D309" s="8">
        <v>7.9740000000000002</v>
      </c>
      <c r="E309" s="75">
        <v>200.96</v>
      </c>
      <c r="F309" s="76">
        <f t="shared" si="4"/>
        <v>1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4.25" customHeight="1" x14ac:dyDescent="0.25">
      <c r="A310" s="77">
        <v>44551</v>
      </c>
      <c r="B310" s="8">
        <v>5180.16</v>
      </c>
      <c r="C310" s="8">
        <v>401.2</v>
      </c>
      <c r="D310" s="8">
        <v>7.7880000000000003</v>
      </c>
      <c r="E310" s="75">
        <v>200.95</v>
      </c>
      <c r="F310" s="76">
        <f t="shared" si="4"/>
        <v>2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4.25" customHeight="1" x14ac:dyDescent="0.25">
      <c r="A311" s="77">
        <v>44552</v>
      </c>
      <c r="B311" s="8">
        <v>5189.91</v>
      </c>
      <c r="C311" s="8">
        <v>394.2</v>
      </c>
      <c r="D311" s="8">
        <v>7.64</v>
      </c>
      <c r="E311" s="75">
        <v>200.67</v>
      </c>
      <c r="F311" s="76">
        <f t="shared" si="4"/>
        <v>3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4.25" customHeight="1" x14ac:dyDescent="0.25">
      <c r="A312" s="77">
        <v>44553</v>
      </c>
      <c r="B312" s="8">
        <v>5220.5</v>
      </c>
      <c r="C312" s="8">
        <v>405.2</v>
      </c>
      <c r="D312" s="8">
        <v>7.9340000000000002</v>
      </c>
      <c r="E312" s="75">
        <v>200.88</v>
      </c>
      <c r="F312" s="76">
        <f t="shared" si="4"/>
        <v>4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4.25" customHeight="1" x14ac:dyDescent="0.25">
      <c r="A313" s="77">
        <v>44554</v>
      </c>
      <c r="B313" s="8">
        <v>5220.5</v>
      </c>
      <c r="C313" s="8">
        <v>405.2</v>
      </c>
      <c r="D313" s="8">
        <v>7.9340000000000002</v>
      </c>
      <c r="E313" s="75">
        <v>200.88</v>
      </c>
      <c r="F313" s="76">
        <f t="shared" si="4"/>
        <v>5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4.25" customHeight="1" x14ac:dyDescent="0.25">
      <c r="A314" s="77">
        <v>44557</v>
      </c>
      <c r="B314" s="8">
        <v>5233.25</v>
      </c>
      <c r="C314" s="8">
        <v>411.2</v>
      </c>
      <c r="D314" s="8">
        <v>7.72</v>
      </c>
      <c r="E314" s="75">
        <v>200.97</v>
      </c>
      <c r="F314" s="76">
        <f t="shared" si="4"/>
        <v>1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4.25" customHeight="1" x14ac:dyDescent="0.25">
      <c r="A315" s="77">
        <v>44558</v>
      </c>
      <c r="B315" s="8">
        <v>5264.76</v>
      </c>
      <c r="C315" s="8">
        <v>413.4</v>
      </c>
      <c r="D315" s="8">
        <v>7.91</v>
      </c>
      <c r="E315" s="75">
        <v>200.9</v>
      </c>
      <c r="F315" s="76">
        <f t="shared" si="4"/>
        <v>2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4.25" customHeight="1" x14ac:dyDescent="0.25">
      <c r="A316" s="77">
        <v>44559</v>
      </c>
      <c r="B316" s="8">
        <v>5299.6</v>
      </c>
      <c r="C316" s="8">
        <v>418.6</v>
      </c>
      <c r="D316" s="8">
        <v>8.09</v>
      </c>
      <c r="E316" s="75">
        <v>200.87</v>
      </c>
      <c r="F316" s="76">
        <f t="shared" si="4"/>
        <v>3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4.25" customHeight="1" x14ac:dyDescent="0.25">
      <c r="A317" s="77">
        <v>44560</v>
      </c>
      <c r="B317" s="8">
        <v>5291.72</v>
      </c>
      <c r="C317" s="8">
        <v>433.2</v>
      </c>
      <c r="D317" s="8">
        <v>8.0619999999999994</v>
      </c>
      <c r="E317" s="75">
        <v>200.92</v>
      </c>
      <c r="F317" s="76">
        <f t="shared" si="4"/>
        <v>4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4.25" customHeight="1" x14ac:dyDescent="0.25">
      <c r="A318" s="77">
        <v>44561</v>
      </c>
      <c r="B318" s="8">
        <v>5291.72</v>
      </c>
      <c r="C318" s="8">
        <v>433.2</v>
      </c>
      <c r="D318" s="8">
        <v>8.0619999999999994</v>
      </c>
      <c r="E318" s="75">
        <v>200.92</v>
      </c>
      <c r="F318" s="76">
        <f t="shared" si="4"/>
        <v>5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4.25" customHeight="1" x14ac:dyDescent="0.25">
      <c r="A319" s="77">
        <v>44564</v>
      </c>
      <c r="B319" s="8">
        <v>5382.71</v>
      </c>
      <c r="C319" s="9">
        <v>455</v>
      </c>
      <c r="D319" s="8">
        <v>8.1739999999999995</v>
      </c>
      <c r="E319" s="75">
        <v>200.96</v>
      </c>
      <c r="F319" s="76">
        <f t="shared" si="4"/>
        <v>1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4.25" customHeight="1" x14ac:dyDescent="0.25">
      <c r="A320" s="77">
        <v>44565</v>
      </c>
      <c r="B320" s="8">
        <v>5393.03</v>
      </c>
      <c r="C320" s="9">
        <v>449</v>
      </c>
      <c r="D320" s="8">
        <v>8.1760000000000002</v>
      </c>
      <c r="E320" s="75">
        <v>201.05</v>
      </c>
      <c r="F320" s="76">
        <f t="shared" si="4"/>
        <v>2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4.25" customHeight="1" x14ac:dyDescent="0.25">
      <c r="A321" s="77">
        <v>44566</v>
      </c>
      <c r="B321" s="8">
        <v>5406.56</v>
      </c>
      <c r="C321" s="9">
        <v>444</v>
      </c>
      <c r="D321" s="8">
        <v>8.1180000000000003</v>
      </c>
      <c r="E321" s="75">
        <v>201.54</v>
      </c>
      <c r="F321" s="76">
        <f t="shared" si="4"/>
        <v>3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4.25" customHeight="1" x14ac:dyDescent="0.25">
      <c r="A322" s="77">
        <v>44567</v>
      </c>
      <c r="B322" s="8">
        <v>5406.56</v>
      </c>
      <c r="C322" s="9">
        <v>444</v>
      </c>
      <c r="D322" s="8">
        <v>8.1180000000000003</v>
      </c>
      <c r="E322" s="75">
        <v>201.54</v>
      </c>
      <c r="F322" s="76">
        <f t="shared" ref="F322:F385" si="5">WEEKDAY(A322,2)</f>
        <v>4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4.25" customHeight="1" x14ac:dyDescent="0.25">
      <c r="A323" s="77">
        <v>44568</v>
      </c>
      <c r="B323" s="8">
        <v>5434.91</v>
      </c>
      <c r="C323" s="9">
        <v>484</v>
      </c>
      <c r="D323" s="8">
        <v>8.0980000000000008</v>
      </c>
      <c r="E323" s="75">
        <v>201.76</v>
      </c>
      <c r="F323" s="76">
        <f t="shared" si="5"/>
        <v>5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4.25" customHeight="1" x14ac:dyDescent="0.25">
      <c r="A324" s="77">
        <v>44571</v>
      </c>
      <c r="B324" s="8">
        <v>5431.53</v>
      </c>
      <c r="C324" s="8">
        <v>485.4</v>
      </c>
      <c r="D324" s="8">
        <v>7.952</v>
      </c>
      <c r="E324" s="75">
        <v>201.82</v>
      </c>
      <c r="F324" s="76">
        <f t="shared" si="5"/>
        <v>1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4.25" customHeight="1" x14ac:dyDescent="0.25">
      <c r="A325" s="77">
        <v>44572</v>
      </c>
      <c r="B325" s="8">
        <v>5479.55</v>
      </c>
      <c r="C325" s="9">
        <v>497</v>
      </c>
      <c r="D325" s="8">
        <v>8.0500000000000007</v>
      </c>
      <c r="E325" s="75">
        <v>201.95</v>
      </c>
      <c r="F325" s="76">
        <f t="shared" si="5"/>
        <v>2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4.25" customHeight="1" x14ac:dyDescent="0.25">
      <c r="A326" s="77">
        <v>44573</v>
      </c>
      <c r="B326" s="8">
        <v>5548.4</v>
      </c>
      <c r="C326" s="8">
        <v>499.8</v>
      </c>
      <c r="D326" s="8">
        <v>8.3719999999999999</v>
      </c>
      <c r="E326" s="75">
        <v>201.74</v>
      </c>
      <c r="F326" s="76">
        <f t="shared" si="5"/>
        <v>3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4.25" customHeight="1" x14ac:dyDescent="0.25">
      <c r="A327" s="77">
        <v>44574</v>
      </c>
      <c r="B327" s="8">
        <v>5541.97</v>
      </c>
      <c r="C327" s="8">
        <v>498.4</v>
      </c>
      <c r="D327" s="8">
        <v>8.34</v>
      </c>
      <c r="E327" s="75">
        <v>201.75</v>
      </c>
      <c r="F327" s="76">
        <f t="shared" si="5"/>
        <v>4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4.25" customHeight="1" x14ac:dyDescent="0.25">
      <c r="A328" s="77">
        <v>44575</v>
      </c>
      <c r="B328" s="8">
        <v>5493.94</v>
      </c>
      <c r="C328" s="8">
        <v>477.4</v>
      </c>
      <c r="D328" s="8">
        <v>8.3979999999999997</v>
      </c>
      <c r="E328" s="75">
        <v>201.87</v>
      </c>
      <c r="F328" s="76">
        <f t="shared" si="5"/>
        <v>5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4.25" customHeight="1" x14ac:dyDescent="0.25">
      <c r="A329" s="77">
        <v>44578</v>
      </c>
      <c r="B329" s="8">
        <v>5503.15</v>
      </c>
      <c r="C329" s="8">
        <v>477.2</v>
      </c>
      <c r="D329" s="8">
        <v>8.2620000000000005</v>
      </c>
      <c r="E329" s="75">
        <v>202.07</v>
      </c>
      <c r="F329" s="76">
        <f t="shared" si="5"/>
        <v>1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4.25" customHeight="1" x14ac:dyDescent="0.25">
      <c r="A330" s="77">
        <v>44579</v>
      </c>
      <c r="B330" s="8">
        <v>5406.01</v>
      </c>
      <c r="C330" s="8">
        <v>456.2</v>
      </c>
      <c r="D330" s="8">
        <v>8.1319999999999997</v>
      </c>
      <c r="E330" s="75">
        <v>202.11</v>
      </c>
      <c r="F330" s="76">
        <f t="shared" si="5"/>
        <v>2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4.25" customHeight="1" x14ac:dyDescent="0.25">
      <c r="A331" s="77">
        <v>44580</v>
      </c>
      <c r="B331" s="8">
        <v>5369.59</v>
      </c>
      <c r="C331" s="9">
        <v>463</v>
      </c>
      <c r="D331" s="8">
        <v>7.72</v>
      </c>
      <c r="E331" s="75">
        <v>202.09</v>
      </c>
      <c r="F331" s="76">
        <f t="shared" si="5"/>
        <v>3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4.25" customHeight="1" x14ac:dyDescent="0.25">
      <c r="A332" s="77">
        <v>44581</v>
      </c>
      <c r="B332" s="8">
        <v>5340.54</v>
      </c>
      <c r="C332" s="8">
        <v>454.4</v>
      </c>
      <c r="D332" s="8">
        <v>8.0399999999999991</v>
      </c>
      <c r="E332" s="75">
        <v>202.06</v>
      </c>
      <c r="F332" s="76">
        <f t="shared" si="5"/>
        <v>4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4.25" customHeight="1" x14ac:dyDescent="0.25">
      <c r="A333" s="77">
        <v>44582</v>
      </c>
      <c r="B333" s="8">
        <v>5228.78</v>
      </c>
      <c r="C333" s="9">
        <v>446</v>
      </c>
      <c r="D333" s="8">
        <v>7.9740000000000002</v>
      </c>
      <c r="E333" s="75">
        <v>202.23</v>
      </c>
      <c r="F333" s="76">
        <f t="shared" si="5"/>
        <v>5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4.25" customHeight="1" x14ac:dyDescent="0.25">
      <c r="A334" s="77">
        <v>44585</v>
      </c>
      <c r="B334" s="8">
        <v>5026.6400000000003</v>
      </c>
      <c r="C334" s="8">
        <v>425.2</v>
      </c>
      <c r="D334" s="8">
        <v>7.6020000000000003</v>
      </c>
      <c r="E334" s="75">
        <v>202.4</v>
      </c>
      <c r="F334" s="76">
        <f t="shared" si="5"/>
        <v>1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4.25" customHeight="1" x14ac:dyDescent="0.25">
      <c r="A335" s="77">
        <v>44586</v>
      </c>
      <c r="B335" s="8">
        <v>5076.46</v>
      </c>
      <c r="C335" s="9">
        <v>439</v>
      </c>
      <c r="D335" s="8">
        <v>7.7240000000000002</v>
      </c>
      <c r="E335" s="75">
        <v>202.78</v>
      </c>
      <c r="F335" s="76">
        <f t="shared" si="5"/>
        <v>2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4.25" customHeight="1" x14ac:dyDescent="0.25">
      <c r="A336" s="77">
        <v>44587</v>
      </c>
      <c r="B336" s="8">
        <v>5149.96</v>
      </c>
      <c r="C336" s="8">
        <v>459.4</v>
      </c>
      <c r="D336" s="8">
        <v>7.7160000000000002</v>
      </c>
      <c r="E336" s="75">
        <v>202.59</v>
      </c>
      <c r="F336" s="76">
        <f t="shared" si="5"/>
        <v>3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4.25" customHeight="1" x14ac:dyDescent="0.25">
      <c r="A337" s="77">
        <v>44588</v>
      </c>
      <c r="B337" s="8">
        <v>5175.74</v>
      </c>
      <c r="C337" s="9">
        <v>458</v>
      </c>
      <c r="D337" s="8">
        <v>7.69</v>
      </c>
      <c r="E337" s="75">
        <v>202.69</v>
      </c>
      <c r="F337" s="76">
        <f t="shared" si="5"/>
        <v>4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4.25" customHeight="1" x14ac:dyDescent="0.25">
      <c r="A338" s="77">
        <v>44589</v>
      </c>
      <c r="B338" s="8">
        <v>5128.54</v>
      </c>
      <c r="C338" s="9">
        <v>456</v>
      </c>
      <c r="D338" s="8">
        <v>7.6379999999999999</v>
      </c>
      <c r="E338" s="75">
        <v>202.77</v>
      </c>
      <c r="F338" s="76">
        <f t="shared" si="5"/>
        <v>5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4.25" customHeight="1" x14ac:dyDescent="0.25">
      <c r="A339" s="77">
        <v>44592</v>
      </c>
      <c r="B339" s="8">
        <v>5106.59</v>
      </c>
      <c r="C339" s="8">
        <v>465.2</v>
      </c>
      <c r="D339" s="8">
        <v>7.65</v>
      </c>
      <c r="E339" s="75">
        <v>202.79</v>
      </c>
      <c r="F339" s="76">
        <f t="shared" si="5"/>
        <v>1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4.25" customHeight="1" x14ac:dyDescent="0.25">
      <c r="A340" s="77">
        <v>44593</v>
      </c>
      <c r="B340" s="8">
        <v>5176.84</v>
      </c>
      <c r="C340" s="8">
        <v>489.8</v>
      </c>
      <c r="D340" s="8">
        <v>7.56</v>
      </c>
      <c r="E340" s="75">
        <v>202.89</v>
      </c>
      <c r="F340" s="76">
        <f t="shared" si="5"/>
        <v>2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4.25" customHeight="1" x14ac:dyDescent="0.25">
      <c r="A341" s="77">
        <v>44594</v>
      </c>
      <c r="B341" s="8">
        <v>5267.56</v>
      </c>
      <c r="C341" s="9">
        <v>487</v>
      </c>
      <c r="D341" s="8">
        <v>7.48</v>
      </c>
      <c r="E341" s="75">
        <v>202.95</v>
      </c>
      <c r="F341" s="76">
        <f t="shared" si="5"/>
        <v>3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4.25" customHeight="1" x14ac:dyDescent="0.25">
      <c r="A342" s="77">
        <v>44595</v>
      </c>
      <c r="B342" s="8">
        <v>5276.91</v>
      </c>
      <c r="C342" s="8">
        <v>494.8</v>
      </c>
      <c r="D342" s="8">
        <v>7.93</v>
      </c>
      <c r="E342" s="75">
        <v>203.02</v>
      </c>
      <c r="F342" s="76">
        <f t="shared" si="5"/>
        <v>4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4.25" customHeight="1" x14ac:dyDescent="0.25">
      <c r="A343" s="77">
        <v>44596</v>
      </c>
      <c r="B343" s="8">
        <v>5225.8599999999997</v>
      </c>
      <c r="C343" s="9">
        <v>482</v>
      </c>
      <c r="D343" s="8">
        <v>7.524</v>
      </c>
      <c r="E343" s="75">
        <v>203.2</v>
      </c>
      <c r="F343" s="76">
        <f t="shared" si="5"/>
        <v>5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4.25" customHeight="1" x14ac:dyDescent="0.25">
      <c r="A344" s="77">
        <v>44599</v>
      </c>
      <c r="B344" s="8">
        <v>5229.3100000000004</v>
      </c>
      <c r="C344" s="9">
        <v>482</v>
      </c>
      <c r="D344" s="8">
        <v>7.7640000000000002</v>
      </c>
      <c r="E344" s="75">
        <v>202.92</v>
      </c>
      <c r="F344" s="76">
        <f t="shared" si="5"/>
        <v>1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4.25" customHeight="1" x14ac:dyDescent="0.25">
      <c r="A345" s="77">
        <v>44600</v>
      </c>
      <c r="B345" s="8">
        <v>5258.08</v>
      </c>
      <c r="C345" s="9">
        <v>495</v>
      </c>
      <c r="D345" s="8">
        <v>7.8319999999999999</v>
      </c>
      <c r="E345" s="75">
        <v>202.84</v>
      </c>
      <c r="F345" s="76">
        <f t="shared" si="5"/>
        <v>2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4.25" customHeight="1" x14ac:dyDescent="0.25">
      <c r="A346" s="77">
        <v>44601</v>
      </c>
      <c r="B346" s="8">
        <v>5244.77</v>
      </c>
      <c r="C346" s="9">
        <v>484</v>
      </c>
      <c r="D346" s="8">
        <v>8.1</v>
      </c>
      <c r="E346" s="75">
        <v>202.89</v>
      </c>
      <c r="F346" s="76">
        <f t="shared" si="5"/>
        <v>3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4.25" customHeight="1" x14ac:dyDescent="0.25">
      <c r="A347" s="77">
        <v>44602</v>
      </c>
      <c r="B347" s="8">
        <v>5214.6499999999996</v>
      </c>
      <c r="C347" s="8">
        <v>479.6</v>
      </c>
      <c r="D347" s="8">
        <v>8</v>
      </c>
      <c r="E347" s="75">
        <v>203.09</v>
      </c>
      <c r="F347" s="76">
        <f t="shared" si="5"/>
        <v>4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4.25" customHeight="1" x14ac:dyDescent="0.25">
      <c r="A348" s="77">
        <v>44603</v>
      </c>
      <c r="B348" s="8">
        <v>5180.6400000000003</v>
      </c>
      <c r="C348" s="8">
        <v>475.4</v>
      </c>
      <c r="D348" s="8">
        <v>8</v>
      </c>
      <c r="E348" s="75">
        <v>203.18</v>
      </c>
      <c r="F348" s="76">
        <f t="shared" si="5"/>
        <v>5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4.25" customHeight="1" x14ac:dyDescent="0.25">
      <c r="A349" s="77">
        <v>44606</v>
      </c>
      <c r="B349" s="8">
        <v>5014.58</v>
      </c>
      <c r="C349" s="8">
        <v>459.6</v>
      </c>
      <c r="D349" s="8">
        <v>7.774</v>
      </c>
      <c r="E349" s="75">
        <v>203.21</v>
      </c>
      <c r="F349" s="76">
        <f t="shared" si="5"/>
        <v>1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4.25" customHeight="1" x14ac:dyDescent="0.25">
      <c r="A350" s="77">
        <v>44607</v>
      </c>
      <c r="B350" s="8">
        <v>5139.59</v>
      </c>
      <c r="C350" s="8">
        <v>485.6</v>
      </c>
      <c r="D350" s="8">
        <v>7.94</v>
      </c>
      <c r="E350" s="75">
        <v>203.26</v>
      </c>
      <c r="F350" s="76">
        <f t="shared" si="5"/>
        <v>2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4.25" customHeight="1" x14ac:dyDescent="0.25">
      <c r="A351" s="77">
        <v>44608</v>
      </c>
      <c r="B351" s="8">
        <v>5143.3100000000004</v>
      </c>
      <c r="C351" s="9">
        <v>484</v>
      </c>
      <c r="D351" s="8">
        <v>7.9480000000000004</v>
      </c>
      <c r="E351" s="75">
        <v>203.29</v>
      </c>
      <c r="F351" s="76">
        <f t="shared" si="5"/>
        <v>3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4.25" customHeight="1" x14ac:dyDescent="0.25">
      <c r="A352" s="77">
        <v>44609</v>
      </c>
      <c r="B352" s="8">
        <v>5030.3100000000004</v>
      </c>
      <c r="C352" s="9">
        <v>470</v>
      </c>
      <c r="D352" s="8">
        <v>7.5860000000000003</v>
      </c>
      <c r="E352" s="75">
        <v>203.31</v>
      </c>
      <c r="F352" s="76">
        <f t="shared" si="5"/>
        <v>4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4.25" customHeight="1" x14ac:dyDescent="0.25">
      <c r="A353" s="77">
        <v>44610</v>
      </c>
      <c r="B353" s="8">
        <v>5005.57</v>
      </c>
      <c r="C353" s="8">
        <v>453.4</v>
      </c>
      <c r="D353" s="8">
        <v>7.5519999999999996</v>
      </c>
      <c r="E353" s="75">
        <v>203.04</v>
      </c>
      <c r="F353" s="76">
        <f t="shared" si="5"/>
        <v>5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4.25" customHeight="1" x14ac:dyDescent="0.25">
      <c r="A354" s="77">
        <v>44613</v>
      </c>
      <c r="B354" s="8">
        <v>4863.7299999999996</v>
      </c>
      <c r="C354" s="8">
        <v>426.2</v>
      </c>
      <c r="D354" s="8">
        <v>7.2</v>
      </c>
      <c r="E354" s="75">
        <v>202.89</v>
      </c>
      <c r="F354" s="76">
        <f t="shared" si="5"/>
        <v>1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4.25" customHeight="1" x14ac:dyDescent="0.25">
      <c r="A355" s="77">
        <v>44614</v>
      </c>
      <c r="B355" s="8">
        <v>4903.24</v>
      </c>
      <c r="C355" s="8">
        <v>432.2</v>
      </c>
      <c r="D355" s="8">
        <v>7.4859999999999998</v>
      </c>
      <c r="E355" s="75">
        <v>202.84</v>
      </c>
      <c r="F355" s="76">
        <f t="shared" si="5"/>
        <v>2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4.25" customHeight="1" x14ac:dyDescent="0.25">
      <c r="A356" s="77">
        <v>44615</v>
      </c>
      <c r="B356" s="8">
        <v>4819.57</v>
      </c>
      <c r="C356" s="8">
        <v>403.8</v>
      </c>
      <c r="D356" s="8">
        <v>7.2140000000000004</v>
      </c>
      <c r="E356" s="75">
        <v>202.92</v>
      </c>
      <c r="F356" s="76">
        <f t="shared" si="5"/>
        <v>3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4.25" customHeight="1" x14ac:dyDescent="0.25">
      <c r="A357" s="77">
        <v>44616</v>
      </c>
      <c r="B357" s="8">
        <v>4253.49</v>
      </c>
      <c r="C357" s="9">
        <v>345</v>
      </c>
      <c r="D357" s="8">
        <v>6.5720000000000001</v>
      </c>
      <c r="E357" s="75">
        <v>202.28</v>
      </c>
      <c r="F357" s="76">
        <f t="shared" si="5"/>
        <v>4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4.25" customHeight="1" x14ac:dyDescent="0.25">
      <c r="A358" s="77">
        <v>44617</v>
      </c>
      <c r="B358" s="8">
        <v>4569.0200000000004</v>
      </c>
      <c r="C358" s="8">
        <v>389.2</v>
      </c>
      <c r="D358" s="8">
        <v>7.0839999999999996</v>
      </c>
      <c r="E358" s="75">
        <v>202.38</v>
      </c>
      <c r="F358" s="76">
        <f t="shared" si="5"/>
        <v>5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4.25" customHeight="1" x14ac:dyDescent="0.25">
      <c r="A359" s="77">
        <v>44620</v>
      </c>
      <c r="B359" s="8">
        <v>4589.49</v>
      </c>
      <c r="C359" s="9">
        <v>413</v>
      </c>
      <c r="D359" s="8">
        <v>8.1579999999999995</v>
      </c>
      <c r="E359" s="75">
        <v>201.8</v>
      </c>
      <c r="F359" s="76">
        <f t="shared" si="5"/>
        <v>1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4.25" customHeight="1" x14ac:dyDescent="0.25">
      <c r="A360" s="77">
        <v>44621</v>
      </c>
      <c r="B360" s="8">
        <v>4456.3</v>
      </c>
      <c r="C360" s="8">
        <v>398.6</v>
      </c>
      <c r="D360" s="8">
        <v>8.2560000000000002</v>
      </c>
      <c r="E360" s="75">
        <v>201.26</v>
      </c>
      <c r="F360" s="76">
        <f t="shared" si="5"/>
        <v>2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4.25" customHeight="1" x14ac:dyDescent="0.25">
      <c r="A361" s="77">
        <v>44622</v>
      </c>
      <c r="B361" s="8">
        <v>4447.97</v>
      </c>
      <c r="C361" s="9">
        <v>366</v>
      </c>
      <c r="D361" s="8">
        <v>9.5500000000000007</v>
      </c>
      <c r="E361" s="75">
        <v>201.32</v>
      </c>
      <c r="F361" s="76">
        <f t="shared" si="5"/>
        <v>3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4.25" customHeight="1" x14ac:dyDescent="0.25">
      <c r="A362" s="77">
        <v>44623</v>
      </c>
      <c r="B362" s="8">
        <v>4451.3999999999996</v>
      </c>
      <c r="C362" s="8">
        <v>363.8</v>
      </c>
      <c r="D362" s="8">
        <v>9.5</v>
      </c>
      <c r="E362" s="75">
        <v>201.41</v>
      </c>
      <c r="F362" s="76">
        <f t="shared" si="5"/>
        <v>4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4.25" customHeight="1" x14ac:dyDescent="0.25">
      <c r="A363" s="77">
        <v>44624</v>
      </c>
      <c r="B363" s="8">
        <v>4237.7</v>
      </c>
      <c r="C363" s="9">
        <v>336</v>
      </c>
      <c r="D363" s="8">
        <v>9.1280000000000001</v>
      </c>
      <c r="E363" s="75">
        <v>200.92</v>
      </c>
      <c r="F363" s="76">
        <f t="shared" si="5"/>
        <v>5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4.25" customHeight="1" x14ac:dyDescent="0.25">
      <c r="A364" s="77">
        <v>44627</v>
      </c>
      <c r="B364" s="8">
        <v>4209.4799999999996</v>
      </c>
      <c r="C364" s="9">
        <v>336</v>
      </c>
      <c r="D364" s="8">
        <v>9.6280000000000001</v>
      </c>
      <c r="E364" s="75">
        <v>199.99</v>
      </c>
      <c r="F364" s="76">
        <f t="shared" si="5"/>
        <v>1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4.25" customHeight="1" x14ac:dyDescent="0.25">
      <c r="A365" s="77">
        <v>44628</v>
      </c>
      <c r="B365" s="8">
        <v>4165.8900000000003</v>
      </c>
      <c r="C365" s="8">
        <v>326.39999999999998</v>
      </c>
      <c r="D365" s="8">
        <v>9.1479999999999997</v>
      </c>
      <c r="E365" s="75">
        <v>201</v>
      </c>
      <c r="F365" s="76">
        <f t="shared" si="5"/>
        <v>2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4.25" customHeight="1" x14ac:dyDescent="0.25">
      <c r="A366" s="77">
        <v>44629</v>
      </c>
      <c r="B366" s="8">
        <v>4368.0600000000004</v>
      </c>
      <c r="C366" s="8">
        <v>354.6</v>
      </c>
      <c r="D366" s="8">
        <v>9.17</v>
      </c>
      <c r="E366" s="75">
        <v>200.74</v>
      </c>
      <c r="F366" s="76">
        <f t="shared" si="5"/>
        <v>3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4.25" customHeight="1" x14ac:dyDescent="0.25">
      <c r="A367" s="77">
        <v>44630</v>
      </c>
      <c r="B367" s="8">
        <v>4340.29</v>
      </c>
      <c r="C367" s="8">
        <v>339.6</v>
      </c>
      <c r="D367" s="8">
        <v>9.3620000000000001</v>
      </c>
      <c r="E367" s="75">
        <v>200.88</v>
      </c>
      <c r="F367" s="76">
        <f t="shared" si="5"/>
        <v>4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4.25" customHeight="1" x14ac:dyDescent="0.25">
      <c r="A368" s="77">
        <v>44631</v>
      </c>
      <c r="B368" s="8">
        <v>4387.18</v>
      </c>
      <c r="C368" s="8">
        <v>338.4</v>
      </c>
      <c r="D368" s="8">
        <v>9.7959999999999994</v>
      </c>
      <c r="E368" s="75">
        <v>201.17</v>
      </c>
      <c r="F368" s="76">
        <f t="shared" si="5"/>
        <v>5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4.25" customHeight="1" x14ac:dyDescent="0.25">
      <c r="A369" s="77">
        <v>44634</v>
      </c>
      <c r="B369" s="8">
        <v>4375.3900000000003</v>
      </c>
      <c r="C369" s="9">
        <v>326</v>
      </c>
      <c r="D369" s="8">
        <v>9.34</v>
      </c>
      <c r="E369" s="75">
        <v>200.94</v>
      </c>
      <c r="F369" s="76">
        <f t="shared" si="5"/>
        <v>1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4.25" customHeight="1" x14ac:dyDescent="0.25">
      <c r="A370" s="77">
        <v>44635</v>
      </c>
      <c r="B370" s="8">
        <v>4385.62</v>
      </c>
      <c r="C370" s="9">
        <v>325</v>
      </c>
      <c r="D370" s="8">
        <v>9.4019999999999992</v>
      </c>
      <c r="E370" s="75">
        <v>201.2</v>
      </c>
      <c r="F370" s="76">
        <f t="shared" si="5"/>
        <v>2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4.25" customHeight="1" x14ac:dyDescent="0.25">
      <c r="A371" s="77">
        <v>44636</v>
      </c>
      <c r="B371" s="8">
        <v>4562.83</v>
      </c>
      <c r="C371" s="8">
        <v>365.2</v>
      </c>
      <c r="D371" s="8">
        <v>9.4179999999999993</v>
      </c>
      <c r="E371" s="75">
        <v>201.56</v>
      </c>
      <c r="F371" s="76">
        <f t="shared" si="5"/>
        <v>3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4.25" customHeight="1" x14ac:dyDescent="0.25">
      <c r="A372" s="77">
        <v>44637</v>
      </c>
      <c r="B372" s="8">
        <v>4654.3500000000004</v>
      </c>
      <c r="C372" s="8">
        <v>371.8</v>
      </c>
      <c r="D372" s="8">
        <v>9.8800000000000008</v>
      </c>
      <c r="E372" s="75">
        <v>202.01</v>
      </c>
      <c r="F372" s="76">
        <f t="shared" si="5"/>
        <v>4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4.25" customHeight="1" x14ac:dyDescent="0.25">
      <c r="A373" s="77">
        <v>44638</v>
      </c>
      <c r="B373" s="8">
        <v>4671.82</v>
      </c>
      <c r="C373" s="9">
        <v>343</v>
      </c>
      <c r="D373" s="8">
        <v>9.7560000000000002</v>
      </c>
      <c r="E373" s="75">
        <v>202.12</v>
      </c>
      <c r="F373" s="76">
        <f t="shared" si="5"/>
        <v>5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4.25" customHeight="1" x14ac:dyDescent="0.25">
      <c r="A374" s="77">
        <v>44641</v>
      </c>
      <c r="B374" s="8">
        <v>4676.6499999999996</v>
      </c>
      <c r="C374" s="8">
        <v>335.8</v>
      </c>
      <c r="D374" s="8">
        <v>9.73</v>
      </c>
      <c r="E374" s="75">
        <v>202</v>
      </c>
      <c r="F374" s="76">
        <f t="shared" si="5"/>
        <v>1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4.25" customHeight="1" x14ac:dyDescent="0.25">
      <c r="A375" s="77">
        <v>44642</v>
      </c>
      <c r="B375" s="8">
        <v>4711.99</v>
      </c>
      <c r="C375" s="8">
        <v>336.6</v>
      </c>
      <c r="D375" s="8">
        <v>9.6999999999999993</v>
      </c>
      <c r="E375" s="75">
        <v>202.17</v>
      </c>
      <c r="F375" s="76">
        <f t="shared" si="5"/>
        <v>2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4.25" customHeight="1" x14ac:dyDescent="0.25">
      <c r="A376" s="77">
        <v>44643</v>
      </c>
      <c r="B376" s="8">
        <v>4732.8900000000003</v>
      </c>
      <c r="C376" s="8">
        <v>339.8</v>
      </c>
      <c r="D376" s="8">
        <v>9.8000000000000007</v>
      </c>
      <c r="E376" s="75">
        <v>202.17</v>
      </c>
      <c r="F376" s="76">
        <f t="shared" si="5"/>
        <v>3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4.25" customHeight="1" x14ac:dyDescent="0.25">
      <c r="A377" s="77">
        <v>44644</v>
      </c>
      <c r="B377" s="8">
        <v>4794.88</v>
      </c>
      <c r="C377" s="8">
        <v>338.6</v>
      </c>
      <c r="D377" s="8">
        <v>9.8620000000000001</v>
      </c>
      <c r="E377" s="75">
        <v>202.03</v>
      </c>
      <c r="F377" s="76">
        <f t="shared" si="5"/>
        <v>4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4.25" customHeight="1" x14ac:dyDescent="0.25">
      <c r="A378" s="77">
        <v>44645</v>
      </c>
      <c r="B378" s="8">
        <v>4771.9399999999996</v>
      </c>
      <c r="C378" s="8">
        <v>329.8</v>
      </c>
      <c r="D378" s="8">
        <v>9.4280000000000008</v>
      </c>
      <c r="E378" s="75">
        <v>202.24</v>
      </c>
      <c r="F378" s="76">
        <f t="shared" si="5"/>
        <v>5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4.25" customHeight="1" x14ac:dyDescent="0.25">
      <c r="A379" s="77">
        <v>44648</v>
      </c>
      <c r="B379" s="8">
        <v>4761.97</v>
      </c>
      <c r="C379" s="9">
        <v>330</v>
      </c>
      <c r="D379" s="8">
        <v>9.3000000000000007</v>
      </c>
      <c r="E379" s="75">
        <v>202.02</v>
      </c>
      <c r="F379" s="76">
        <f t="shared" si="5"/>
        <v>1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4.25" customHeight="1" x14ac:dyDescent="0.25">
      <c r="A380" s="77">
        <v>44649</v>
      </c>
      <c r="B380" s="8">
        <v>4783.9399999999996</v>
      </c>
      <c r="C380" s="9">
        <v>353</v>
      </c>
      <c r="D380" s="8">
        <v>9.11</v>
      </c>
      <c r="E380" s="75">
        <v>202.31</v>
      </c>
      <c r="F380" s="76">
        <f t="shared" si="5"/>
        <v>2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4.25" customHeight="1" x14ac:dyDescent="0.25">
      <c r="A381" s="77">
        <v>44650</v>
      </c>
      <c r="B381" s="8">
        <v>4795.24</v>
      </c>
      <c r="C381" s="9">
        <v>363</v>
      </c>
      <c r="D381" s="8">
        <v>9.34</v>
      </c>
      <c r="E381" s="75">
        <v>202.22</v>
      </c>
      <c r="F381" s="76">
        <f t="shared" si="5"/>
        <v>3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4.25" customHeight="1" x14ac:dyDescent="0.25">
      <c r="A382" s="77">
        <v>44651</v>
      </c>
      <c r="B382" s="8">
        <v>4778.07</v>
      </c>
      <c r="C382" s="8">
        <v>353.2</v>
      </c>
      <c r="D382" s="8">
        <v>9.1199999999999992</v>
      </c>
      <c r="E382" s="75">
        <v>202.27</v>
      </c>
      <c r="F382" s="76">
        <f t="shared" si="5"/>
        <v>4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4.25" customHeight="1" x14ac:dyDescent="0.25">
      <c r="A383" s="77">
        <v>44652</v>
      </c>
      <c r="B383" s="8">
        <v>4811.87</v>
      </c>
      <c r="C383" s="8">
        <v>368.2</v>
      </c>
      <c r="D383" s="8">
        <v>9.27</v>
      </c>
      <c r="E383" s="75">
        <v>202.3</v>
      </c>
      <c r="F383" s="76">
        <f t="shared" si="5"/>
        <v>5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4.25" customHeight="1" x14ac:dyDescent="0.25">
      <c r="A384" s="77">
        <v>44655</v>
      </c>
      <c r="B384" s="8">
        <v>4840.1000000000004</v>
      </c>
      <c r="C384" s="9">
        <v>374</v>
      </c>
      <c r="D384" s="8">
        <v>8.9</v>
      </c>
      <c r="E384" s="75">
        <v>202.12</v>
      </c>
      <c r="F384" s="76">
        <f t="shared" si="5"/>
        <v>1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4.25" customHeight="1" x14ac:dyDescent="0.25">
      <c r="A385" s="77">
        <v>44656</v>
      </c>
      <c r="B385" s="8">
        <v>4816.33</v>
      </c>
      <c r="C385" s="8">
        <v>365.2</v>
      </c>
      <c r="D385" s="8">
        <v>9.0359999999999996</v>
      </c>
      <c r="E385" s="75">
        <v>202.31</v>
      </c>
      <c r="F385" s="76">
        <f t="shared" si="5"/>
        <v>2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4.25" customHeight="1" x14ac:dyDescent="0.25">
      <c r="A386" s="77">
        <v>44657</v>
      </c>
      <c r="B386" s="8">
        <v>4739.74</v>
      </c>
      <c r="C386" s="9">
        <v>358</v>
      </c>
      <c r="D386" s="8">
        <v>9.1980000000000004</v>
      </c>
      <c r="E386" s="75">
        <v>202.13</v>
      </c>
      <c r="F386" s="76">
        <f t="shared" ref="F386:F449" si="6">WEEKDAY(A386,2)</f>
        <v>3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4.25" customHeight="1" x14ac:dyDescent="0.25">
      <c r="A387" s="77">
        <v>44658</v>
      </c>
      <c r="B387" s="8">
        <v>4701.38</v>
      </c>
      <c r="C387" s="8">
        <v>366.6</v>
      </c>
      <c r="D387" s="8">
        <v>8.5619999999999994</v>
      </c>
      <c r="E387" s="75">
        <v>201.93</v>
      </c>
      <c r="F387" s="76">
        <f t="shared" si="6"/>
        <v>4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4.25" customHeight="1" x14ac:dyDescent="0.25">
      <c r="A388" s="77">
        <v>44659</v>
      </c>
      <c r="B388" s="8">
        <v>4709.1000000000004</v>
      </c>
      <c r="C388" s="8">
        <v>351.2</v>
      </c>
      <c r="D388" s="8">
        <v>8.8659999999999997</v>
      </c>
      <c r="E388" s="75">
        <v>201.5</v>
      </c>
      <c r="F388" s="76">
        <f t="shared" si="6"/>
        <v>5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4.25" customHeight="1" x14ac:dyDescent="0.25">
      <c r="A389" s="77">
        <v>44662</v>
      </c>
      <c r="B389" s="8">
        <v>4720.2700000000004</v>
      </c>
      <c r="C389" s="9">
        <v>357</v>
      </c>
      <c r="D389" s="8">
        <v>9.4039999999999999</v>
      </c>
      <c r="E389" s="75">
        <v>201.27</v>
      </c>
      <c r="F389" s="76">
        <f t="shared" si="6"/>
        <v>1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4.25" customHeight="1" x14ac:dyDescent="0.25">
      <c r="A390" s="77">
        <v>44663</v>
      </c>
      <c r="B390" s="8">
        <v>4709.1099999999997</v>
      </c>
      <c r="C390" s="8">
        <v>345.4</v>
      </c>
      <c r="D390" s="8">
        <v>9.4320000000000004</v>
      </c>
      <c r="E390" s="75">
        <v>201.42</v>
      </c>
      <c r="F390" s="76">
        <f t="shared" si="6"/>
        <v>2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4.25" customHeight="1" x14ac:dyDescent="0.25">
      <c r="A391" s="77">
        <v>44664</v>
      </c>
      <c r="B391" s="8">
        <v>4692.24</v>
      </c>
      <c r="C391" s="8">
        <v>344.2</v>
      </c>
      <c r="D391" s="8">
        <v>9.3659999999999997</v>
      </c>
      <c r="E391" s="75">
        <v>201.77</v>
      </c>
      <c r="F391" s="76">
        <f t="shared" si="6"/>
        <v>3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4.25" customHeight="1" x14ac:dyDescent="0.25">
      <c r="A392" s="77">
        <v>44665</v>
      </c>
      <c r="B392" s="8">
        <v>4671.29</v>
      </c>
      <c r="C392" s="8">
        <v>345.2</v>
      </c>
      <c r="D392" s="8">
        <v>9.32</v>
      </c>
      <c r="E392" s="75">
        <v>201.67</v>
      </c>
      <c r="F392" s="76">
        <f t="shared" si="6"/>
        <v>4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4.25" customHeight="1" x14ac:dyDescent="0.25">
      <c r="A393" s="77">
        <v>44666</v>
      </c>
      <c r="B393" s="8">
        <v>4671.29</v>
      </c>
      <c r="C393" s="8">
        <v>345.2</v>
      </c>
      <c r="D393" s="8">
        <v>9.32</v>
      </c>
      <c r="E393" s="75">
        <v>201.67</v>
      </c>
      <c r="F393" s="76">
        <f t="shared" si="6"/>
        <v>5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4.25" customHeight="1" x14ac:dyDescent="0.25">
      <c r="A394" s="77">
        <v>44669</v>
      </c>
      <c r="B394" s="8">
        <v>4671.29</v>
      </c>
      <c r="C394" s="8">
        <v>345.2</v>
      </c>
      <c r="D394" s="8">
        <v>9.32</v>
      </c>
      <c r="E394" s="75">
        <v>201.67</v>
      </c>
      <c r="F394" s="76">
        <f t="shared" si="6"/>
        <v>1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4.25" customHeight="1" x14ac:dyDescent="0.25">
      <c r="A395" s="77">
        <v>44670</v>
      </c>
      <c r="B395" s="8">
        <v>4666.22</v>
      </c>
      <c r="C395" s="8">
        <v>337.4</v>
      </c>
      <c r="D395" s="8">
        <v>9.25</v>
      </c>
      <c r="E395" s="75">
        <v>201.53</v>
      </c>
      <c r="F395" s="76">
        <f t="shared" si="6"/>
        <v>2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4.25" customHeight="1" x14ac:dyDescent="0.25">
      <c r="A396" s="77">
        <v>44671</v>
      </c>
      <c r="B396" s="8">
        <v>4644.34</v>
      </c>
      <c r="C396" s="8">
        <v>332.6</v>
      </c>
      <c r="D396" s="8">
        <v>9.2680000000000007</v>
      </c>
      <c r="E396" s="75">
        <v>201.7</v>
      </c>
      <c r="F396" s="76">
        <f t="shared" si="6"/>
        <v>3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4.25" customHeight="1" x14ac:dyDescent="0.25">
      <c r="A397" s="77">
        <v>44672</v>
      </c>
      <c r="B397" s="8">
        <v>4631.3900000000003</v>
      </c>
      <c r="C397" s="8">
        <v>336.6</v>
      </c>
      <c r="D397" s="8">
        <v>8.9939999999999998</v>
      </c>
      <c r="E397" s="75">
        <v>202.09</v>
      </c>
      <c r="F397" s="76">
        <f t="shared" si="6"/>
        <v>4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4.25" customHeight="1" x14ac:dyDescent="0.25">
      <c r="A398" s="77">
        <v>44673</v>
      </c>
      <c r="B398" s="8">
        <v>4562.6400000000003</v>
      </c>
      <c r="C398" s="9">
        <v>340</v>
      </c>
      <c r="D398" s="8">
        <v>9.1</v>
      </c>
      <c r="E398" s="75">
        <v>202.44</v>
      </c>
      <c r="F398" s="76">
        <f t="shared" si="6"/>
        <v>5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4.25" customHeight="1" x14ac:dyDescent="0.25">
      <c r="A399" s="77">
        <v>44676</v>
      </c>
      <c r="B399" s="8">
        <v>4476.76</v>
      </c>
      <c r="C399" s="9">
        <v>319</v>
      </c>
      <c r="D399" s="8">
        <v>9.6020000000000003</v>
      </c>
      <c r="E399" s="75">
        <v>202.18</v>
      </c>
      <c r="F399" s="76">
        <f t="shared" si="6"/>
        <v>1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4.25" customHeight="1" x14ac:dyDescent="0.25">
      <c r="A400" s="77">
        <v>44677</v>
      </c>
      <c r="B400" s="8">
        <v>4444.09</v>
      </c>
      <c r="C400" s="8">
        <v>319.39999999999998</v>
      </c>
      <c r="D400" s="8">
        <v>9.3919999999999995</v>
      </c>
      <c r="E400" s="75">
        <v>202.44</v>
      </c>
      <c r="F400" s="76">
        <f t="shared" si="6"/>
        <v>2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4.25" customHeight="1" x14ac:dyDescent="0.25">
      <c r="A401" s="77">
        <v>44678</v>
      </c>
      <c r="B401" s="8">
        <v>4321.17</v>
      </c>
      <c r="C401" s="9">
        <v>296</v>
      </c>
      <c r="D401" s="8">
        <v>9.4939999999999998</v>
      </c>
      <c r="E401" s="75">
        <v>202.23</v>
      </c>
      <c r="F401" s="76">
        <f t="shared" si="6"/>
        <v>3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4.25" customHeight="1" x14ac:dyDescent="0.25">
      <c r="A402" s="77">
        <v>44679</v>
      </c>
      <c r="B402" s="8">
        <v>4359.8900000000003</v>
      </c>
      <c r="C402" s="8">
        <v>295.60000000000002</v>
      </c>
      <c r="D402" s="8">
        <v>9.9</v>
      </c>
      <c r="E402" s="75">
        <v>202.47</v>
      </c>
      <c r="F402" s="76">
        <f t="shared" si="6"/>
        <v>4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4.25" customHeight="1" x14ac:dyDescent="0.25">
      <c r="A403" s="77">
        <v>44680</v>
      </c>
      <c r="B403" s="8">
        <v>4370.1899999999996</v>
      </c>
      <c r="C403" s="8">
        <v>299.2</v>
      </c>
      <c r="D403" s="8">
        <v>9.8819999999999997</v>
      </c>
      <c r="E403" s="75">
        <v>202.43</v>
      </c>
      <c r="F403" s="76">
        <f t="shared" si="6"/>
        <v>5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4.25" customHeight="1" x14ac:dyDescent="0.25">
      <c r="A404" s="77">
        <v>44683</v>
      </c>
      <c r="B404" s="8">
        <v>4321.6400000000003</v>
      </c>
      <c r="C404" s="8">
        <v>296.60000000000002</v>
      </c>
      <c r="D404" s="8">
        <v>9.4</v>
      </c>
      <c r="E404" s="75">
        <v>202.41</v>
      </c>
      <c r="F404" s="76">
        <f t="shared" si="6"/>
        <v>1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4.25" customHeight="1" x14ac:dyDescent="0.25">
      <c r="A405" s="77">
        <v>44684</v>
      </c>
      <c r="B405" s="8">
        <v>4321.6400000000003</v>
      </c>
      <c r="C405" s="8">
        <v>296.60000000000002</v>
      </c>
      <c r="D405" s="8">
        <v>9.4</v>
      </c>
      <c r="E405" s="75">
        <v>202.41</v>
      </c>
      <c r="F405" s="76">
        <f t="shared" si="6"/>
        <v>2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4.25" customHeight="1" x14ac:dyDescent="0.25">
      <c r="A406" s="77">
        <v>44685</v>
      </c>
      <c r="B406" s="8">
        <v>4329.37</v>
      </c>
      <c r="C406" s="8">
        <v>285.39999999999998</v>
      </c>
      <c r="D406" s="8">
        <v>9.6579999999999995</v>
      </c>
      <c r="E406" s="75">
        <v>202.3</v>
      </c>
      <c r="F406" s="76">
        <f t="shared" si="6"/>
        <v>3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4.25" customHeight="1" x14ac:dyDescent="0.25">
      <c r="A407" s="77">
        <v>44686</v>
      </c>
      <c r="B407" s="8">
        <v>4261.04</v>
      </c>
      <c r="C407" s="8">
        <v>277.60000000000002</v>
      </c>
      <c r="D407" s="8">
        <v>9.3179999999999996</v>
      </c>
      <c r="E407" s="75">
        <v>202.43</v>
      </c>
      <c r="F407" s="76">
        <f t="shared" si="6"/>
        <v>4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4.25" customHeight="1" x14ac:dyDescent="0.25">
      <c r="A408" s="77">
        <v>44687</v>
      </c>
      <c r="B408" s="8">
        <v>4218.78</v>
      </c>
      <c r="C408" s="8">
        <v>271.2</v>
      </c>
      <c r="D408" s="8">
        <v>9.2759999999999998</v>
      </c>
      <c r="E408" s="75">
        <v>202.51</v>
      </c>
      <c r="F408" s="76">
        <f t="shared" si="6"/>
        <v>5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4.25" customHeight="1" x14ac:dyDescent="0.25">
      <c r="A409" s="77">
        <v>44690</v>
      </c>
      <c r="B409" s="8">
        <v>4153.84</v>
      </c>
      <c r="C409" s="8">
        <v>260.39999999999998</v>
      </c>
      <c r="D409" s="8">
        <v>9.2899999999999991</v>
      </c>
      <c r="E409" s="75">
        <v>202.65</v>
      </c>
      <c r="F409" s="76">
        <f t="shared" si="6"/>
        <v>1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4.25" customHeight="1" x14ac:dyDescent="0.25">
      <c r="A410" s="77">
        <v>44691</v>
      </c>
      <c r="B410" s="8">
        <v>4144.59</v>
      </c>
      <c r="C410" s="8">
        <v>254.8</v>
      </c>
      <c r="D410" s="8">
        <v>9.17</v>
      </c>
      <c r="E410" s="75">
        <v>202.6</v>
      </c>
      <c r="F410" s="76">
        <f t="shared" si="6"/>
        <v>2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4.25" customHeight="1" x14ac:dyDescent="0.25">
      <c r="A411" s="77">
        <v>44692</v>
      </c>
      <c r="B411" s="8">
        <v>4129.8500000000004</v>
      </c>
      <c r="C411" s="9">
        <v>263</v>
      </c>
      <c r="D411" s="8">
        <v>8.8219999999999992</v>
      </c>
      <c r="E411" s="75">
        <v>202.55</v>
      </c>
      <c r="F411" s="76">
        <f t="shared" si="6"/>
        <v>3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4.25" customHeight="1" x14ac:dyDescent="0.25">
      <c r="A412" s="77">
        <v>44693</v>
      </c>
      <c r="B412" s="8">
        <v>4073.54</v>
      </c>
      <c r="C412" s="8">
        <v>259.8</v>
      </c>
      <c r="D412" s="8">
        <v>8.7100000000000009</v>
      </c>
      <c r="E412" s="75">
        <v>202.6</v>
      </c>
      <c r="F412" s="76">
        <f t="shared" si="6"/>
        <v>4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4.25" customHeight="1" x14ac:dyDescent="0.25">
      <c r="A413" s="77">
        <v>44694</v>
      </c>
      <c r="B413" s="9">
        <v>4223</v>
      </c>
      <c r="C413" s="9">
        <v>273</v>
      </c>
      <c r="D413" s="8">
        <v>9.4819999999999993</v>
      </c>
      <c r="E413" s="75">
        <v>202.78</v>
      </c>
      <c r="F413" s="76">
        <f t="shared" si="6"/>
        <v>5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4.25" customHeight="1" x14ac:dyDescent="0.25">
      <c r="A414" s="77">
        <v>44697</v>
      </c>
      <c r="B414" s="8">
        <v>4271.42</v>
      </c>
      <c r="C414" s="8">
        <v>263.60000000000002</v>
      </c>
      <c r="D414" s="8">
        <v>9.6419999999999995</v>
      </c>
      <c r="E414" s="75">
        <v>202.89</v>
      </c>
      <c r="F414" s="76">
        <f t="shared" si="6"/>
        <v>1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4.25" customHeight="1" x14ac:dyDescent="0.25">
      <c r="A415" s="77">
        <v>44698</v>
      </c>
      <c r="B415" s="8">
        <v>4326.88</v>
      </c>
      <c r="C415" s="8">
        <v>274.39999999999998</v>
      </c>
      <c r="D415" s="8">
        <v>9.3539999999999992</v>
      </c>
      <c r="E415" s="75">
        <v>203.33</v>
      </c>
      <c r="F415" s="76">
        <f t="shared" si="6"/>
        <v>2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4.25" customHeight="1" x14ac:dyDescent="0.25">
      <c r="A416" s="77">
        <v>44699</v>
      </c>
      <c r="B416" s="8">
        <v>4321.62</v>
      </c>
      <c r="C416" s="9">
        <v>270</v>
      </c>
      <c r="D416" s="8">
        <v>9.85</v>
      </c>
      <c r="E416" s="75">
        <v>203.12</v>
      </c>
      <c r="F416" s="76">
        <f t="shared" si="6"/>
        <v>3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4.25" customHeight="1" x14ac:dyDescent="0.25">
      <c r="A417" s="77">
        <v>44700</v>
      </c>
      <c r="B417" s="8">
        <v>4256.57</v>
      </c>
      <c r="C417" s="8">
        <v>264.8</v>
      </c>
      <c r="D417" s="8">
        <v>9.532</v>
      </c>
      <c r="E417" s="75">
        <v>203.15</v>
      </c>
      <c r="F417" s="76">
        <f t="shared" si="6"/>
        <v>4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4.25" customHeight="1" x14ac:dyDescent="0.25">
      <c r="A418" s="77">
        <v>44701</v>
      </c>
      <c r="B418" s="8">
        <v>4254.54</v>
      </c>
      <c r="C418" s="8">
        <v>261.39999999999998</v>
      </c>
      <c r="D418" s="8">
        <v>9.6720000000000006</v>
      </c>
      <c r="E418" s="75">
        <v>202.99</v>
      </c>
      <c r="F418" s="76">
        <f t="shared" si="6"/>
        <v>5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4.25" customHeight="1" x14ac:dyDescent="0.25">
      <c r="A419" s="77">
        <v>44704</v>
      </c>
      <c r="B419" s="8">
        <v>4351.2299999999996</v>
      </c>
      <c r="C419" s="9">
        <v>276</v>
      </c>
      <c r="D419" s="8">
        <v>10.375</v>
      </c>
      <c r="E419" s="75">
        <v>203.41</v>
      </c>
      <c r="F419" s="76">
        <f t="shared" si="6"/>
        <v>1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4.25" customHeight="1" x14ac:dyDescent="0.25">
      <c r="A420" s="77">
        <v>44705</v>
      </c>
      <c r="B420" s="8">
        <v>4317.09</v>
      </c>
      <c r="C420" s="8">
        <v>263.39999999999998</v>
      </c>
      <c r="D420" s="8">
        <v>10.26</v>
      </c>
      <c r="E420" s="75">
        <v>203.38</v>
      </c>
      <c r="F420" s="76">
        <f t="shared" si="6"/>
        <v>2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4.25" customHeight="1" x14ac:dyDescent="0.25">
      <c r="A421" s="77">
        <v>44706</v>
      </c>
      <c r="B421" s="8">
        <v>4299.9799999999996</v>
      </c>
      <c r="C421" s="8">
        <v>267.2</v>
      </c>
      <c r="D421" s="8">
        <v>9.8360000000000003</v>
      </c>
      <c r="E421" s="75">
        <v>203.66</v>
      </c>
      <c r="F421" s="76">
        <f t="shared" si="6"/>
        <v>3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4.25" customHeight="1" x14ac:dyDescent="0.25">
      <c r="A422" s="77">
        <v>44707</v>
      </c>
      <c r="B422" s="8">
        <v>4324.49</v>
      </c>
      <c r="C422" s="8">
        <v>272.2</v>
      </c>
      <c r="D422" s="8">
        <v>10.27</v>
      </c>
      <c r="E422" s="75">
        <v>204</v>
      </c>
      <c r="F422" s="76">
        <f t="shared" si="6"/>
        <v>4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4.25" customHeight="1" x14ac:dyDescent="0.25">
      <c r="A423" s="77">
        <v>44708</v>
      </c>
      <c r="B423" s="8">
        <v>4320.0200000000004</v>
      </c>
      <c r="C423" s="9">
        <v>271</v>
      </c>
      <c r="D423" s="8">
        <v>10</v>
      </c>
      <c r="E423" s="75">
        <v>204.07</v>
      </c>
      <c r="F423" s="76">
        <f t="shared" si="6"/>
        <v>5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4.25" customHeight="1" x14ac:dyDescent="0.25">
      <c r="A424" s="77">
        <v>44711</v>
      </c>
      <c r="B424" s="8">
        <v>4370.43</v>
      </c>
      <c r="C424" s="8">
        <v>286.2</v>
      </c>
      <c r="D424" s="8">
        <v>10.37</v>
      </c>
      <c r="E424" s="75">
        <v>204.19</v>
      </c>
      <c r="F424" s="76">
        <f t="shared" si="6"/>
        <v>1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4.25" customHeight="1" x14ac:dyDescent="0.25">
      <c r="A425" s="77">
        <v>44712</v>
      </c>
      <c r="B425" s="8">
        <v>4349.0200000000004</v>
      </c>
      <c r="C425" s="8">
        <v>278.39999999999998</v>
      </c>
      <c r="D425" s="8">
        <v>10.105</v>
      </c>
      <c r="E425" s="75">
        <v>204.39</v>
      </c>
      <c r="F425" s="76">
        <f t="shared" si="6"/>
        <v>2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4.25" customHeight="1" x14ac:dyDescent="0.25">
      <c r="A426" s="77">
        <v>44713</v>
      </c>
      <c r="B426" s="8">
        <v>4335.9399999999996</v>
      </c>
      <c r="C426" s="8">
        <v>278.39999999999998</v>
      </c>
      <c r="D426" s="8">
        <v>10.164999999999999</v>
      </c>
      <c r="E426" s="75">
        <v>204.68</v>
      </c>
      <c r="F426" s="76">
        <f t="shared" si="6"/>
        <v>3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4.25" customHeight="1" x14ac:dyDescent="0.25">
      <c r="A427" s="77">
        <v>44714</v>
      </c>
      <c r="B427" s="8">
        <v>4320.4799999999996</v>
      </c>
      <c r="C427" s="8">
        <v>278.2</v>
      </c>
      <c r="D427" s="8">
        <v>10.06</v>
      </c>
      <c r="E427" s="75">
        <v>204.61</v>
      </c>
      <c r="F427" s="76">
        <f t="shared" si="6"/>
        <v>4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4.25" customHeight="1" x14ac:dyDescent="0.25">
      <c r="A428" s="77">
        <v>44715</v>
      </c>
      <c r="B428" s="8">
        <v>4289.17</v>
      </c>
      <c r="C428" s="8">
        <v>276.39999999999998</v>
      </c>
      <c r="D428" s="8">
        <v>10.57</v>
      </c>
      <c r="E428" s="75">
        <v>204.7</v>
      </c>
      <c r="F428" s="76">
        <f t="shared" si="6"/>
        <v>5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4.25" customHeight="1" x14ac:dyDescent="0.25">
      <c r="A429" s="77">
        <v>44718</v>
      </c>
      <c r="B429" s="8">
        <v>4320.58</v>
      </c>
      <c r="C429" s="8">
        <v>279.8</v>
      </c>
      <c r="D429" s="8">
        <v>10.5</v>
      </c>
      <c r="E429" s="75">
        <v>204.82</v>
      </c>
      <c r="F429" s="76">
        <f t="shared" si="6"/>
        <v>1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4.25" customHeight="1" x14ac:dyDescent="0.25">
      <c r="A430" s="77">
        <v>44719</v>
      </c>
      <c r="B430" s="8">
        <v>4306.6499999999996</v>
      </c>
      <c r="C430" s="8">
        <v>270.2</v>
      </c>
      <c r="D430" s="8">
        <v>10.32</v>
      </c>
      <c r="E430" s="75">
        <v>205.2</v>
      </c>
      <c r="F430" s="76">
        <f t="shared" si="6"/>
        <v>2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4.25" customHeight="1" x14ac:dyDescent="0.25">
      <c r="A431" s="77">
        <v>44720</v>
      </c>
      <c r="B431" s="8">
        <v>4227.18</v>
      </c>
      <c r="C431" s="9">
        <v>259</v>
      </c>
      <c r="D431" s="8">
        <v>10.16</v>
      </c>
      <c r="E431" s="75">
        <v>205.11</v>
      </c>
      <c r="F431" s="76">
        <f t="shared" si="6"/>
        <v>3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4.25" customHeight="1" x14ac:dyDescent="0.25">
      <c r="A432" s="77">
        <v>44721</v>
      </c>
      <c r="B432" s="8">
        <v>4183.95</v>
      </c>
      <c r="C432" s="8">
        <v>256.2</v>
      </c>
      <c r="D432" s="8">
        <v>10.265000000000001</v>
      </c>
      <c r="E432" s="75">
        <v>205.17</v>
      </c>
      <c r="F432" s="76">
        <f t="shared" si="6"/>
        <v>4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4.25" customHeight="1" x14ac:dyDescent="0.25">
      <c r="A433" s="77">
        <v>44722</v>
      </c>
      <c r="B433" s="8">
        <v>4123.58</v>
      </c>
      <c r="C433" s="8">
        <v>250.2</v>
      </c>
      <c r="D433" s="8">
        <v>10.27</v>
      </c>
      <c r="E433" s="75">
        <v>205.32</v>
      </c>
      <c r="F433" s="76">
        <f t="shared" si="6"/>
        <v>5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4.25" customHeight="1" x14ac:dyDescent="0.25">
      <c r="A434" s="77">
        <v>44725</v>
      </c>
      <c r="B434" s="8">
        <v>3995.49</v>
      </c>
      <c r="C434" s="9">
        <v>234</v>
      </c>
      <c r="D434" s="8">
        <v>10.210000000000001</v>
      </c>
      <c r="E434" s="75">
        <v>204.95</v>
      </c>
      <c r="F434" s="76">
        <f t="shared" si="6"/>
        <v>1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4.25" customHeight="1" x14ac:dyDescent="0.25">
      <c r="A435" s="77">
        <v>44726</v>
      </c>
      <c r="B435" s="8">
        <v>3979.86</v>
      </c>
      <c r="C435" s="8">
        <v>233.4</v>
      </c>
      <c r="D435" s="8">
        <v>10.35</v>
      </c>
      <c r="E435" s="75">
        <v>204.75</v>
      </c>
      <c r="F435" s="76">
        <f t="shared" si="6"/>
        <v>2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4.25" customHeight="1" x14ac:dyDescent="0.25">
      <c r="A436" s="77">
        <v>44727</v>
      </c>
      <c r="B436" s="8">
        <v>3992.63</v>
      </c>
      <c r="C436" s="9">
        <v>240</v>
      </c>
      <c r="D436" s="8">
        <v>10.55</v>
      </c>
      <c r="E436" s="75">
        <v>204.32</v>
      </c>
      <c r="F436" s="76">
        <f t="shared" si="6"/>
        <v>3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4.25" customHeight="1" x14ac:dyDescent="0.25">
      <c r="A437" s="77">
        <v>44728</v>
      </c>
      <c r="B437" s="8">
        <v>3992.63</v>
      </c>
      <c r="C437" s="9">
        <v>240</v>
      </c>
      <c r="D437" s="8">
        <v>10.55</v>
      </c>
      <c r="E437" s="75">
        <v>204.32</v>
      </c>
      <c r="F437" s="76">
        <f t="shared" si="6"/>
        <v>4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4.25" customHeight="1" x14ac:dyDescent="0.25">
      <c r="A438" s="77">
        <v>44729</v>
      </c>
      <c r="B438" s="8">
        <v>3940.71</v>
      </c>
      <c r="C438" s="8">
        <v>238.6</v>
      </c>
      <c r="D438" s="8">
        <v>10.87</v>
      </c>
      <c r="E438" s="75">
        <v>204.07</v>
      </c>
      <c r="F438" s="76">
        <f t="shared" si="6"/>
        <v>5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4.25" customHeight="1" x14ac:dyDescent="0.25">
      <c r="A439" s="77">
        <v>44732</v>
      </c>
      <c r="B439" s="8">
        <v>4026.3</v>
      </c>
      <c r="C439" s="9">
        <v>248</v>
      </c>
      <c r="D439" s="8">
        <v>10.824999999999999</v>
      </c>
      <c r="E439" s="75">
        <v>203.95</v>
      </c>
      <c r="F439" s="76">
        <f t="shared" si="6"/>
        <v>1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4.25" customHeight="1" x14ac:dyDescent="0.25">
      <c r="A440" s="77">
        <v>44733</v>
      </c>
      <c r="B440" s="8">
        <v>4105.67</v>
      </c>
      <c r="C440" s="8">
        <v>247.2</v>
      </c>
      <c r="D440" s="8">
        <v>11.02</v>
      </c>
      <c r="E440" s="75">
        <v>204.27</v>
      </c>
      <c r="F440" s="76">
        <f t="shared" si="6"/>
        <v>2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4.25" customHeight="1" x14ac:dyDescent="0.25">
      <c r="A441" s="77">
        <v>44734</v>
      </c>
      <c r="B441" s="8">
        <v>4025.87</v>
      </c>
      <c r="C441" s="8">
        <v>245.2</v>
      </c>
      <c r="D441" s="8">
        <v>10.73</v>
      </c>
      <c r="E441" s="75">
        <v>204.27</v>
      </c>
      <c r="F441" s="76">
        <f t="shared" si="6"/>
        <v>3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4.25" customHeight="1" x14ac:dyDescent="0.25">
      <c r="A442" s="77">
        <v>44735</v>
      </c>
      <c r="B442" s="8">
        <v>3967.27</v>
      </c>
      <c r="C442" s="8">
        <v>241.2</v>
      </c>
      <c r="D442" s="8">
        <v>10.715</v>
      </c>
      <c r="E442" s="75">
        <v>203.86</v>
      </c>
      <c r="F442" s="76">
        <f t="shared" si="6"/>
        <v>4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4.25" customHeight="1" x14ac:dyDescent="0.25">
      <c r="A443" s="77">
        <v>44736</v>
      </c>
      <c r="B443" s="8">
        <v>4026.24</v>
      </c>
      <c r="C443" s="8">
        <v>239.4</v>
      </c>
      <c r="D443" s="8">
        <v>10.93</v>
      </c>
      <c r="E443" s="75">
        <v>204.14</v>
      </c>
      <c r="F443" s="76">
        <f t="shared" si="6"/>
        <v>5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4.25" customHeight="1" x14ac:dyDescent="0.25">
      <c r="A444" s="77">
        <v>44739</v>
      </c>
      <c r="B444" s="8">
        <v>4085.99</v>
      </c>
      <c r="C444" s="8">
        <v>239.4</v>
      </c>
      <c r="D444" s="8">
        <v>11.025</v>
      </c>
      <c r="E444" s="75">
        <v>203.88</v>
      </c>
      <c r="F444" s="76">
        <f t="shared" si="6"/>
        <v>1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4.25" customHeight="1" x14ac:dyDescent="0.25">
      <c r="A445" s="77">
        <v>44740</v>
      </c>
      <c r="B445" s="8">
        <v>4107.75</v>
      </c>
      <c r="C445" s="8">
        <v>239.8</v>
      </c>
      <c r="D445" s="8">
        <v>10.81</v>
      </c>
      <c r="E445" s="75">
        <v>204.31</v>
      </c>
      <c r="F445" s="76">
        <f t="shared" si="6"/>
        <v>2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4.25" customHeight="1" x14ac:dyDescent="0.25">
      <c r="A446" s="77">
        <v>44741</v>
      </c>
      <c r="B446" s="8">
        <v>4172.25</v>
      </c>
      <c r="C446" s="8">
        <v>235.2</v>
      </c>
      <c r="D446" s="8">
        <v>10.755000000000001</v>
      </c>
      <c r="E446" s="75">
        <v>204.04</v>
      </c>
      <c r="F446" s="76">
        <f t="shared" si="6"/>
        <v>3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4.25" customHeight="1" x14ac:dyDescent="0.25">
      <c r="A447" s="77">
        <v>44742</v>
      </c>
      <c r="B447" s="8">
        <v>4069.37</v>
      </c>
      <c r="C447" s="8">
        <v>224.6</v>
      </c>
      <c r="D447" s="8">
        <v>10.654999999999999</v>
      </c>
      <c r="E447" s="75">
        <v>203.73</v>
      </c>
      <c r="F447" s="76">
        <f t="shared" si="6"/>
        <v>4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4.25" customHeight="1" x14ac:dyDescent="0.25">
      <c r="A448" s="77">
        <v>44743</v>
      </c>
      <c r="B448" s="8">
        <v>4066.98</v>
      </c>
      <c r="C448" s="8">
        <v>233.8</v>
      </c>
      <c r="D448" s="8">
        <v>10.88</v>
      </c>
      <c r="E448" s="75">
        <v>203.79</v>
      </c>
      <c r="F448" s="76">
        <f t="shared" si="6"/>
        <v>5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4.25" customHeight="1" x14ac:dyDescent="0.25">
      <c r="A449" s="77">
        <v>44746</v>
      </c>
      <c r="B449" s="8">
        <v>4060.21</v>
      </c>
      <c r="C449" s="8">
        <v>225.2</v>
      </c>
      <c r="D449" s="8">
        <v>10.535</v>
      </c>
      <c r="E449" s="75">
        <v>203.9</v>
      </c>
      <c r="F449" s="76">
        <f t="shared" si="6"/>
        <v>1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4.25" customHeight="1" x14ac:dyDescent="0.25">
      <c r="A450" s="77">
        <v>44747</v>
      </c>
      <c r="B450" s="8">
        <v>3954.91</v>
      </c>
      <c r="C450" s="9">
        <v>215</v>
      </c>
      <c r="D450" s="8">
        <v>10.5</v>
      </c>
      <c r="E450" s="75">
        <v>203.67</v>
      </c>
      <c r="F450" s="76">
        <f t="shared" ref="F450:F513" si="7">WEEKDAY(A450,2)</f>
        <v>2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4.25" customHeight="1" x14ac:dyDescent="0.25">
      <c r="A451" s="77">
        <v>44748</v>
      </c>
      <c r="B451" s="8">
        <v>3910.49</v>
      </c>
      <c r="C451" s="8">
        <v>219.2</v>
      </c>
      <c r="D451" s="8">
        <v>9.8780000000000001</v>
      </c>
      <c r="E451" s="75">
        <v>203.5</v>
      </c>
      <c r="F451" s="76">
        <f t="shared" si="7"/>
        <v>3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4.25" customHeight="1" x14ac:dyDescent="0.25">
      <c r="A452" s="77">
        <v>44749</v>
      </c>
      <c r="B452" s="8">
        <v>4049.4</v>
      </c>
      <c r="C452" s="9">
        <v>231</v>
      </c>
      <c r="D452" s="8">
        <v>10.305</v>
      </c>
      <c r="E452" s="75">
        <v>203.65</v>
      </c>
      <c r="F452" s="76">
        <f t="shared" si="7"/>
        <v>4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4.25" customHeight="1" x14ac:dyDescent="0.25">
      <c r="A453" s="77">
        <v>44750</v>
      </c>
      <c r="B453" s="8">
        <v>4031.42</v>
      </c>
      <c r="C453" s="8">
        <v>235.4</v>
      </c>
      <c r="D453" s="8">
        <v>10.345000000000001</v>
      </c>
      <c r="E453" s="75">
        <v>203.71</v>
      </c>
      <c r="F453" s="76">
        <f t="shared" si="7"/>
        <v>5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4.25" customHeight="1" x14ac:dyDescent="0.25">
      <c r="A454" s="77">
        <v>44753</v>
      </c>
      <c r="B454" s="8">
        <v>4033.67</v>
      </c>
      <c r="C454" s="9">
        <v>228</v>
      </c>
      <c r="D454" s="8">
        <v>9.7919999999999998</v>
      </c>
      <c r="E454" s="75">
        <v>203.55</v>
      </c>
      <c r="F454" s="76">
        <f t="shared" si="7"/>
        <v>1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4.25" customHeight="1" x14ac:dyDescent="0.25">
      <c r="A455" s="77">
        <v>44754</v>
      </c>
      <c r="B455" s="8">
        <v>3948.04</v>
      </c>
      <c r="C455" s="9">
        <v>217</v>
      </c>
      <c r="D455" s="8">
        <v>9.9559999999999995</v>
      </c>
      <c r="E455" s="75">
        <v>203.43</v>
      </c>
      <c r="F455" s="76">
        <f t="shared" si="7"/>
        <v>2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4.25" customHeight="1" x14ac:dyDescent="0.25">
      <c r="A456" s="77">
        <v>44755</v>
      </c>
      <c r="B456" s="8">
        <v>3933.37</v>
      </c>
      <c r="C456" s="9">
        <v>208</v>
      </c>
      <c r="D456" s="8">
        <v>9.8379999999999992</v>
      </c>
      <c r="E456" s="75">
        <v>203.32</v>
      </c>
      <c r="F456" s="76">
        <f t="shared" si="7"/>
        <v>3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4.25" customHeight="1" x14ac:dyDescent="0.25">
      <c r="A457" s="77">
        <v>44756</v>
      </c>
      <c r="B457" s="8">
        <v>3892.34</v>
      </c>
      <c r="C457" s="9">
        <v>192</v>
      </c>
      <c r="D457" s="8">
        <v>10.050000000000001</v>
      </c>
      <c r="E457" s="75">
        <v>203.22</v>
      </c>
      <c r="F457" s="76">
        <f t="shared" si="7"/>
        <v>4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4.25" customHeight="1" x14ac:dyDescent="0.25">
      <c r="A458" s="77">
        <v>44757</v>
      </c>
      <c r="B458" s="8">
        <v>3913.3</v>
      </c>
      <c r="C458" s="8">
        <v>193.8</v>
      </c>
      <c r="D458" s="8">
        <v>9.9420000000000002</v>
      </c>
      <c r="E458" s="75">
        <v>203.43</v>
      </c>
      <c r="F458" s="76">
        <f t="shared" si="7"/>
        <v>5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4.25" customHeight="1" x14ac:dyDescent="0.25">
      <c r="A459" s="77">
        <v>44760</v>
      </c>
      <c r="B459" s="8">
        <v>3981.08</v>
      </c>
      <c r="C459" s="8">
        <v>200.2</v>
      </c>
      <c r="D459" s="8">
        <v>10.255000000000001</v>
      </c>
      <c r="E459" s="75">
        <v>203.91</v>
      </c>
      <c r="F459" s="76">
        <f t="shared" si="7"/>
        <v>1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4.25" customHeight="1" x14ac:dyDescent="0.25">
      <c r="A460" s="77">
        <v>44761</v>
      </c>
      <c r="B460" s="8">
        <v>4011.17</v>
      </c>
      <c r="C460" s="9">
        <v>207</v>
      </c>
      <c r="D460" s="8">
        <v>10.535</v>
      </c>
      <c r="E460" s="75">
        <v>204.25</v>
      </c>
      <c r="F460" s="76">
        <f t="shared" si="7"/>
        <v>2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4.25" customHeight="1" x14ac:dyDescent="0.25">
      <c r="A461" s="77">
        <v>44762</v>
      </c>
      <c r="B461" s="8">
        <v>4053.8</v>
      </c>
      <c r="C461" s="9">
        <v>209</v>
      </c>
      <c r="D461" s="8">
        <v>10.52</v>
      </c>
      <c r="E461" s="75">
        <v>204.39</v>
      </c>
      <c r="F461" s="76">
        <f t="shared" si="7"/>
        <v>3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4.25" customHeight="1" x14ac:dyDescent="0.25">
      <c r="A462" s="77">
        <v>44763</v>
      </c>
      <c r="B462" s="8">
        <v>4031.73</v>
      </c>
      <c r="C462" s="9">
        <v>214</v>
      </c>
      <c r="D462" s="8">
        <v>10.355</v>
      </c>
      <c r="E462" s="75">
        <v>204.73</v>
      </c>
      <c r="F462" s="76">
        <f t="shared" si="7"/>
        <v>4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4.25" customHeight="1" x14ac:dyDescent="0.25">
      <c r="A463" s="77">
        <v>44764</v>
      </c>
      <c r="B463" s="8">
        <v>4072.11</v>
      </c>
      <c r="C463" s="8">
        <v>211.2</v>
      </c>
      <c r="D463" s="8">
        <v>10.54</v>
      </c>
      <c r="E463" s="75">
        <v>204.99</v>
      </c>
      <c r="F463" s="76">
        <f t="shared" si="7"/>
        <v>5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4.25" customHeight="1" x14ac:dyDescent="0.25">
      <c r="A464" s="77">
        <v>44767</v>
      </c>
      <c r="B464" s="8">
        <v>4057.52</v>
      </c>
      <c r="C464" s="8">
        <v>212.8</v>
      </c>
      <c r="D464" s="8">
        <v>10.33</v>
      </c>
      <c r="E464" s="75">
        <v>205.01</v>
      </c>
      <c r="F464" s="76">
        <f t="shared" si="7"/>
        <v>1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4.25" customHeight="1" x14ac:dyDescent="0.25">
      <c r="A465" s="77">
        <v>44768</v>
      </c>
      <c r="B465" s="8">
        <v>3976.37</v>
      </c>
      <c r="C465" s="8">
        <v>204.2</v>
      </c>
      <c r="D465" s="8">
        <v>10.545</v>
      </c>
      <c r="E465" s="75">
        <v>204.71</v>
      </c>
      <c r="F465" s="76">
        <f t="shared" si="7"/>
        <v>2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4.25" customHeight="1" x14ac:dyDescent="0.25">
      <c r="A466" s="77">
        <v>44769</v>
      </c>
      <c r="B466" s="8">
        <v>3955.55</v>
      </c>
      <c r="C466" s="8">
        <v>205.8</v>
      </c>
      <c r="D466" s="8">
        <v>10.47</v>
      </c>
      <c r="E466" s="75">
        <v>204.68</v>
      </c>
      <c r="F466" s="76">
        <f t="shared" si="7"/>
        <v>3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4.25" customHeight="1" x14ac:dyDescent="0.25">
      <c r="A467" s="77">
        <v>44770</v>
      </c>
      <c r="B467" s="8">
        <v>3980.3</v>
      </c>
      <c r="C467" s="8">
        <v>210.4</v>
      </c>
      <c r="D467" s="8">
        <v>10.16</v>
      </c>
      <c r="E467" s="75">
        <v>204.11</v>
      </c>
      <c r="F467" s="76">
        <f t="shared" si="7"/>
        <v>4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4.25" customHeight="1" x14ac:dyDescent="0.25">
      <c r="A468" s="77">
        <v>44771</v>
      </c>
      <c r="B468" s="8">
        <v>4151.32</v>
      </c>
      <c r="C468" s="8">
        <v>220.8</v>
      </c>
      <c r="D468" s="8">
        <v>10.34</v>
      </c>
      <c r="E468" s="75">
        <v>204.27</v>
      </c>
      <c r="F468" s="76">
        <f t="shared" si="7"/>
        <v>5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4.25" customHeight="1" x14ac:dyDescent="0.25">
      <c r="A469" s="77">
        <v>44774</v>
      </c>
      <c r="B469" s="8">
        <v>4136.22</v>
      </c>
      <c r="C469" s="8">
        <v>222.8</v>
      </c>
      <c r="D469" s="8">
        <v>10.199999999999999</v>
      </c>
      <c r="E469" s="75">
        <v>204.42</v>
      </c>
      <c r="F469" s="76">
        <f t="shared" si="7"/>
        <v>1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4.25" customHeight="1" x14ac:dyDescent="0.25">
      <c r="A470" s="77">
        <v>44775</v>
      </c>
      <c r="B470" s="8">
        <v>4105.7299999999996</v>
      </c>
      <c r="C470" s="8">
        <v>220.2</v>
      </c>
      <c r="D470" s="8">
        <v>9.8979999999999997</v>
      </c>
      <c r="E470" s="75">
        <v>204.77</v>
      </c>
      <c r="F470" s="76">
        <f t="shared" si="7"/>
        <v>2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4.25" customHeight="1" x14ac:dyDescent="0.25">
      <c r="A471" s="77">
        <v>44776</v>
      </c>
      <c r="B471" s="8">
        <v>4197.7</v>
      </c>
      <c r="C471" s="8">
        <v>216.2</v>
      </c>
      <c r="D471" s="8">
        <v>9.9260000000000002</v>
      </c>
      <c r="E471" s="75">
        <v>204.72</v>
      </c>
      <c r="F471" s="76">
        <f t="shared" si="7"/>
        <v>3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4.25" customHeight="1" x14ac:dyDescent="0.25">
      <c r="A472" s="77">
        <v>44777</v>
      </c>
      <c r="B472" s="8">
        <v>4127.62</v>
      </c>
      <c r="C472" s="9">
        <v>216</v>
      </c>
      <c r="D472" s="8">
        <v>9.5120000000000005</v>
      </c>
      <c r="E472" s="75">
        <v>204.93</v>
      </c>
      <c r="F472" s="76">
        <f t="shared" si="7"/>
        <v>4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4.25" customHeight="1" x14ac:dyDescent="0.25">
      <c r="A473" s="77">
        <v>44778</v>
      </c>
      <c r="B473" s="8">
        <v>4124.32</v>
      </c>
      <c r="C473" s="8">
        <v>217.8</v>
      </c>
      <c r="D473" s="8">
        <v>9.548</v>
      </c>
      <c r="E473" s="75">
        <v>205.33</v>
      </c>
      <c r="F473" s="76">
        <f t="shared" si="7"/>
        <v>5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4.25" customHeight="1" x14ac:dyDescent="0.25">
      <c r="A474" s="77">
        <v>44781</v>
      </c>
      <c r="B474" s="8">
        <v>4188.7299999999996</v>
      </c>
      <c r="C474" s="8">
        <v>234.8</v>
      </c>
      <c r="D474" s="8">
        <v>9.8000000000000007</v>
      </c>
      <c r="E474" s="75">
        <v>205.38</v>
      </c>
      <c r="F474" s="76">
        <f t="shared" si="7"/>
        <v>1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4.25" customHeight="1" x14ac:dyDescent="0.25">
      <c r="A475" s="77">
        <v>44782</v>
      </c>
      <c r="B475" s="8">
        <v>4181.2</v>
      </c>
      <c r="C475" s="8">
        <v>232.8</v>
      </c>
      <c r="D475" s="8">
        <v>9.734</v>
      </c>
      <c r="E475" s="75">
        <v>205.52</v>
      </c>
      <c r="F475" s="76">
        <f t="shared" si="7"/>
        <v>2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4.25" customHeight="1" x14ac:dyDescent="0.25">
      <c r="A476" s="77">
        <v>44783</v>
      </c>
      <c r="B476" s="8">
        <v>4181.55</v>
      </c>
      <c r="C476" s="8">
        <v>235.2</v>
      </c>
      <c r="D476" s="8">
        <v>9.5739999999999998</v>
      </c>
      <c r="E476" s="75">
        <v>205.47</v>
      </c>
      <c r="F476" s="76">
        <f t="shared" si="7"/>
        <v>3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4.25" customHeight="1" x14ac:dyDescent="0.25">
      <c r="A477" s="77">
        <v>44784</v>
      </c>
      <c r="B477" s="8">
        <v>4220.12</v>
      </c>
      <c r="C477" s="8">
        <v>244.6</v>
      </c>
      <c r="D477" s="8">
        <v>9.6300000000000008</v>
      </c>
      <c r="E477" s="75">
        <v>205.78</v>
      </c>
      <c r="F477" s="76">
        <f t="shared" si="7"/>
        <v>4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4.25" customHeight="1" x14ac:dyDescent="0.25">
      <c r="A478" s="77">
        <v>44785</v>
      </c>
      <c r="B478" s="8">
        <v>4228.93</v>
      </c>
      <c r="C478" s="8">
        <v>251.2</v>
      </c>
      <c r="D478" s="8">
        <v>9.73</v>
      </c>
      <c r="E478" s="75">
        <v>205.94</v>
      </c>
      <c r="F478" s="76">
        <f t="shared" si="7"/>
        <v>5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4.25" customHeight="1" x14ac:dyDescent="0.25">
      <c r="A479" s="77">
        <v>44788</v>
      </c>
      <c r="B479" s="8">
        <v>4228.93</v>
      </c>
      <c r="C479" s="8">
        <v>251.2</v>
      </c>
      <c r="D479" s="8">
        <v>9.73</v>
      </c>
      <c r="E479" s="75">
        <v>205.94</v>
      </c>
      <c r="F479" s="76">
        <f t="shared" si="7"/>
        <v>1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4.25" customHeight="1" x14ac:dyDescent="0.25">
      <c r="A480" s="77">
        <v>44789</v>
      </c>
      <c r="B480" s="8">
        <v>4279.46</v>
      </c>
      <c r="C480" s="8">
        <v>258.2</v>
      </c>
      <c r="D480" s="8">
        <v>9.6259999999999994</v>
      </c>
      <c r="E480" s="75">
        <v>205.79</v>
      </c>
      <c r="F480" s="76">
        <f t="shared" si="7"/>
        <v>2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4.25" customHeight="1" x14ac:dyDescent="0.25">
      <c r="A481" s="77">
        <v>44790</v>
      </c>
      <c r="B481" s="8">
        <v>4214.1099999999997</v>
      </c>
      <c r="C481" s="9">
        <v>246</v>
      </c>
      <c r="D481" s="8">
        <v>9.5820000000000007</v>
      </c>
      <c r="E481" s="75">
        <v>205.92</v>
      </c>
      <c r="F481" s="76">
        <f t="shared" si="7"/>
        <v>3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4.25" customHeight="1" x14ac:dyDescent="0.25">
      <c r="A482" s="77">
        <v>44791</v>
      </c>
      <c r="B482" s="8">
        <v>4208.13</v>
      </c>
      <c r="C482" s="8">
        <v>253.6</v>
      </c>
      <c r="D482" s="8">
        <v>9.4480000000000004</v>
      </c>
      <c r="E482" s="75">
        <v>206.11</v>
      </c>
      <c r="F482" s="76">
        <f t="shared" si="7"/>
        <v>4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4.25" customHeight="1" x14ac:dyDescent="0.25">
      <c r="A483" s="77">
        <v>44792</v>
      </c>
      <c r="B483" s="8">
        <v>4125.8599999999997</v>
      </c>
      <c r="C483" s="8">
        <v>243.8</v>
      </c>
      <c r="D483" s="8">
        <v>8.9640000000000004</v>
      </c>
      <c r="E483" s="75">
        <v>206.54</v>
      </c>
      <c r="F483" s="76">
        <f t="shared" si="7"/>
        <v>5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4.25" customHeight="1" x14ac:dyDescent="0.25">
      <c r="A484" s="77">
        <v>44795</v>
      </c>
      <c r="B484" s="8">
        <v>4040.22</v>
      </c>
      <c r="C484" s="9">
        <v>234</v>
      </c>
      <c r="D484" s="8">
        <v>8.6940000000000008</v>
      </c>
      <c r="E484" s="75">
        <v>206.79</v>
      </c>
      <c r="F484" s="76">
        <f t="shared" si="7"/>
        <v>1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4.25" customHeight="1" x14ac:dyDescent="0.25">
      <c r="A485" s="77">
        <v>44796</v>
      </c>
      <c r="B485" s="8">
        <v>4024.53</v>
      </c>
      <c r="C485" s="9">
        <v>233</v>
      </c>
      <c r="D485" s="8">
        <v>8.6839999999999993</v>
      </c>
      <c r="E485" s="75">
        <v>206.74</v>
      </c>
      <c r="F485" s="76">
        <f t="shared" si="7"/>
        <v>2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4.25" customHeight="1" x14ac:dyDescent="0.25">
      <c r="A486" s="77">
        <v>44797</v>
      </c>
      <c r="B486" s="8">
        <v>3969.82</v>
      </c>
      <c r="C486" s="9">
        <v>228</v>
      </c>
      <c r="D486" s="8">
        <v>8.2739999999999991</v>
      </c>
      <c r="E486" s="75">
        <v>206.88</v>
      </c>
      <c r="F486" s="76">
        <f t="shared" si="7"/>
        <v>3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4.25" customHeight="1" x14ac:dyDescent="0.25">
      <c r="A487" s="77">
        <v>44798</v>
      </c>
      <c r="B487" s="8">
        <v>4006.49</v>
      </c>
      <c r="C487" s="9">
        <v>232</v>
      </c>
      <c r="D487" s="8">
        <v>8.1720000000000006</v>
      </c>
      <c r="E487" s="75">
        <v>206.88</v>
      </c>
      <c r="F487" s="76">
        <f t="shared" si="7"/>
        <v>4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4.25" customHeight="1" x14ac:dyDescent="0.25">
      <c r="A488" s="77">
        <v>44799</v>
      </c>
      <c r="B488" s="8">
        <v>3959.61</v>
      </c>
      <c r="C488" s="9">
        <v>227</v>
      </c>
      <c r="D488" s="8">
        <v>7.6479999999999997</v>
      </c>
      <c r="E488" s="75">
        <v>207.36</v>
      </c>
      <c r="F488" s="76">
        <f t="shared" si="7"/>
        <v>5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4.25" customHeight="1" x14ac:dyDescent="0.25">
      <c r="A489" s="77">
        <v>44802</v>
      </c>
      <c r="B489" s="8">
        <v>3860.98</v>
      </c>
      <c r="C489" s="8">
        <v>217.4</v>
      </c>
      <c r="D489" s="8">
        <v>7.484</v>
      </c>
      <c r="E489" s="75">
        <v>207.47</v>
      </c>
      <c r="F489" s="76">
        <f t="shared" si="7"/>
        <v>1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4.25" customHeight="1" x14ac:dyDescent="0.25">
      <c r="A490" s="77">
        <v>44803</v>
      </c>
      <c r="B490" s="8">
        <v>3795.81</v>
      </c>
      <c r="C490" s="8">
        <v>213.2</v>
      </c>
      <c r="D490" s="8">
        <v>7.2</v>
      </c>
      <c r="E490" s="75">
        <v>207.36</v>
      </c>
      <c r="F490" s="76">
        <f t="shared" si="7"/>
        <v>2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4.25" customHeight="1" x14ac:dyDescent="0.25">
      <c r="A491" s="77">
        <v>44804</v>
      </c>
      <c r="B491" s="8">
        <v>3838.57</v>
      </c>
      <c r="C491" s="9">
        <v>217</v>
      </c>
      <c r="D491" s="8">
        <v>7.1719999999999997</v>
      </c>
      <c r="E491" s="75">
        <v>207.54</v>
      </c>
      <c r="F491" s="76">
        <f t="shared" si="7"/>
        <v>3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4.25" customHeight="1" x14ac:dyDescent="0.25">
      <c r="A492" s="77">
        <v>44805</v>
      </c>
      <c r="B492" s="8">
        <v>3777.8</v>
      </c>
      <c r="C492" s="9">
        <v>206</v>
      </c>
      <c r="D492" s="8">
        <v>7.0439999999999996</v>
      </c>
      <c r="E492" s="75">
        <v>207.51</v>
      </c>
      <c r="F492" s="76">
        <f t="shared" si="7"/>
        <v>4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4.25" customHeight="1" x14ac:dyDescent="0.25">
      <c r="A493" s="77">
        <v>44806</v>
      </c>
      <c r="B493" s="8">
        <v>3858.81</v>
      </c>
      <c r="C493" s="8">
        <v>215.6</v>
      </c>
      <c r="D493" s="8">
        <v>7.2119999999999997</v>
      </c>
      <c r="E493" s="75">
        <v>207.61</v>
      </c>
      <c r="F493" s="76">
        <f t="shared" si="7"/>
        <v>5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4.25" customHeight="1" x14ac:dyDescent="0.25">
      <c r="A494" s="77">
        <v>44809</v>
      </c>
      <c r="B494" s="8">
        <v>3869.16</v>
      </c>
      <c r="C494" s="9">
        <v>217</v>
      </c>
      <c r="D494" s="8">
        <v>7.0679999999999996</v>
      </c>
      <c r="E494" s="75">
        <v>207.73</v>
      </c>
      <c r="F494" s="76">
        <f t="shared" si="7"/>
        <v>1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4.25" customHeight="1" x14ac:dyDescent="0.25">
      <c r="A495" s="77">
        <v>44810</v>
      </c>
      <c r="B495" s="8">
        <v>3841.04</v>
      </c>
      <c r="C495" s="9">
        <v>215</v>
      </c>
      <c r="D495" s="8">
        <v>6.718</v>
      </c>
      <c r="E495" s="75">
        <v>207.85</v>
      </c>
      <c r="F495" s="76">
        <f t="shared" si="7"/>
        <v>2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4.25" customHeight="1" x14ac:dyDescent="0.25">
      <c r="A496" s="77">
        <v>44811</v>
      </c>
      <c r="B496" s="8">
        <v>3872.58</v>
      </c>
      <c r="C496" s="9">
        <v>212</v>
      </c>
      <c r="D496" s="8">
        <v>7.2240000000000002</v>
      </c>
      <c r="E496" s="75">
        <v>207.67</v>
      </c>
      <c r="F496" s="76">
        <f t="shared" si="7"/>
        <v>3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4.25" customHeight="1" x14ac:dyDescent="0.25">
      <c r="A497" s="77">
        <v>44812</v>
      </c>
      <c r="B497" s="8">
        <v>3915.93</v>
      </c>
      <c r="C497" s="8">
        <v>227.8</v>
      </c>
      <c r="D497" s="8">
        <v>7.1859999999999999</v>
      </c>
      <c r="E497" s="75">
        <v>207.83</v>
      </c>
      <c r="F497" s="76">
        <f t="shared" si="7"/>
        <v>4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4.25" customHeight="1" x14ac:dyDescent="0.25">
      <c r="A498" s="77">
        <v>44813</v>
      </c>
      <c r="B498" s="8">
        <v>3993.46</v>
      </c>
      <c r="C498" s="8">
        <v>245.8</v>
      </c>
      <c r="D498" s="8">
        <v>7.6280000000000001</v>
      </c>
      <c r="E498" s="75">
        <v>208</v>
      </c>
      <c r="F498" s="76">
        <f t="shared" si="7"/>
        <v>5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4.25" customHeight="1" x14ac:dyDescent="0.25">
      <c r="A499" s="77">
        <v>44816</v>
      </c>
      <c r="B499" s="8">
        <v>3995.05</v>
      </c>
      <c r="C499" s="9">
        <v>256</v>
      </c>
      <c r="D499" s="8">
        <v>7.23</v>
      </c>
      <c r="E499" s="75">
        <v>208.02</v>
      </c>
      <c r="F499" s="76">
        <f t="shared" si="7"/>
        <v>1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4.25" customHeight="1" x14ac:dyDescent="0.25">
      <c r="A500" s="77">
        <v>44817</v>
      </c>
      <c r="B500" s="8">
        <v>3901.79</v>
      </c>
      <c r="C500" s="8">
        <v>254.2</v>
      </c>
      <c r="D500" s="8">
        <v>6.9320000000000004</v>
      </c>
      <c r="E500" s="75">
        <v>208.29</v>
      </c>
      <c r="F500" s="76">
        <f t="shared" si="7"/>
        <v>2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4.25" customHeight="1" x14ac:dyDescent="0.25">
      <c r="A501" s="77">
        <v>44818</v>
      </c>
      <c r="B501" s="8">
        <v>3903.37</v>
      </c>
      <c r="C501" s="8">
        <v>263.39999999999998</v>
      </c>
      <c r="D501" s="8">
        <v>6.9059999999999997</v>
      </c>
      <c r="E501" s="75">
        <v>208.31</v>
      </c>
      <c r="F501" s="76">
        <f t="shared" si="7"/>
        <v>3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4.25" customHeight="1" x14ac:dyDescent="0.25">
      <c r="A502" s="77">
        <v>44819</v>
      </c>
      <c r="B502" s="8">
        <v>3909.41</v>
      </c>
      <c r="C502" s="8">
        <v>259.2</v>
      </c>
      <c r="D502" s="8">
        <v>6.8179999999999996</v>
      </c>
      <c r="E502" s="75">
        <v>208.43</v>
      </c>
      <c r="F502" s="76">
        <f t="shared" si="7"/>
        <v>4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4.25" customHeight="1" x14ac:dyDescent="0.25">
      <c r="A503" s="77">
        <v>44820</v>
      </c>
      <c r="B503" s="8">
        <v>3775.03</v>
      </c>
      <c r="C503" s="8">
        <v>251.6</v>
      </c>
      <c r="D503" s="8">
        <v>6.66</v>
      </c>
      <c r="E503" s="75">
        <v>208.23</v>
      </c>
      <c r="F503" s="76">
        <f t="shared" si="7"/>
        <v>5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4.25" customHeight="1" x14ac:dyDescent="0.25">
      <c r="A504" s="77">
        <v>44823</v>
      </c>
      <c r="B504" s="8">
        <v>3822.31</v>
      </c>
      <c r="C504" s="9">
        <v>249</v>
      </c>
      <c r="D504" s="8">
        <v>7.05</v>
      </c>
      <c r="E504" s="75">
        <v>208.31</v>
      </c>
      <c r="F504" s="76">
        <f t="shared" si="7"/>
        <v>1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4.25" customHeight="1" x14ac:dyDescent="0.25">
      <c r="A505" s="77">
        <v>44824</v>
      </c>
      <c r="B505" s="8">
        <v>3768.31</v>
      </c>
      <c r="C505" s="8">
        <v>248.6</v>
      </c>
      <c r="D505" s="8">
        <v>6.8840000000000003</v>
      </c>
      <c r="E505" s="75">
        <v>208.54</v>
      </c>
      <c r="F505" s="76">
        <f t="shared" si="7"/>
        <v>2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4.25" customHeight="1" x14ac:dyDescent="0.25">
      <c r="A506" s="77">
        <v>44825</v>
      </c>
      <c r="B506" s="8">
        <v>3752.25</v>
      </c>
      <c r="C506" s="8">
        <v>244.2</v>
      </c>
      <c r="D506" s="8">
        <v>6.9279999999999999</v>
      </c>
      <c r="E506" s="75">
        <v>208.53</v>
      </c>
      <c r="F506" s="76">
        <f t="shared" si="7"/>
        <v>3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4.25" customHeight="1" x14ac:dyDescent="0.25">
      <c r="A507" s="77">
        <v>44826</v>
      </c>
      <c r="B507" s="8">
        <v>3777.52</v>
      </c>
      <c r="C507" s="9">
        <v>244</v>
      </c>
      <c r="D507" s="8">
        <v>7.04</v>
      </c>
      <c r="E507" s="75">
        <v>208.5</v>
      </c>
      <c r="F507" s="76">
        <f t="shared" si="7"/>
        <v>4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4.25" customHeight="1" x14ac:dyDescent="0.25">
      <c r="A508" s="77">
        <v>44827</v>
      </c>
      <c r="B508" s="9">
        <v>3678</v>
      </c>
      <c r="C508" s="8">
        <v>228.4</v>
      </c>
      <c r="D508" s="8">
        <v>6.9</v>
      </c>
      <c r="E508" s="75">
        <v>208.82</v>
      </c>
      <c r="F508" s="76">
        <f t="shared" si="7"/>
        <v>5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4.25" customHeight="1" x14ac:dyDescent="0.25">
      <c r="A509" s="77">
        <v>44830</v>
      </c>
      <c r="B509" s="8">
        <v>3597.78</v>
      </c>
      <c r="C509" s="8">
        <v>223.8</v>
      </c>
      <c r="D509" s="8">
        <v>6.4340000000000002</v>
      </c>
      <c r="E509" s="75">
        <v>208.76</v>
      </c>
      <c r="F509" s="76">
        <f t="shared" si="7"/>
        <v>1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4.25" customHeight="1" x14ac:dyDescent="0.25">
      <c r="A510" s="77">
        <v>44831</v>
      </c>
      <c r="B510" s="8">
        <v>3627.95</v>
      </c>
      <c r="C510" s="8">
        <v>224.8</v>
      </c>
      <c r="D510" s="8">
        <v>6.52</v>
      </c>
      <c r="E510" s="75">
        <v>208.73</v>
      </c>
      <c r="F510" s="76">
        <f t="shared" si="7"/>
        <v>2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4.25" customHeight="1" x14ac:dyDescent="0.25">
      <c r="A511" s="77">
        <v>44832</v>
      </c>
      <c r="B511" s="8">
        <v>3612.9</v>
      </c>
      <c r="C511" s="9">
        <v>215</v>
      </c>
      <c r="D511" s="8">
        <v>6.5</v>
      </c>
      <c r="E511" s="75">
        <v>208.09</v>
      </c>
      <c r="F511" s="76">
        <f t="shared" si="7"/>
        <v>3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4.25" customHeight="1" x14ac:dyDescent="0.25">
      <c r="A512" s="77">
        <v>44833</v>
      </c>
      <c r="B512" s="8">
        <v>3503.5</v>
      </c>
      <c r="C512" s="8">
        <v>203.2</v>
      </c>
      <c r="D512" s="8">
        <v>6.2</v>
      </c>
      <c r="E512" s="75">
        <v>208.18</v>
      </c>
      <c r="F512" s="76">
        <f t="shared" si="7"/>
        <v>4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4.25" customHeight="1" x14ac:dyDescent="0.25">
      <c r="A513" s="77">
        <v>44834</v>
      </c>
      <c r="B513" s="8">
        <v>3552.54</v>
      </c>
      <c r="C513" s="8">
        <v>200.4</v>
      </c>
      <c r="D513" s="8">
        <v>6.2759999999999998</v>
      </c>
      <c r="E513" s="75">
        <v>207.84</v>
      </c>
      <c r="F513" s="76">
        <f t="shared" si="7"/>
        <v>5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4.25" customHeight="1" x14ac:dyDescent="0.25">
      <c r="A514" s="77">
        <v>44837</v>
      </c>
      <c r="B514" s="8">
        <v>3600.8</v>
      </c>
      <c r="C514" s="8">
        <v>195.4</v>
      </c>
      <c r="D514" s="8">
        <v>6.3819999999999997</v>
      </c>
      <c r="E514" s="75">
        <v>207.44</v>
      </c>
      <c r="F514" s="76">
        <f t="shared" ref="F514:F577" si="8">WEEKDAY(A514,2)</f>
        <v>1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4.25" customHeight="1" x14ac:dyDescent="0.25">
      <c r="A515" s="77">
        <v>44838</v>
      </c>
      <c r="B515" s="8">
        <v>3713.81</v>
      </c>
      <c r="C515" s="8">
        <v>210.2</v>
      </c>
      <c r="D515" s="8">
        <v>6.492</v>
      </c>
      <c r="E515" s="75">
        <v>207.76</v>
      </c>
      <c r="F515" s="76">
        <f t="shared" si="8"/>
        <v>2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4.25" customHeight="1" x14ac:dyDescent="0.25">
      <c r="A516" s="77">
        <v>44839</v>
      </c>
      <c r="B516" s="8">
        <v>3626.24</v>
      </c>
      <c r="C516" s="8">
        <v>203.6</v>
      </c>
      <c r="D516" s="8">
        <v>6.3620000000000001</v>
      </c>
      <c r="E516" s="75">
        <v>207.96</v>
      </c>
      <c r="F516" s="76">
        <f t="shared" si="8"/>
        <v>3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4.25" customHeight="1" x14ac:dyDescent="0.25">
      <c r="A517" s="77">
        <v>44840</v>
      </c>
      <c r="B517" s="8">
        <v>3667.1</v>
      </c>
      <c r="C517" s="9">
        <v>200</v>
      </c>
      <c r="D517" s="8">
        <v>6.3</v>
      </c>
      <c r="E517" s="75">
        <v>208.02</v>
      </c>
      <c r="F517" s="76">
        <f t="shared" si="8"/>
        <v>4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4.25" customHeight="1" x14ac:dyDescent="0.25">
      <c r="A518" s="77">
        <v>44841</v>
      </c>
      <c r="B518" s="8">
        <v>3633.99</v>
      </c>
      <c r="C518" s="8">
        <v>195.8</v>
      </c>
      <c r="D518" s="8">
        <v>6.1260000000000003</v>
      </c>
      <c r="E518" s="75">
        <v>207.85</v>
      </c>
      <c r="F518" s="76">
        <f t="shared" si="8"/>
        <v>5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4.25" customHeight="1" x14ac:dyDescent="0.25">
      <c r="A519" s="77">
        <v>44844</v>
      </c>
      <c r="B519" s="8">
        <v>3561.67</v>
      </c>
      <c r="C519" s="8">
        <v>185.1</v>
      </c>
      <c r="D519" s="8">
        <v>5.82</v>
      </c>
      <c r="E519" s="75">
        <v>207.74</v>
      </c>
      <c r="F519" s="76">
        <f t="shared" si="8"/>
        <v>1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4.25" customHeight="1" x14ac:dyDescent="0.25">
      <c r="A520" s="77">
        <v>44845</v>
      </c>
      <c r="B520" s="8">
        <v>3593.37</v>
      </c>
      <c r="C520" s="8">
        <v>183.9</v>
      </c>
      <c r="D520" s="8">
        <v>5.7480000000000002</v>
      </c>
      <c r="E520" s="75">
        <v>207.39</v>
      </c>
      <c r="F520" s="76">
        <f t="shared" si="8"/>
        <v>2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4.25" customHeight="1" x14ac:dyDescent="0.25">
      <c r="A521" s="77">
        <v>44846</v>
      </c>
      <c r="B521" s="8">
        <v>3584.05</v>
      </c>
      <c r="C521" s="8">
        <v>183.2</v>
      </c>
      <c r="D521" s="8">
        <v>5.6619999999999999</v>
      </c>
      <c r="E521" s="75">
        <v>206.76</v>
      </c>
      <c r="F521" s="76">
        <f t="shared" si="8"/>
        <v>3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4.25" customHeight="1" x14ac:dyDescent="0.25">
      <c r="A522" s="77">
        <v>44847</v>
      </c>
      <c r="B522" s="8">
        <v>3581.95</v>
      </c>
      <c r="C522" s="8">
        <v>180.6</v>
      </c>
      <c r="D522" s="8">
        <v>5.4219999999999997</v>
      </c>
      <c r="E522" s="75">
        <v>207.02</v>
      </c>
      <c r="F522" s="76">
        <f t="shared" si="8"/>
        <v>4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4.25" customHeight="1" x14ac:dyDescent="0.25">
      <c r="A523" s="77">
        <v>44848</v>
      </c>
      <c r="B523" s="8">
        <v>3597.96</v>
      </c>
      <c r="C523" s="8">
        <v>188.3</v>
      </c>
      <c r="D523" s="8">
        <v>5.3339999999999996</v>
      </c>
      <c r="E523" s="75">
        <v>207.28</v>
      </c>
      <c r="F523" s="76">
        <f t="shared" si="8"/>
        <v>5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4.25" customHeight="1" x14ac:dyDescent="0.25">
      <c r="A524" s="77">
        <v>44851</v>
      </c>
      <c r="B524" s="8">
        <v>3632.98</v>
      </c>
      <c r="C524" s="8">
        <v>186.2</v>
      </c>
      <c r="D524" s="8">
        <v>5.5880000000000001</v>
      </c>
      <c r="E524" s="75">
        <v>206.85</v>
      </c>
      <c r="F524" s="76">
        <f t="shared" si="8"/>
        <v>1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4.25" customHeight="1" x14ac:dyDescent="0.25">
      <c r="A525" s="77">
        <v>44852</v>
      </c>
      <c r="B525" s="8">
        <v>3637.54</v>
      </c>
      <c r="C525" s="8">
        <v>202.6</v>
      </c>
      <c r="D525" s="8">
        <v>5.226</v>
      </c>
      <c r="E525" s="75">
        <v>205.96</v>
      </c>
      <c r="F525" s="76">
        <f t="shared" si="8"/>
        <v>2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4.25" customHeight="1" x14ac:dyDescent="0.25">
      <c r="A526" s="77">
        <v>44853</v>
      </c>
      <c r="B526" s="8">
        <v>3579.61</v>
      </c>
      <c r="C526" s="9">
        <v>204</v>
      </c>
      <c r="D526" s="8">
        <v>4.9539999999999997</v>
      </c>
      <c r="E526" s="75">
        <v>205.51</v>
      </c>
      <c r="F526" s="76">
        <f t="shared" si="8"/>
        <v>3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4.25" customHeight="1" x14ac:dyDescent="0.25">
      <c r="A527" s="77">
        <v>44854</v>
      </c>
      <c r="B527" s="8">
        <v>3621.09</v>
      </c>
      <c r="C527" s="8">
        <v>218.6</v>
      </c>
      <c r="D527" s="8">
        <v>4.8769999999999998</v>
      </c>
      <c r="E527" s="75">
        <v>205.72</v>
      </c>
      <c r="F527" s="76">
        <f t="shared" si="8"/>
        <v>4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4.25" customHeight="1" x14ac:dyDescent="0.25">
      <c r="A528" s="77">
        <v>44855</v>
      </c>
      <c r="B528" s="8">
        <v>3558.81</v>
      </c>
      <c r="C528" s="8">
        <v>229.6</v>
      </c>
      <c r="D528" s="8">
        <v>4.7389999999999999</v>
      </c>
      <c r="E528" s="75">
        <v>205.48</v>
      </c>
      <c r="F528" s="76">
        <f t="shared" si="8"/>
        <v>5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4.25" customHeight="1" x14ac:dyDescent="0.25">
      <c r="A529" s="77">
        <v>44858</v>
      </c>
      <c r="B529" s="8">
        <v>3591.31</v>
      </c>
      <c r="C529" s="8">
        <v>234.2</v>
      </c>
      <c r="D529" s="8">
        <v>4.7389999999999999</v>
      </c>
      <c r="E529" s="75">
        <v>205.69</v>
      </c>
      <c r="F529" s="76">
        <f t="shared" si="8"/>
        <v>1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4.25" customHeight="1" x14ac:dyDescent="0.25">
      <c r="A530" s="77">
        <v>44859</v>
      </c>
      <c r="B530" s="8">
        <v>3620.91</v>
      </c>
      <c r="C530" s="9">
        <v>239</v>
      </c>
      <c r="D530" s="8">
        <v>5.05</v>
      </c>
      <c r="E530" s="75">
        <v>206.16</v>
      </c>
      <c r="F530" s="76">
        <f t="shared" si="8"/>
        <v>2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4.25" customHeight="1" x14ac:dyDescent="0.25">
      <c r="A531" s="77">
        <v>44860</v>
      </c>
      <c r="B531" s="8">
        <v>3711.38</v>
      </c>
      <c r="C531" s="9">
        <v>246</v>
      </c>
      <c r="D531" s="8">
        <v>5.2</v>
      </c>
      <c r="E531" s="75">
        <v>206.83</v>
      </c>
      <c r="F531" s="76">
        <f t="shared" si="8"/>
        <v>3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4.25" customHeight="1" x14ac:dyDescent="0.25">
      <c r="A532" s="77">
        <v>44861</v>
      </c>
      <c r="B532" s="8">
        <v>3734.09</v>
      </c>
      <c r="C532" s="8">
        <v>255.6</v>
      </c>
      <c r="D532" s="8">
        <v>5.1719999999999997</v>
      </c>
      <c r="E532" s="75">
        <v>206.03</v>
      </c>
      <c r="F532" s="76">
        <f t="shared" si="8"/>
        <v>4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4.25" customHeight="1" x14ac:dyDescent="0.25">
      <c r="A533" s="77">
        <v>44862</v>
      </c>
      <c r="B533" s="8">
        <v>3747.1</v>
      </c>
      <c r="C533" s="9">
        <v>255</v>
      </c>
      <c r="D533" s="8">
        <v>5.33</v>
      </c>
      <c r="E533" s="75">
        <v>205.85</v>
      </c>
      <c r="F533" s="76">
        <f t="shared" si="8"/>
        <v>5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4.25" customHeight="1" x14ac:dyDescent="0.25">
      <c r="A534" s="77">
        <v>44865</v>
      </c>
      <c r="B534" s="8">
        <v>3824.04</v>
      </c>
      <c r="C534" s="8">
        <v>267.60000000000002</v>
      </c>
      <c r="D534" s="8">
        <v>5.45</v>
      </c>
      <c r="E534" s="75">
        <v>205.56</v>
      </c>
      <c r="F534" s="76">
        <f t="shared" si="8"/>
        <v>1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4.25" customHeight="1" x14ac:dyDescent="0.25">
      <c r="A535" s="77">
        <v>44866</v>
      </c>
      <c r="B535" s="8">
        <v>3824.04</v>
      </c>
      <c r="C535" s="8">
        <v>267.60000000000002</v>
      </c>
      <c r="D535" s="8">
        <v>5.45</v>
      </c>
      <c r="E535" s="75">
        <v>205.56</v>
      </c>
      <c r="F535" s="76">
        <f t="shared" si="8"/>
        <v>2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4.25" customHeight="1" x14ac:dyDescent="0.25">
      <c r="A536" s="77">
        <v>44867</v>
      </c>
      <c r="B536" s="8">
        <v>3832.98</v>
      </c>
      <c r="C536" s="8">
        <v>269.8</v>
      </c>
      <c r="D536" s="8">
        <v>5.8380000000000001</v>
      </c>
      <c r="E536" s="75">
        <v>205.69</v>
      </c>
      <c r="F536" s="76">
        <f t="shared" si="8"/>
        <v>3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4.25" customHeight="1" x14ac:dyDescent="0.25">
      <c r="A537" s="77">
        <v>44868</v>
      </c>
      <c r="B537" s="8">
        <v>3799.19</v>
      </c>
      <c r="C537" s="8">
        <v>260.8</v>
      </c>
      <c r="D537" s="8">
        <v>5.7960000000000003</v>
      </c>
      <c r="E537" s="75">
        <v>207</v>
      </c>
      <c r="F537" s="76">
        <f t="shared" si="8"/>
        <v>4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4.25" customHeight="1" x14ac:dyDescent="0.25">
      <c r="A538" s="77">
        <v>44869</v>
      </c>
      <c r="B538" s="8">
        <v>3937.51</v>
      </c>
      <c r="C538" s="8">
        <v>265.8</v>
      </c>
      <c r="D538" s="8">
        <v>6.1859999999999999</v>
      </c>
      <c r="E538" s="75">
        <v>207.31</v>
      </c>
      <c r="F538" s="76">
        <f t="shared" si="8"/>
        <v>5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4.25" customHeight="1" x14ac:dyDescent="0.25">
      <c r="A539" s="77">
        <v>44872</v>
      </c>
      <c r="B539" s="8">
        <v>3934.24</v>
      </c>
      <c r="C539" s="8">
        <v>275.8</v>
      </c>
      <c r="D539" s="8">
        <v>5.7640000000000002</v>
      </c>
      <c r="E539" s="75">
        <v>207.79</v>
      </c>
      <c r="F539" s="76">
        <f t="shared" si="8"/>
        <v>1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4.25" customHeight="1" x14ac:dyDescent="0.25">
      <c r="A540" s="77">
        <v>44873</v>
      </c>
      <c r="B540" s="8">
        <v>3931.29</v>
      </c>
      <c r="C540" s="8">
        <v>288.60000000000002</v>
      </c>
      <c r="D540" s="8">
        <v>5.89</v>
      </c>
      <c r="E540" s="75">
        <v>207.68</v>
      </c>
      <c r="F540" s="76">
        <f t="shared" si="8"/>
        <v>2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4.25" customHeight="1" x14ac:dyDescent="0.25">
      <c r="A541" s="77">
        <v>44874</v>
      </c>
      <c r="B541" s="8">
        <v>3934.35</v>
      </c>
      <c r="C541" s="8">
        <v>312.2</v>
      </c>
      <c r="D541" s="8">
        <v>6.01</v>
      </c>
      <c r="E541" s="75">
        <v>207.76</v>
      </c>
      <c r="F541" s="76">
        <f t="shared" si="8"/>
        <v>3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4.25" customHeight="1" x14ac:dyDescent="0.25">
      <c r="A542" s="77">
        <v>44875</v>
      </c>
      <c r="B542" s="8">
        <v>3958.49</v>
      </c>
      <c r="C542" s="9">
        <v>320</v>
      </c>
      <c r="D542" s="8">
        <v>6.2480000000000002</v>
      </c>
      <c r="E542" s="75">
        <v>207.6</v>
      </c>
      <c r="F542" s="76">
        <f t="shared" si="8"/>
        <v>4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4.25" customHeight="1" x14ac:dyDescent="0.25">
      <c r="A543" s="77">
        <v>44876</v>
      </c>
      <c r="B543" s="8">
        <v>3958.49</v>
      </c>
      <c r="C543" s="9">
        <v>320</v>
      </c>
      <c r="D543" s="8">
        <v>6.2480000000000002</v>
      </c>
      <c r="E543" s="75">
        <v>207.6</v>
      </c>
      <c r="F543" s="76">
        <f t="shared" si="8"/>
        <v>5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4.25" customHeight="1" x14ac:dyDescent="0.25">
      <c r="A544" s="77">
        <v>44879</v>
      </c>
      <c r="B544" s="8">
        <v>4013.7</v>
      </c>
      <c r="C544" s="8">
        <v>339.8</v>
      </c>
      <c r="D544" s="8">
        <v>6.2720000000000002</v>
      </c>
      <c r="E544" s="75">
        <v>207.7</v>
      </c>
      <c r="F544" s="76">
        <f t="shared" si="8"/>
        <v>1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4.25" customHeight="1" x14ac:dyDescent="0.25">
      <c r="A545" s="77">
        <v>44880</v>
      </c>
      <c r="B545" s="8">
        <v>4007.62</v>
      </c>
      <c r="C545" s="8">
        <v>335.2</v>
      </c>
      <c r="D545" s="8">
        <v>6.3140000000000001</v>
      </c>
      <c r="E545" s="75">
        <v>207.39</v>
      </c>
      <c r="F545" s="76">
        <f t="shared" si="8"/>
        <v>2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4.25" customHeight="1" x14ac:dyDescent="0.25">
      <c r="A546" s="77">
        <v>44881</v>
      </c>
      <c r="B546" s="8">
        <v>3965.01</v>
      </c>
      <c r="C546" s="8">
        <v>331.4</v>
      </c>
      <c r="D546" s="8">
        <v>6.3259999999999996</v>
      </c>
      <c r="E546" s="75">
        <v>206.92</v>
      </c>
      <c r="F546" s="76">
        <f t="shared" si="8"/>
        <v>3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4.25" customHeight="1" x14ac:dyDescent="0.25">
      <c r="A547" s="77">
        <v>44882</v>
      </c>
      <c r="B547" s="8">
        <v>3939.24</v>
      </c>
      <c r="C547" s="8">
        <v>327.60000000000002</v>
      </c>
      <c r="D547" s="8">
        <v>6.6020000000000003</v>
      </c>
      <c r="E547" s="75">
        <v>207.17</v>
      </c>
      <c r="F547" s="76">
        <f t="shared" si="8"/>
        <v>4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4.25" customHeight="1" x14ac:dyDescent="0.25">
      <c r="A548" s="77">
        <v>44883</v>
      </c>
      <c r="B548" s="8">
        <v>3972.77</v>
      </c>
      <c r="C548" s="8">
        <v>320.2</v>
      </c>
      <c r="D548" s="8">
        <v>6.5579999999999998</v>
      </c>
      <c r="E548" s="75">
        <v>207.33</v>
      </c>
      <c r="F548" s="76">
        <f t="shared" si="8"/>
        <v>5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4.25" customHeight="1" x14ac:dyDescent="0.25">
      <c r="A549" s="77">
        <v>44886</v>
      </c>
      <c r="B549" s="8">
        <v>3913.54</v>
      </c>
      <c r="C549" s="8">
        <v>313.8</v>
      </c>
      <c r="D549" s="8">
        <v>6.72</v>
      </c>
      <c r="E549" s="75">
        <v>207.21</v>
      </c>
      <c r="F549" s="76">
        <f t="shared" si="8"/>
        <v>1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4.25" customHeight="1" x14ac:dyDescent="0.25">
      <c r="A550" s="77">
        <v>44887</v>
      </c>
      <c r="B550" s="8">
        <v>3979.74</v>
      </c>
      <c r="C550" s="8">
        <v>312.39999999999998</v>
      </c>
      <c r="D550" s="8">
        <v>6.8239999999999998</v>
      </c>
      <c r="E550" s="75">
        <v>207.36</v>
      </c>
      <c r="F550" s="76">
        <f t="shared" si="8"/>
        <v>2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4.25" customHeight="1" x14ac:dyDescent="0.25">
      <c r="A551" s="77">
        <v>44888</v>
      </c>
      <c r="B551" s="8">
        <v>3982.71</v>
      </c>
      <c r="C551" s="8">
        <v>314.8</v>
      </c>
      <c r="D551" s="8">
        <v>6.6059999999999999</v>
      </c>
      <c r="E551" s="75">
        <v>207.35</v>
      </c>
      <c r="F551" s="76">
        <f t="shared" si="8"/>
        <v>3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4.25" customHeight="1" x14ac:dyDescent="0.25">
      <c r="A552" s="77">
        <v>44889</v>
      </c>
      <c r="B552" s="8">
        <v>4016.9</v>
      </c>
      <c r="C552" s="8">
        <v>320.2</v>
      </c>
      <c r="D552" s="8">
        <v>6.4859999999999998</v>
      </c>
      <c r="E552" s="75">
        <v>207.62</v>
      </c>
      <c r="F552" s="76">
        <f t="shared" si="8"/>
        <v>4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4.25" customHeight="1" x14ac:dyDescent="0.25">
      <c r="A553" s="77">
        <v>44890</v>
      </c>
      <c r="B553" s="8">
        <v>4059.51</v>
      </c>
      <c r="C553" s="8">
        <v>322.60000000000002</v>
      </c>
      <c r="D553" s="8">
        <v>6.5279999999999996</v>
      </c>
      <c r="E553" s="75">
        <v>207.99</v>
      </c>
      <c r="F553" s="76">
        <f t="shared" si="8"/>
        <v>5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4.25" customHeight="1" x14ac:dyDescent="0.25">
      <c r="A554" s="77">
        <v>44893</v>
      </c>
      <c r="B554" s="8">
        <v>4070.32</v>
      </c>
      <c r="C554" s="9">
        <v>314</v>
      </c>
      <c r="D554" s="8">
        <v>6.4459999999999997</v>
      </c>
      <c r="E554" s="75">
        <v>208.21</v>
      </c>
      <c r="F554" s="76">
        <f t="shared" si="8"/>
        <v>1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4.25" customHeight="1" x14ac:dyDescent="0.25">
      <c r="A555" s="77">
        <v>44894</v>
      </c>
      <c r="B555" s="8">
        <v>4087.13</v>
      </c>
      <c r="C555" s="9">
        <v>316</v>
      </c>
      <c r="D555" s="8">
        <v>6.38</v>
      </c>
      <c r="E555" s="75">
        <v>208.12</v>
      </c>
      <c r="F555" s="76">
        <f t="shared" si="8"/>
        <v>2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4.25" customHeight="1" x14ac:dyDescent="0.25">
      <c r="A556" s="77">
        <v>44895</v>
      </c>
      <c r="B556" s="8">
        <v>4108.8100000000004</v>
      </c>
      <c r="C556" s="8">
        <v>315.2</v>
      </c>
      <c r="D556" s="8">
        <v>6.47</v>
      </c>
      <c r="E556" s="75">
        <v>207.79</v>
      </c>
      <c r="F556" s="76">
        <f t="shared" si="8"/>
        <v>3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4.25" customHeight="1" x14ac:dyDescent="0.25">
      <c r="A557" s="77">
        <v>44896</v>
      </c>
      <c r="B557" s="8">
        <v>4150.3100000000004</v>
      </c>
      <c r="C557" s="9">
        <v>319</v>
      </c>
      <c r="D557" s="8">
        <v>6.76</v>
      </c>
      <c r="E557" s="75">
        <v>207.77</v>
      </c>
      <c r="F557" s="76">
        <f t="shared" si="8"/>
        <v>4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4.25" customHeight="1" x14ac:dyDescent="0.25">
      <c r="A558" s="77">
        <v>44897</v>
      </c>
      <c r="B558" s="8">
        <v>4170.01</v>
      </c>
      <c r="C558" s="9">
        <v>312</v>
      </c>
      <c r="D558" s="8">
        <v>6.59</v>
      </c>
      <c r="E558" s="75">
        <v>207.76</v>
      </c>
      <c r="F558" s="76">
        <f t="shared" si="8"/>
        <v>5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4.25" customHeight="1" x14ac:dyDescent="0.25">
      <c r="A559" s="77">
        <v>44900</v>
      </c>
      <c r="B559" s="8">
        <v>4143.76</v>
      </c>
      <c r="C559" s="8">
        <v>308.60000000000002</v>
      </c>
      <c r="D559" s="8">
        <v>6.7519999999999998</v>
      </c>
      <c r="E559" s="75">
        <v>207.97</v>
      </c>
      <c r="F559" s="76">
        <f t="shared" si="8"/>
        <v>1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4.25" customHeight="1" x14ac:dyDescent="0.25">
      <c r="A560" s="77">
        <v>44901</v>
      </c>
      <c r="B560" s="9">
        <v>4049</v>
      </c>
      <c r="C560" s="8">
        <v>296.39999999999998</v>
      </c>
      <c r="D560" s="8">
        <v>6.7880000000000003</v>
      </c>
      <c r="E560" s="75">
        <v>208.01</v>
      </c>
      <c r="F560" s="76">
        <f t="shared" si="8"/>
        <v>2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4.25" customHeight="1" x14ac:dyDescent="0.25">
      <c r="A561" s="77">
        <v>44902</v>
      </c>
      <c r="B561" s="8">
        <v>4061.8</v>
      </c>
      <c r="C561" s="9">
        <v>295</v>
      </c>
      <c r="D561" s="8">
        <v>7.0039999999999996</v>
      </c>
      <c r="E561" s="75">
        <v>208.5</v>
      </c>
      <c r="F561" s="76">
        <f t="shared" si="8"/>
        <v>3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4.25" customHeight="1" x14ac:dyDescent="0.25">
      <c r="A562" s="77">
        <v>44903</v>
      </c>
      <c r="B562" s="8">
        <v>4040.17</v>
      </c>
      <c r="C562" s="8">
        <v>285.60000000000002</v>
      </c>
      <c r="D562" s="8">
        <v>7.1219999999999999</v>
      </c>
      <c r="E562" s="75">
        <v>209.04</v>
      </c>
      <c r="F562" s="76">
        <f t="shared" si="8"/>
        <v>4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4.25" customHeight="1" x14ac:dyDescent="0.25">
      <c r="A563" s="77">
        <v>44904</v>
      </c>
      <c r="B563" s="8">
        <v>4045.72</v>
      </c>
      <c r="C563" s="8">
        <v>281.2</v>
      </c>
      <c r="D563" s="8">
        <v>6.8979999999999997</v>
      </c>
      <c r="E563" s="75">
        <v>209.74</v>
      </c>
      <c r="F563" s="76">
        <f t="shared" si="8"/>
        <v>5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4.25" customHeight="1" x14ac:dyDescent="0.25">
      <c r="A564" s="77">
        <v>44907</v>
      </c>
      <c r="B564" s="8">
        <v>4082.33</v>
      </c>
      <c r="C564" s="8">
        <v>289.39999999999998</v>
      </c>
      <c r="D564" s="8">
        <v>6.97</v>
      </c>
      <c r="E564" s="75">
        <v>210.42</v>
      </c>
      <c r="F564" s="76">
        <f t="shared" si="8"/>
        <v>1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4.25" customHeight="1" x14ac:dyDescent="0.25">
      <c r="A565" s="77">
        <v>44908</v>
      </c>
      <c r="B565" s="8">
        <v>4144.54</v>
      </c>
      <c r="C565" s="9">
        <v>290</v>
      </c>
      <c r="D565" s="8">
        <v>6.83</v>
      </c>
      <c r="E565" s="75">
        <v>210.69</v>
      </c>
      <c r="F565" s="76">
        <f t="shared" si="8"/>
        <v>2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4.25" customHeight="1" x14ac:dyDescent="0.25">
      <c r="A566" s="77">
        <v>44909</v>
      </c>
      <c r="B566" s="8">
        <v>4145.72</v>
      </c>
      <c r="C566" s="9">
        <v>295</v>
      </c>
      <c r="D566" s="8">
        <v>6.6859999999999999</v>
      </c>
      <c r="E566" s="75">
        <v>211.53</v>
      </c>
      <c r="F566" s="76">
        <f t="shared" si="8"/>
        <v>3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4.25" customHeight="1" x14ac:dyDescent="0.25">
      <c r="A567" s="77">
        <v>44910</v>
      </c>
      <c r="B567" s="8">
        <v>4055.73</v>
      </c>
      <c r="C567" s="9">
        <v>285</v>
      </c>
      <c r="D567" s="8">
        <v>6.5780000000000003</v>
      </c>
      <c r="E567" s="75">
        <v>211.88</v>
      </c>
      <c r="F567" s="76">
        <f t="shared" si="8"/>
        <v>4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4.25" customHeight="1" x14ac:dyDescent="0.25">
      <c r="A568" s="77">
        <v>44911</v>
      </c>
      <c r="B568" s="8">
        <v>4036.25</v>
      </c>
      <c r="C568" s="8">
        <v>281.2</v>
      </c>
      <c r="D568" s="8">
        <v>6.5720000000000001</v>
      </c>
      <c r="E568" s="75">
        <v>212.63</v>
      </c>
      <c r="F568" s="76">
        <f t="shared" si="8"/>
        <v>5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4.25" customHeight="1" x14ac:dyDescent="0.25">
      <c r="A569" s="77">
        <v>44914</v>
      </c>
      <c r="B569" s="8">
        <v>4050.78</v>
      </c>
      <c r="C569" s="8">
        <v>279.2</v>
      </c>
      <c r="D569" s="8">
        <v>6.548</v>
      </c>
      <c r="E569" s="75">
        <v>212.59</v>
      </c>
      <c r="F569" s="76">
        <f t="shared" si="8"/>
        <v>1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4.25" customHeight="1" x14ac:dyDescent="0.25">
      <c r="A570" s="77">
        <v>44915</v>
      </c>
      <c r="B570" s="8">
        <v>4102.04</v>
      </c>
      <c r="C570" s="8">
        <v>282.2</v>
      </c>
      <c r="D570" s="8">
        <v>6.7220000000000004</v>
      </c>
      <c r="E570" s="75">
        <v>212.86</v>
      </c>
      <c r="F570" s="76">
        <f t="shared" si="8"/>
        <v>2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4.25" customHeight="1" x14ac:dyDescent="0.25">
      <c r="A571" s="77">
        <v>44916</v>
      </c>
      <c r="B571" s="8">
        <v>4139.1099999999997</v>
      </c>
      <c r="C571" s="8">
        <v>293.2</v>
      </c>
      <c r="D571" s="8">
        <v>6.68</v>
      </c>
      <c r="E571" s="75">
        <v>212.88</v>
      </c>
      <c r="F571" s="76">
        <f t="shared" si="8"/>
        <v>3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4.25" customHeight="1" x14ac:dyDescent="0.25">
      <c r="A572" s="77">
        <v>44917</v>
      </c>
      <c r="B572" s="8">
        <v>4119.2700000000004</v>
      </c>
      <c r="C572" s="8">
        <v>301.39999999999998</v>
      </c>
      <c r="D572" s="8">
        <v>6.6719999999999997</v>
      </c>
      <c r="E572" s="75">
        <v>213.38</v>
      </c>
      <c r="F572" s="76">
        <f t="shared" si="8"/>
        <v>4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4.25" customHeight="1" x14ac:dyDescent="0.25">
      <c r="A573" s="77">
        <v>44918</v>
      </c>
      <c r="B573" s="8">
        <v>4099.8900000000003</v>
      </c>
      <c r="C573" s="9">
        <v>300</v>
      </c>
      <c r="D573" s="8">
        <v>6.69</v>
      </c>
      <c r="E573" s="75">
        <v>213.63</v>
      </c>
      <c r="F573" s="76">
        <f t="shared" si="8"/>
        <v>5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4.25" customHeight="1" x14ac:dyDescent="0.25">
      <c r="A574" s="77">
        <v>44921</v>
      </c>
      <c r="B574" s="8">
        <v>4099.8900000000003</v>
      </c>
      <c r="C574" s="9">
        <v>300</v>
      </c>
      <c r="D574" s="8">
        <v>6.69</v>
      </c>
      <c r="E574" s="75">
        <v>213.63</v>
      </c>
      <c r="F574" s="76">
        <f t="shared" si="8"/>
        <v>1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4.25" customHeight="1" x14ac:dyDescent="0.25">
      <c r="A575" s="77">
        <v>44922</v>
      </c>
      <c r="B575" s="8">
        <v>4069.05</v>
      </c>
      <c r="C575" s="9">
        <v>287</v>
      </c>
      <c r="D575" s="8">
        <v>6.4980000000000002</v>
      </c>
      <c r="E575" s="75">
        <v>213.89</v>
      </c>
      <c r="F575" s="76">
        <f t="shared" si="8"/>
        <v>2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4.25" customHeight="1" x14ac:dyDescent="0.25">
      <c r="A576" s="77">
        <v>44923</v>
      </c>
      <c r="B576" s="8">
        <v>4069.27</v>
      </c>
      <c r="C576" s="9">
        <v>293</v>
      </c>
      <c r="D576" s="8">
        <v>6.68</v>
      </c>
      <c r="E576" s="75">
        <v>214.25</v>
      </c>
      <c r="F576" s="76">
        <f t="shared" si="8"/>
        <v>3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4.25" customHeight="1" x14ac:dyDescent="0.25">
      <c r="A577" s="77">
        <v>44924</v>
      </c>
      <c r="B577" s="8">
        <v>4128.4799999999996</v>
      </c>
      <c r="C577" s="8">
        <v>296.8</v>
      </c>
      <c r="D577" s="8">
        <v>6.8040000000000003</v>
      </c>
      <c r="E577" s="75">
        <v>213.78</v>
      </c>
      <c r="F577" s="76">
        <f t="shared" si="8"/>
        <v>4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4.25" customHeight="1" x14ac:dyDescent="0.25">
      <c r="A578" s="77">
        <v>44925</v>
      </c>
      <c r="B578" s="8">
        <v>4154.32</v>
      </c>
      <c r="C578" s="9">
        <v>296</v>
      </c>
      <c r="D578" s="8">
        <v>6.8840000000000003</v>
      </c>
      <c r="E578" s="75">
        <v>214.31</v>
      </c>
      <c r="F578" s="76">
        <f t="shared" ref="F578:F641" si="9">WEEKDAY(A578,2)</f>
        <v>5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4.25" customHeight="1" x14ac:dyDescent="0.25">
      <c r="A579" s="77">
        <v>44928</v>
      </c>
      <c r="B579" s="8">
        <v>4198.67</v>
      </c>
      <c r="C579" s="8">
        <v>297.39999999999998</v>
      </c>
      <c r="D579" s="8">
        <v>6.92</v>
      </c>
      <c r="E579" s="75">
        <v>214.87</v>
      </c>
      <c r="F579" s="76">
        <f t="shared" si="9"/>
        <v>1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4.25" customHeight="1" x14ac:dyDescent="0.25">
      <c r="A580" s="77">
        <v>44929</v>
      </c>
      <c r="B580" s="8">
        <v>4303.33</v>
      </c>
      <c r="C580" s="8">
        <v>322.2</v>
      </c>
      <c r="D580" s="8">
        <v>6.8319999999999999</v>
      </c>
      <c r="E580" s="75">
        <v>214.96</v>
      </c>
      <c r="F580" s="76">
        <f t="shared" si="9"/>
        <v>2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4.25" customHeight="1" x14ac:dyDescent="0.25">
      <c r="A581" s="77">
        <v>44930</v>
      </c>
      <c r="B581" s="8">
        <v>4389.26</v>
      </c>
      <c r="C581" s="9">
        <v>334</v>
      </c>
      <c r="D581" s="8">
        <v>6.9459999999999997</v>
      </c>
      <c r="E581" s="75">
        <v>215.08</v>
      </c>
      <c r="F581" s="76">
        <f t="shared" si="9"/>
        <v>3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4.25" customHeight="1" x14ac:dyDescent="0.25">
      <c r="A582" s="77">
        <v>44931</v>
      </c>
      <c r="B582" s="8">
        <v>4397.18</v>
      </c>
      <c r="C582" s="8">
        <v>336.4</v>
      </c>
      <c r="D582" s="8">
        <v>6.8979999999999997</v>
      </c>
      <c r="E582" s="75">
        <v>214.69</v>
      </c>
      <c r="F582" s="76">
        <f t="shared" si="9"/>
        <v>4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4.25" customHeight="1" x14ac:dyDescent="0.25">
      <c r="A583" s="77">
        <v>44932</v>
      </c>
      <c r="B583" s="8">
        <v>4397.18</v>
      </c>
      <c r="C583" s="8">
        <v>336.4</v>
      </c>
      <c r="D583" s="8">
        <v>6.8979999999999997</v>
      </c>
      <c r="E583" s="75">
        <v>214.69</v>
      </c>
      <c r="F583" s="76">
        <f t="shared" si="9"/>
        <v>5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4.25" customHeight="1" x14ac:dyDescent="0.25">
      <c r="A584" s="77">
        <v>44935</v>
      </c>
      <c r="B584" s="8">
        <v>4448.1000000000004</v>
      </c>
      <c r="C584" s="9">
        <v>345</v>
      </c>
      <c r="D584" s="8">
        <v>6.7</v>
      </c>
      <c r="E584" s="75">
        <v>214.64</v>
      </c>
      <c r="F584" s="76">
        <f t="shared" si="9"/>
        <v>1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4.25" customHeight="1" x14ac:dyDescent="0.25">
      <c r="A585" s="77">
        <v>44936</v>
      </c>
      <c r="B585" s="8">
        <v>4448.7299999999996</v>
      </c>
      <c r="C585" s="9">
        <v>356</v>
      </c>
      <c r="D585" s="8">
        <v>6.6680000000000001</v>
      </c>
      <c r="E585" s="75">
        <v>214.68</v>
      </c>
      <c r="F585" s="76">
        <f t="shared" si="9"/>
        <v>2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4.25" customHeight="1" x14ac:dyDescent="0.25">
      <c r="A586" s="77">
        <v>44937</v>
      </c>
      <c r="B586" s="8">
        <v>4394.24</v>
      </c>
      <c r="C586" s="8">
        <v>339.8</v>
      </c>
      <c r="D586" s="8">
        <v>6.81</v>
      </c>
      <c r="E586" s="75">
        <v>214.94</v>
      </c>
      <c r="F586" s="76">
        <f t="shared" si="9"/>
        <v>3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4.25" customHeight="1" x14ac:dyDescent="0.25">
      <c r="A587" s="77">
        <v>44938</v>
      </c>
      <c r="B587" s="8">
        <v>4427.26</v>
      </c>
      <c r="C587" s="8">
        <v>344.4</v>
      </c>
      <c r="D587" s="8">
        <v>6.9740000000000002</v>
      </c>
      <c r="E587" s="75">
        <v>215.02</v>
      </c>
      <c r="F587" s="76">
        <f t="shared" si="9"/>
        <v>4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4.25" customHeight="1" x14ac:dyDescent="0.25">
      <c r="A588" s="77">
        <v>44939</v>
      </c>
      <c r="B588" s="8">
        <v>4407.17</v>
      </c>
      <c r="C588" s="8">
        <v>343.6</v>
      </c>
      <c r="D588" s="8">
        <v>6.92</v>
      </c>
      <c r="E588" s="75">
        <v>215.01</v>
      </c>
      <c r="F588" s="76">
        <f t="shared" si="9"/>
        <v>5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4.25" customHeight="1" x14ac:dyDescent="0.25">
      <c r="A589" s="77">
        <v>44942</v>
      </c>
      <c r="B589" s="8">
        <v>4413.34</v>
      </c>
      <c r="C589" s="8">
        <v>350.6</v>
      </c>
      <c r="D589" s="8">
        <v>6.9160000000000004</v>
      </c>
      <c r="E589" s="75">
        <v>215.23</v>
      </c>
      <c r="F589" s="76">
        <f t="shared" si="9"/>
        <v>1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4.25" customHeight="1" x14ac:dyDescent="0.25">
      <c r="A590" s="77">
        <v>44943</v>
      </c>
      <c r="B590" s="8">
        <v>4345.24</v>
      </c>
      <c r="C590" s="8">
        <v>335.2</v>
      </c>
      <c r="D590" s="8">
        <v>6.95</v>
      </c>
      <c r="E590" s="75">
        <v>215.57</v>
      </c>
      <c r="F590" s="76">
        <f t="shared" si="9"/>
        <v>2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4.25" customHeight="1" x14ac:dyDescent="0.25">
      <c r="A591" s="77">
        <v>44944</v>
      </c>
      <c r="B591" s="8">
        <v>4328.5600000000004</v>
      </c>
      <c r="C591" s="8">
        <v>332.8</v>
      </c>
      <c r="D591" s="8">
        <v>7.218</v>
      </c>
      <c r="E591" s="75">
        <v>215.68</v>
      </c>
      <c r="F591" s="76">
        <f t="shared" si="9"/>
        <v>3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4.25" customHeight="1" x14ac:dyDescent="0.25">
      <c r="A592" s="77">
        <v>44945</v>
      </c>
      <c r="B592" s="8">
        <v>4312.67</v>
      </c>
      <c r="C592" s="9">
        <v>331</v>
      </c>
      <c r="D592" s="8">
        <v>7.306</v>
      </c>
      <c r="E592" s="75">
        <v>215.91</v>
      </c>
      <c r="F592" s="76">
        <f t="shared" si="9"/>
        <v>4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4.25" customHeight="1" x14ac:dyDescent="0.25">
      <c r="A593" s="77">
        <v>44946</v>
      </c>
      <c r="B593" s="8">
        <v>4355.8599999999997</v>
      </c>
      <c r="C593" s="8">
        <v>330.2</v>
      </c>
      <c r="D593" s="8">
        <v>7.26</v>
      </c>
      <c r="E593" s="75">
        <v>215.94</v>
      </c>
      <c r="F593" s="76">
        <f t="shared" si="9"/>
        <v>5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4.25" customHeight="1" x14ac:dyDescent="0.25">
      <c r="A594" s="77">
        <v>44949</v>
      </c>
      <c r="B594" s="9">
        <v>4390</v>
      </c>
      <c r="C594" s="9">
        <v>328</v>
      </c>
      <c r="D594" s="8">
        <v>7.47</v>
      </c>
      <c r="E594" s="75">
        <v>216.37</v>
      </c>
      <c r="F594" s="76">
        <f t="shared" si="9"/>
        <v>1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4.25" customHeight="1" x14ac:dyDescent="0.25">
      <c r="A595" s="77">
        <v>44950</v>
      </c>
      <c r="B595" s="8">
        <v>4380.8500000000004</v>
      </c>
      <c r="C595" s="9">
        <v>329</v>
      </c>
      <c r="D595" s="8">
        <v>7.5839999999999996</v>
      </c>
      <c r="E595" s="75">
        <v>216.47</v>
      </c>
      <c r="F595" s="76">
        <f t="shared" si="9"/>
        <v>2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4.25" customHeight="1" x14ac:dyDescent="0.25">
      <c r="A596" s="77">
        <v>44951</v>
      </c>
      <c r="B596" s="8">
        <v>4305.16</v>
      </c>
      <c r="C596" s="8">
        <v>313.39999999999998</v>
      </c>
      <c r="D596" s="8">
        <v>7.4420000000000002</v>
      </c>
      <c r="E596" s="75">
        <v>216.71</v>
      </c>
      <c r="F596" s="76">
        <f t="shared" si="9"/>
        <v>3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4.25" customHeight="1" x14ac:dyDescent="0.25">
      <c r="A597" s="77">
        <v>44952</v>
      </c>
      <c r="B597" s="8">
        <v>4339.21</v>
      </c>
      <c r="C597" s="8">
        <v>322.60000000000002</v>
      </c>
      <c r="D597" s="8">
        <v>7.5540000000000003</v>
      </c>
      <c r="E597" s="75">
        <v>217.08</v>
      </c>
      <c r="F597" s="76">
        <f t="shared" si="9"/>
        <v>4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4.25" customHeight="1" x14ac:dyDescent="0.25">
      <c r="A598" s="77">
        <v>44953</v>
      </c>
      <c r="B598" s="8">
        <v>4342.8900000000003</v>
      </c>
      <c r="C598" s="8">
        <v>317.39999999999998</v>
      </c>
      <c r="D598" s="8">
        <v>7.56</v>
      </c>
      <c r="E598" s="75">
        <v>217.27</v>
      </c>
      <c r="F598" s="76">
        <f t="shared" si="9"/>
        <v>5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4.25" customHeight="1" x14ac:dyDescent="0.25">
      <c r="A599" s="77">
        <v>44956</v>
      </c>
      <c r="B599" s="8">
        <v>4270.71</v>
      </c>
      <c r="C599" s="8">
        <v>309.2</v>
      </c>
      <c r="D599" s="8">
        <v>7.59</v>
      </c>
      <c r="E599" s="75">
        <v>217.59</v>
      </c>
      <c r="F599" s="76">
        <f t="shared" si="9"/>
        <v>1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4.25" customHeight="1" x14ac:dyDescent="0.25">
      <c r="A600" s="77">
        <v>44957</v>
      </c>
      <c r="B600" s="9">
        <v>4412</v>
      </c>
      <c r="C600" s="8">
        <v>317.8</v>
      </c>
      <c r="D600" s="8">
        <v>7.4880000000000004</v>
      </c>
      <c r="E600" s="75">
        <v>217.34</v>
      </c>
      <c r="F600" s="76">
        <f t="shared" si="9"/>
        <v>2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4.25" customHeight="1" x14ac:dyDescent="0.25">
      <c r="A601" s="77">
        <v>44958</v>
      </c>
      <c r="B601" s="8">
        <v>4374.2</v>
      </c>
      <c r="C601" s="8">
        <v>314.8</v>
      </c>
      <c r="D601" s="8">
        <v>7.03</v>
      </c>
      <c r="E601" s="75">
        <v>217.5</v>
      </c>
      <c r="F601" s="76">
        <f t="shared" si="9"/>
        <v>3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4.25" customHeight="1" x14ac:dyDescent="0.25">
      <c r="A602" s="77">
        <v>44959</v>
      </c>
      <c r="B602" s="8">
        <v>4421.3</v>
      </c>
      <c r="C602" s="8">
        <v>318.8</v>
      </c>
      <c r="D602" s="8">
        <v>7.1180000000000003</v>
      </c>
      <c r="E602" s="75">
        <v>217.61</v>
      </c>
      <c r="F602" s="76">
        <f t="shared" si="9"/>
        <v>4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4.25" customHeight="1" x14ac:dyDescent="0.25">
      <c r="A603" s="77">
        <v>44960</v>
      </c>
      <c r="B603" s="8">
        <v>4434.3599999999997</v>
      </c>
      <c r="C603" s="9">
        <v>320</v>
      </c>
      <c r="D603" s="8">
        <v>6.9859999999999998</v>
      </c>
      <c r="E603" s="75">
        <v>217.98</v>
      </c>
      <c r="F603" s="76">
        <f t="shared" si="9"/>
        <v>5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4.25" customHeight="1" x14ac:dyDescent="0.25">
      <c r="A604" s="77">
        <v>44963</v>
      </c>
      <c r="B604" s="8">
        <v>4366.51</v>
      </c>
      <c r="C604" s="8">
        <v>312.60000000000002</v>
      </c>
      <c r="D604" s="8">
        <v>6.77</v>
      </c>
      <c r="E604" s="75">
        <v>217.88</v>
      </c>
      <c r="F604" s="76">
        <f t="shared" si="9"/>
        <v>1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4.25" customHeight="1" x14ac:dyDescent="0.25">
      <c r="A605" s="77">
        <v>44964</v>
      </c>
      <c r="B605" s="8">
        <v>4376.62</v>
      </c>
      <c r="C605" s="8">
        <v>312.60000000000002</v>
      </c>
      <c r="D605" s="8">
        <v>6.8</v>
      </c>
      <c r="E605" s="75">
        <v>217.98</v>
      </c>
      <c r="F605" s="76">
        <f t="shared" si="9"/>
        <v>2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4.25" customHeight="1" x14ac:dyDescent="0.25">
      <c r="A606" s="77">
        <v>44965</v>
      </c>
      <c r="B606" s="8">
        <v>4403.59</v>
      </c>
      <c r="C606" s="9">
        <v>318</v>
      </c>
      <c r="D606" s="8">
        <v>6.8719999999999999</v>
      </c>
      <c r="E606" s="75">
        <v>217.93</v>
      </c>
      <c r="F606" s="76">
        <f t="shared" si="9"/>
        <v>3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4.25" customHeight="1" x14ac:dyDescent="0.25">
      <c r="A607" s="77">
        <v>44966</v>
      </c>
      <c r="B607" s="8">
        <v>4472.59</v>
      </c>
      <c r="C607" s="9">
        <v>319</v>
      </c>
      <c r="D607" s="8">
        <v>6.9160000000000004</v>
      </c>
      <c r="E607" s="75">
        <v>218.39</v>
      </c>
      <c r="F607" s="76">
        <f t="shared" si="9"/>
        <v>4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4.25" customHeight="1" x14ac:dyDescent="0.25">
      <c r="A608" s="77">
        <v>44967</v>
      </c>
      <c r="B608" s="8">
        <v>4390.55</v>
      </c>
      <c r="C608" s="8">
        <v>309.39999999999998</v>
      </c>
      <c r="D608" s="8">
        <v>6.85</v>
      </c>
      <c r="E608" s="75">
        <v>218.24</v>
      </c>
      <c r="F608" s="76">
        <f t="shared" si="9"/>
        <v>5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4.25" customHeight="1" x14ac:dyDescent="0.25">
      <c r="A609" s="77">
        <v>44970</v>
      </c>
      <c r="B609" s="8">
        <v>4381.8100000000004</v>
      </c>
      <c r="C609" s="9">
        <v>313</v>
      </c>
      <c r="D609" s="8">
        <v>6.7359999999999998</v>
      </c>
      <c r="E609" s="75">
        <v>218.21</v>
      </c>
      <c r="F609" s="76">
        <f t="shared" si="9"/>
        <v>1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4.25" customHeight="1" x14ac:dyDescent="0.25">
      <c r="A610" s="77">
        <v>44971</v>
      </c>
      <c r="B610" s="8">
        <v>4393.59</v>
      </c>
      <c r="C610" s="9">
        <v>320</v>
      </c>
      <c r="D610" s="8">
        <v>6.766</v>
      </c>
      <c r="E610" s="75">
        <v>218.49</v>
      </c>
      <c r="F610" s="76">
        <f t="shared" si="9"/>
        <v>2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4.25" customHeight="1" x14ac:dyDescent="0.25">
      <c r="A611" s="77">
        <v>44972</v>
      </c>
      <c r="B611" s="8">
        <v>4409.4799999999996</v>
      </c>
      <c r="C611" s="8">
        <v>321.39999999999998</v>
      </c>
      <c r="D611" s="8">
        <v>6.7519999999999998</v>
      </c>
      <c r="E611" s="75">
        <v>218.6</v>
      </c>
      <c r="F611" s="76">
        <f t="shared" si="9"/>
        <v>3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4.25" customHeight="1" x14ac:dyDescent="0.25">
      <c r="A612" s="77">
        <v>44973</v>
      </c>
      <c r="B612" s="8">
        <v>4451.18</v>
      </c>
      <c r="C612" s="8">
        <v>327.2</v>
      </c>
      <c r="D612" s="8">
        <v>6.766</v>
      </c>
      <c r="E612" s="75">
        <v>218.23</v>
      </c>
      <c r="F612" s="76">
        <f t="shared" si="9"/>
        <v>4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4.25" customHeight="1" x14ac:dyDescent="0.25">
      <c r="A613" s="77">
        <v>44974</v>
      </c>
      <c r="B613" s="8">
        <v>4441.12</v>
      </c>
      <c r="C613" s="9">
        <v>322</v>
      </c>
      <c r="D613" s="8">
        <v>6.8979999999999997</v>
      </c>
      <c r="E613" s="75">
        <v>218.1</v>
      </c>
      <c r="F613" s="76">
        <f t="shared" si="9"/>
        <v>5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4.25" customHeight="1" x14ac:dyDescent="0.25">
      <c r="A614" s="77">
        <v>44977</v>
      </c>
      <c r="B614" s="9">
        <v>4438</v>
      </c>
      <c r="C614" s="8">
        <v>319.2</v>
      </c>
      <c r="D614" s="8">
        <v>6.92</v>
      </c>
      <c r="E614" s="75">
        <v>218.25</v>
      </c>
      <c r="F614" s="76">
        <f t="shared" si="9"/>
        <v>1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4.25" customHeight="1" x14ac:dyDescent="0.25">
      <c r="A615" s="77">
        <v>44978</v>
      </c>
      <c r="B615" s="8">
        <v>4373.6499999999996</v>
      </c>
      <c r="C615" s="8">
        <v>314.60000000000002</v>
      </c>
      <c r="D615" s="8">
        <v>6.7720000000000002</v>
      </c>
      <c r="E615" s="75">
        <v>218.49</v>
      </c>
      <c r="F615" s="76">
        <f t="shared" si="9"/>
        <v>2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4.25" customHeight="1" x14ac:dyDescent="0.25">
      <c r="A616" s="77">
        <v>44979</v>
      </c>
      <c r="B616" s="8">
        <v>4329.62</v>
      </c>
      <c r="C616" s="9">
        <v>312</v>
      </c>
      <c r="D616" s="8">
        <v>6.6859999999999999</v>
      </c>
      <c r="E616" s="75">
        <v>218.71</v>
      </c>
      <c r="F616" s="76">
        <f t="shared" si="9"/>
        <v>3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4.25" customHeight="1" x14ac:dyDescent="0.25">
      <c r="A617" s="77">
        <v>44980</v>
      </c>
      <c r="B617" s="8">
        <v>4373.67</v>
      </c>
      <c r="C617" s="9">
        <v>314</v>
      </c>
      <c r="D617" s="8">
        <v>6.758</v>
      </c>
      <c r="E617" s="75">
        <v>218.83</v>
      </c>
      <c r="F617" s="76">
        <f t="shared" si="9"/>
        <v>4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4.25" customHeight="1" x14ac:dyDescent="0.25">
      <c r="A618" s="77">
        <v>44981</v>
      </c>
      <c r="B618" s="8">
        <v>4365.76</v>
      </c>
      <c r="C618" s="8">
        <v>317.60000000000002</v>
      </c>
      <c r="D618" s="8">
        <v>6.6239999999999997</v>
      </c>
      <c r="E618" s="75">
        <v>219.15</v>
      </c>
      <c r="F618" s="76">
        <f t="shared" si="9"/>
        <v>5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4.25" customHeight="1" x14ac:dyDescent="0.25">
      <c r="A619" s="77">
        <v>44984</v>
      </c>
      <c r="B619" s="8">
        <v>4367.4799999999996</v>
      </c>
      <c r="C619" s="9">
        <v>316</v>
      </c>
      <c r="D619" s="8">
        <v>6.66</v>
      </c>
      <c r="E619" s="75">
        <v>219.03</v>
      </c>
      <c r="F619" s="76">
        <f t="shared" si="9"/>
        <v>1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4.25" customHeight="1" x14ac:dyDescent="0.25">
      <c r="A620" s="77">
        <v>44985</v>
      </c>
      <c r="B620" s="8">
        <v>4421.49</v>
      </c>
      <c r="C620" s="9">
        <v>328</v>
      </c>
      <c r="D620" s="8">
        <v>6.68</v>
      </c>
      <c r="E620" s="75">
        <v>219.34</v>
      </c>
      <c r="F620" s="76">
        <f t="shared" si="9"/>
        <v>2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4.25" customHeight="1" x14ac:dyDescent="0.25">
      <c r="A621" s="77">
        <v>44986</v>
      </c>
      <c r="B621" s="8">
        <v>4462.97</v>
      </c>
      <c r="C621" s="8">
        <v>323.8</v>
      </c>
      <c r="D621" s="8">
        <v>6.74</v>
      </c>
      <c r="E621" s="75">
        <v>219.41</v>
      </c>
      <c r="F621" s="76">
        <f t="shared" si="9"/>
        <v>3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4.25" customHeight="1" x14ac:dyDescent="0.25">
      <c r="A622" s="77">
        <v>44987</v>
      </c>
      <c r="B622" s="8">
        <v>4405.6099999999997</v>
      </c>
      <c r="C622" s="8">
        <v>311.2</v>
      </c>
      <c r="D622" s="8">
        <v>6.444</v>
      </c>
      <c r="E622" s="75">
        <v>219.38</v>
      </c>
      <c r="F622" s="76">
        <f t="shared" si="9"/>
        <v>4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4.25" customHeight="1" x14ac:dyDescent="0.25">
      <c r="A623" s="77">
        <v>44988</v>
      </c>
      <c r="B623" s="8">
        <v>4454.68</v>
      </c>
      <c r="C623" s="8">
        <v>316.2</v>
      </c>
      <c r="D623" s="8">
        <v>6.36</v>
      </c>
      <c r="E623" s="75">
        <v>219.39</v>
      </c>
      <c r="F623" s="76">
        <f t="shared" si="9"/>
        <v>5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4.25" customHeight="1" x14ac:dyDescent="0.25">
      <c r="A624" s="77">
        <v>44991</v>
      </c>
      <c r="B624" s="8">
        <v>4562.43</v>
      </c>
      <c r="C624" s="8">
        <v>326.39999999999998</v>
      </c>
      <c r="D624" s="8">
        <v>6.6059999999999999</v>
      </c>
      <c r="E624" s="75">
        <v>219.52</v>
      </c>
      <c r="F624" s="76">
        <f t="shared" si="9"/>
        <v>1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4.25" customHeight="1" x14ac:dyDescent="0.25">
      <c r="A625" s="77">
        <v>44992</v>
      </c>
      <c r="B625" s="8">
        <v>4586.6099999999997</v>
      </c>
      <c r="C625" s="9">
        <v>321</v>
      </c>
      <c r="D625" s="8">
        <v>6.6440000000000001</v>
      </c>
      <c r="E625" s="75">
        <v>219.5</v>
      </c>
      <c r="F625" s="76">
        <f t="shared" si="9"/>
        <v>2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4.25" customHeight="1" x14ac:dyDescent="0.25">
      <c r="A626" s="77">
        <v>44993</v>
      </c>
      <c r="B626" s="8">
        <v>4601.93</v>
      </c>
      <c r="C626" s="8">
        <v>321.8</v>
      </c>
      <c r="D626" s="8">
        <v>6.516</v>
      </c>
      <c r="E626" s="75">
        <v>219.53</v>
      </c>
      <c r="F626" s="76">
        <f t="shared" si="9"/>
        <v>3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4.25" customHeight="1" x14ac:dyDescent="0.25">
      <c r="A627" s="77">
        <v>44994</v>
      </c>
      <c r="B627" s="8">
        <v>4636.6499999999996</v>
      </c>
      <c r="C627" s="8">
        <v>317.8</v>
      </c>
      <c r="D627" s="8">
        <v>6.6239999999999997</v>
      </c>
      <c r="E627" s="75">
        <v>219.59</v>
      </c>
      <c r="F627" s="76">
        <f t="shared" si="9"/>
        <v>4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4.25" customHeight="1" x14ac:dyDescent="0.25">
      <c r="A628" s="77">
        <v>44995</v>
      </c>
      <c r="B628" s="8">
        <v>4573.09</v>
      </c>
      <c r="C628" s="8">
        <v>304.2</v>
      </c>
      <c r="D628" s="8">
        <v>6.5060000000000002</v>
      </c>
      <c r="E628" s="75">
        <v>219.27</v>
      </c>
      <c r="F628" s="76">
        <f t="shared" si="9"/>
        <v>5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4.25" customHeight="1" x14ac:dyDescent="0.25">
      <c r="A629" s="77">
        <v>44998</v>
      </c>
      <c r="B629" s="8">
        <v>4490.7299999999996</v>
      </c>
      <c r="C629" s="8">
        <v>295.8</v>
      </c>
      <c r="D629" s="8">
        <v>6.3360000000000003</v>
      </c>
      <c r="E629" s="75">
        <v>218.64</v>
      </c>
      <c r="F629" s="76">
        <f t="shared" si="9"/>
        <v>1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4.25" customHeight="1" x14ac:dyDescent="0.25">
      <c r="A630" s="77">
        <v>44999</v>
      </c>
      <c r="B630" s="8">
        <v>4519.8999999999996</v>
      </c>
      <c r="C630" s="8">
        <v>294.60000000000002</v>
      </c>
      <c r="D630" s="8">
        <v>6.1660000000000004</v>
      </c>
      <c r="E630" s="75">
        <v>219.01</v>
      </c>
      <c r="F630" s="76">
        <f t="shared" si="9"/>
        <v>2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4.25" customHeight="1" x14ac:dyDescent="0.25">
      <c r="A631" s="77">
        <v>45000</v>
      </c>
      <c r="B631" s="8">
        <v>4388.34</v>
      </c>
      <c r="C631" s="9">
        <v>286</v>
      </c>
      <c r="D631" s="8">
        <v>6.1040000000000001</v>
      </c>
      <c r="E631" s="75">
        <v>218.35</v>
      </c>
      <c r="F631" s="76">
        <f t="shared" si="9"/>
        <v>3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4.25" customHeight="1" x14ac:dyDescent="0.25">
      <c r="A632" s="77">
        <v>45001</v>
      </c>
      <c r="B632" s="8">
        <v>4424.95</v>
      </c>
      <c r="C632" s="9">
        <v>283</v>
      </c>
      <c r="D632" s="8">
        <v>6.0439999999999996</v>
      </c>
      <c r="E632" s="75">
        <v>218.89</v>
      </c>
      <c r="F632" s="76">
        <f t="shared" si="9"/>
        <v>4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4.25" customHeight="1" x14ac:dyDescent="0.25">
      <c r="A633" s="77">
        <v>45002</v>
      </c>
      <c r="B633" s="8">
        <v>4416.1099999999997</v>
      </c>
      <c r="C633" s="8">
        <v>272.8</v>
      </c>
      <c r="D633" s="8">
        <v>5.86</v>
      </c>
      <c r="E633" s="75">
        <v>219.2</v>
      </c>
      <c r="F633" s="76">
        <f t="shared" si="9"/>
        <v>5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4.25" customHeight="1" x14ac:dyDescent="0.25">
      <c r="A634" s="77">
        <v>45005</v>
      </c>
      <c r="B634" s="8">
        <v>4402.71</v>
      </c>
      <c r="C634" s="8">
        <v>273.8</v>
      </c>
      <c r="D634" s="8">
        <v>5.9820000000000002</v>
      </c>
      <c r="E634" s="75">
        <v>219.28</v>
      </c>
      <c r="F634" s="76">
        <f t="shared" si="9"/>
        <v>1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4.25" customHeight="1" x14ac:dyDescent="0.25">
      <c r="A635" s="77">
        <v>45006</v>
      </c>
      <c r="B635" s="8">
        <v>4428.26</v>
      </c>
      <c r="C635" s="9">
        <v>288</v>
      </c>
      <c r="D635" s="8">
        <v>6.2119999999999997</v>
      </c>
      <c r="E635" s="75">
        <v>219.63</v>
      </c>
      <c r="F635" s="76">
        <f t="shared" si="9"/>
        <v>2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4.25" customHeight="1" x14ac:dyDescent="0.25">
      <c r="A636" s="77">
        <v>45007</v>
      </c>
      <c r="B636" s="9">
        <v>4403</v>
      </c>
      <c r="C636" s="8">
        <v>281.2</v>
      </c>
      <c r="D636" s="8">
        <v>6.14</v>
      </c>
      <c r="E636" s="75">
        <v>219.7</v>
      </c>
      <c r="F636" s="76">
        <f t="shared" si="9"/>
        <v>3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4.25" customHeight="1" x14ac:dyDescent="0.25">
      <c r="A637" s="77">
        <v>45008</v>
      </c>
      <c r="B637" s="8">
        <v>4412.03</v>
      </c>
      <c r="C637" s="9">
        <v>283</v>
      </c>
      <c r="D637" s="8">
        <v>6.23</v>
      </c>
      <c r="E637" s="75">
        <v>219.92</v>
      </c>
      <c r="F637" s="76">
        <f t="shared" si="9"/>
        <v>4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4.25" customHeight="1" x14ac:dyDescent="0.25">
      <c r="A638" s="77">
        <v>45009</v>
      </c>
      <c r="B638" s="8">
        <v>4365.1000000000004</v>
      </c>
      <c r="C638" s="8">
        <v>274.2</v>
      </c>
      <c r="D638" s="8">
        <v>6.056</v>
      </c>
      <c r="E638" s="75">
        <v>219.87</v>
      </c>
      <c r="F638" s="76">
        <f t="shared" si="9"/>
        <v>5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4.25" customHeight="1" x14ac:dyDescent="0.25">
      <c r="A639" s="77">
        <v>45012</v>
      </c>
      <c r="B639" s="8">
        <v>4378.6099999999997</v>
      </c>
      <c r="C639" s="9">
        <v>277</v>
      </c>
      <c r="D639" s="8">
        <v>6.016</v>
      </c>
      <c r="E639" s="75">
        <v>220.1</v>
      </c>
      <c r="F639" s="76">
        <f t="shared" si="9"/>
        <v>1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4.25" customHeight="1" x14ac:dyDescent="0.25">
      <c r="A640" s="77">
        <v>45013</v>
      </c>
      <c r="B640" s="8">
        <v>4407.6899999999996</v>
      </c>
      <c r="C640" s="8">
        <v>286.8</v>
      </c>
      <c r="D640" s="8">
        <v>6.008</v>
      </c>
      <c r="E640" s="75">
        <v>220.25</v>
      </c>
      <c r="F640" s="76">
        <f t="shared" si="9"/>
        <v>2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4.25" customHeight="1" x14ac:dyDescent="0.25">
      <c r="A641" s="77">
        <v>45014</v>
      </c>
      <c r="B641" s="8">
        <v>4408.75</v>
      </c>
      <c r="C641" s="8">
        <v>298.8</v>
      </c>
      <c r="D641" s="8">
        <v>6</v>
      </c>
      <c r="E641" s="75">
        <v>220.45</v>
      </c>
      <c r="F641" s="76">
        <f t="shared" si="9"/>
        <v>3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4.25" customHeight="1" x14ac:dyDescent="0.25">
      <c r="A642" s="77">
        <v>45015</v>
      </c>
      <c r="B642" s="8">
        <v>4501.68</v>
      </c>
      <c r="C642" s="8">
        <v>305.8</v>
      </c>
      <c r="D642" s="8">
        <v>6.3940000000000001</v>
      </c>
      <c r="E642" s="75">
        <v>220.41</v>
      </c>
      <c r="F642" s="76">
        <f t="shared" ref="F642:F705" si="10">WEEKDAY(A642,2)</f>
        <v>4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4.25" customHeight="1" x14ac:dyDescent="0.25">
      <c r="A643" s="77">
        <v>45016</v>
      </c>
      <c r="B643" s="8">
        <v>4504.04</v>
      </c>
      <c r="C643" s="8">
        <v>306.39999999999998</v>
      </c>
      <c r="D643" s="8">
        <v>6.2759999999999998</v>
      </c>
      <c r="E643" s="75">
        <v>220.49</v>
      </c>
      <c r="F643" s="76">
        <f t="shared" si="10"/>
        <v>5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4.25" customHeight="1" x14ac:dyDescent="0.25">
      <c r="A644" s="77">
        <v>45019</v>
      </c>
      <c r="B644" s="8">
        <v>4498.96</v>
      </c>
      <c r="C644" s="9">
        <v>319</v>
      </c>
      <c r="D644" s="8">
        <v>6.26</v>
      </c>
      <c r="E644" s="75">
        <v>220.65</v>
      </c>
      <c r="F644" s="76">
        <f t="shared" si="10"/>
        <v>1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4.25" customHeight="1" x14ac:dyDescent="0.25">
      <c r="A645" s="77">
        <v>45020</v>
      </c>
      <c r="B645" s="8">
        <v>4505.95</v>
      </c>
      <c r="C645" s="8">
        <v>324.39999999999998</v>
      </c>
      <c r="D645" s="8">
        <v>6.2160000000000002</v>
      </c>
      <c r="E645" s="75">
        <v>220.45</v>
      </c>
      <c r="F645" s="76">
        <f t="shared" si="10"/>
        <v>2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4.25" customHeight="1" x14ac:dyDescent="0.25">
      <c r="A646" s="77">
        <v>45021</v>
      </c>
      <c r="B646" s="8">
        <v>4471.26</v>
      </c>
      <c r="C646" s="8">
        <v>320.8</v>
      </c>
      <c r="D646" s="8">
        <v>6.22</v>
      </c>
      <c r="E646" s="75">
        <v>220.42</v>
      </c>
      <c r="F646" s="76">
        <f t="shared" si="10"/>
        <v>3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4.25" customHeight="1" x14ac:dyDescent="0.25">
      <c r="A647" s="77">
        <v>45022</v>
      </c>
      <c r="B647" s="8">
        <v>4474.1000000000004</v>
      </c>
      <c r="C647" s="8">
        <v>323.39999999999998</v>
      </c>
      <c r="D647" s="8">
        <v>6.2439999999999998</v>
      </c>
      <c r="E647" s="75">
        <v>220.57</v>
      </c>
      <c r="F647" s="76">
        <f t="shared" si="10"/>
        <v>4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4.25" customHeight="1" x14ac:dyDescent="0.25">
      <c r="A648" s="77">
        <v>45023</v>
      </c>
      <c r="B648" s="8">
        <v>4474.1000000000004</v>
      </c>
      <c r="C648" s="8">
        <v>323.39999999999998</v>
      </c>
      <c r="D648" s="8">
        <v>6.2439999999999998</v>
      </c>
      <c r="E648" s="75">
        <v>220.57</v>
      </c>
      <c r="F648" s="76">
        <f t="shared" si="10"/>
        <v>5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4.25" customHeight="1" x14ac:dyDescent="0.25">
      <c r="A649" s="77">
        <v>45026</v>
      </c>
      <c r="B649" s="8">
        <v>4474.1000000000004</v>
      </c>
      <c r="C649" s="8">
        <v>323.39999999999998</v>
      </c>
      <c r="D649" s="8">
        <v>6.2439999999999998</v>
      </c>
      <c r="E649" s="75">
        <v>220.57</v>
      </c>
      <c r="F649" s="76">
        <f t="shared" si="10"/>
        <v>1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4.25" customHeight="1" x14ac:dyDescent="0.25">
      <c r="A650" s="77">
        <v>45027</v>
      </c>
      <c r="B650" s="8">
        <v>4553.0600000000004</v>
      </c>
      <c r="C650" s="8">
        <v>329.8</v>
      </c>
      <c r="D650" s="8">
        <v>6.4480000000000004</v>
      </c>
      <c r="E650" s="75">
        <v>220.99</v>
      </c>
      <c r="F650" s="76">
        <f t="shared" si="10"/>
        <v>2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4.25" customHeight="1" x14ac:dyDescent="0.25">
      <c r="A651" s="77">
        <v>45028</v>
      </c>
      <c r="B651" s="8">
        <v>4547.6099999999997</v>
      </c>
      <c r="C651" s="8">
        <v>342.2</v>
      </c>
      <c r="D651" s="8">
        <v>6.4340000000000002</v>
      </c>
      <c r="E651" s="75">
        <v>221.39</v>
      </c>
      <c r="F651" s="76">
        <f t="shared" si="10"/>
        <v>3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4.25" customHeight="1" x14ac:dyDescent="0.25">
      <c r="A652" s="77">
        <v>45029</v>
      </c>
      <c r="B652" s="8">
        <v>4581.97</v>
      </c>
      <c r="C652" s="8">
        <v>350.8</v>
      </c>
      <c r="D652" s="8">
        <v>6.47</v>
      </c>
      <c r="E652" s="75">
        <v>221.72</v>
      </c>
      <c r="F652" s="76">
        <f t="shared" si="10"/>
        <v>4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4.25" customHeight="1" x14ac:dyDescent="0.25">
      <c r="A653" s="77">
        <v>45030</v>
      </c>
      <c r="B653" s="8">
        <v>4588.54</v>
      </c>
      <c r="C653" s="8">
        <v>356.6</v>
      </c>
      <c r="D653" s="8">
        <v>6.6180000000000003</v>
      </c>
      <c r="E653" s="75">
        <v>222.03</v>
      </c>
      <c r="F653" s="76">
        <f t="shared" si="10"/>
        <v>5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4.25" customHeight="1" x14ac:dyDescent="0.25">
      <c r="A654" s="77">
        <v>45033</v>
      </c>
      <c r="B654" s="8">
        <v>4638.05</v>
      </c>
      <c r="C654" s="9">
        <v>356</v>
      </c>
      <c r="D654" s="8">
        <v>6.66</v>
      </c>
      <c r="E654" s="75">
        <v>222.16</v>
      </c>
      <c r="F654" s="76">
        <f t="shared" si="10"/>
        <v>1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4.25" customHeight="1" x14ac:dyDescent="0.25">
      <c r="A655" s="77">
        <v>45034</v>
      </c>
      <c r="B655" s="8">
        <v>4660.99</v>
      </c>
      <c r="C655" s="9">
        <v>360</v>
      </c>
      <c r="D655" s="8">
        <v>6.7519999999999998</v>
      </c>
      <c r="E655" s="75">
        <v>222.18</v>
      </c>
      <c r="F655" s="76">
        <f t="shared" si="10"/>
        <v>2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4.25" customHeight="1" x14ac:dyDescent="0.25">
      <c r="A656" s="77">
        <v>45035</v>
      </c>
      <c r="B656" s="8">
        <v>4632.0200000000004</v>
      </c>
      <c r="C656" s="8">
        <v>365.2</v>
      </c>
      <c r="D656" s="8">
        <v>6.69</v>
      </c>
      <c r="E656" s="75">
        <v>222.53</v>
      </c>
      <c r="F656" s="76">
        <f t="shared" si="10"/>
        <v>3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4.25" customHeight="1" x14ac:dyDescent="0.25">
      <c r="A657" s="77">
        <v>45036</v>
      </c>
      <c r="B657" s="8">
        <v>4624.93</v>
      </c>
      <c r="C657" s="8">
        <v>366.2</v>
      </c>
      <c r="D657" s="8">
        <v>6.7919999999999998</v>
      </c>
      <c r="E657" s="75">
        <v>222.43</v>
      </c>
      <c r="F657" s="76">
        <f t="shared" si="10"/>
        <v>4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4.25" customHeight="1" x14ac:dyDescent="0.25">
      <c r="A658" s="77">
        <v>45037</v>
      </c>
      <c r="B658" s="8">
        <v>4584.24</v>
      </c>
      <c r="C658" s="8">
        <v>366.4</v>
      </c>
      <c r="D658" s="8">
        <v>6.6859999999999999</v>
      </c>
      <c r="E658" s="75">
        <v>222.74</v>
      </c>
      <c r="F658" s="76">
        <f t="shared" si="10"/>
        <v>5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4.25" customHeight="1" x14ac:dyDescent="0.25">
      <c r="A659" s="77">
        <v>45040</v>
      </c>
      <c r="B659" s="8">
        <v>4590.76</v>
      </c>
      <c r="C659" s="8">
        <v>352.2</v>
      </c>
      <c r="D659" s="8">
        <v>6.76</v>
      </c>
      <c r="E659" s="75">
        <v>222.91</v>
      </c>
      <c r="F659" s="76">
        <f t="shared" si="10"/>
        <v>1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4.25" customHeight="1" x14ac:dyDescent="0.25">
      <c r="A660" s="77">
        <v>45041</v>
      </c>
      <c r="B660" s="8">
        <v>4579.22</v>
      </c>
      <c r="C660" s="8">
        <v>349.4</v>
      </c>
      <c r="D660" s="8">
        <v>6.85</v>
      </c>
      <c r="E660" s="75">
        <v>222.78</v>
      </c>
      <c r="F660" s="76">
        <f t="shared" si="10"/>
        <v>2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4.25" customHeight="1" x14ac:dyDescent="0.25">
      <c r="A661" s="77">
        <v>45042</v>
      </c>
      <c r="B661" s="8">
        <v>4543.1400000000003</v>
      </c>
      <c r="C661" s="9">
        <v>338</v>
      </c>
      <c r="D661" s="8">
        <v>6.726</v>
      </c>
      <c r="E661" s="75">
        <v>223.1</v>
      </c>
      <c r="F661" s="76">
        <f t="shared" si="10"/>
        <v>3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4.25" customHeight="1" x14ac:dyDescent="0.25">
      <c r="A662" s="77">
        <v>45043</v>
      </c>
      <c r="B662" s="8">
        <v>4618.28</v>
      </c>
      <c r="C662" s="8">
        <v>354.6</v>
      </c>
      <c r="D662" s="8">
        <v>6.8380000000000001</v>
      </c>
      <c r="E662" s="75">
        <v>223.39</v>
      </c>
      <c r="F662" s="76">
        <f t="shared" si="10"/>
        <v>4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4.25" customHeight="1" x14ac:dyDescent="0.25">
      <c r="A663" s="77">
        <v>45044</v>
      </c>
      <c r="B663" s="8">
        <v>4600.3599999999997</v>
      </c>
      <c r="C663" s="8">
        <v>347.5</v>
      </c>
      <c r="D663" s="8">
        <v>6.8780000000000001</v>
      </c>
      <c r="E663" s="75">
        <v>223.2</v>
      </c>
      <c r="F663" s="76">
        <f t="shared" si="10"/>
        <v>5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4.25" customHeight="1" x14ac:dyDescent="0.25">
      <c r="A664" s="77">
        <v>45047</v>
      </c>
      <c r="B664" s="8">
        <v>4600.3599999999997</v>
      </c>
      <c r="C664" s="8">
        <v>347.5</v>
      </c>
      <c r="D664" s="8">
        <v>6.8780000000000001</v>
      </c>
      <c r="E664" s="75">
        <v>223.2</v>
      </c>
      <c r="F664" s="76">
        <f t="shared" si="10"/>
        <v>1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4.25" customHeight="1" x14ac:dyDescent="0.25">
      <c r="A665" s="77">
        <v>45048</v>
      </c>
      <c r="B665" s="8">
        <v>4580.51</v>
      </c>
      <c r="C665" s="8">
        <v>341.7</v>
      </c>
      <c r="D665" s="8">
        <v>6.8979999999999997</v>
      </c>
      <c r="E665" s="75">
        <v>223.09</v>
      </c>
      <c r="F665" s="76">
        <f t="shared" si="10"/>
        <v>2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4.25" customHeight="1" x14ac:dyDescent="0.25">
      <c r="A666" s="77">
        <v>45049</v>
      </c>
      <c r="B666" s="8">
        <v>4580.51</v>
      </c>
      <c r="C666" s="8">
        <v>341.7</v>
      </c>
      <c r="D666" s="8">
        <v>6.8979999999999997</v>
      </c>
      <c r="E666" s="75">
        <v>223.09</v>
      </c>
      <c r="F666" s="76">
        <f t="shared" si="10"/>
        <v>3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4.25" customHeight="1" x14ac:dyDescent="0.25">
      <c r="A667" s="77">
        <v>45050</v>
      </c>
      <c r="B667" s="8">
        <v>4528.92</v>
      </c>
      <c r="C667" s="8">
        <v>334.3</v>
      </c>
      <c r="D667" s="8">
        <v>6.6420000000000003</v>
      </c>
      <c r="E667" s="75">
        <v>223.02</v>
      </c>
      <c r="F667" s="76">
        <f t="shared" si="10"/>
        <v>4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4.25" customHeight="1" x14ac:dyDescent="0.25">
      <c r="A668" s="77">
        <v>45051</v>
      </c>
      <c r="B668" s="8">
        <v>4562.18</v>
      </c>
      <c r="C668" s="8">
        <v>344.7</v>
      </c>
      <c r="D668" s="8">
        <v>6.7460000000000004</v>
      </c>
      <c r="E668" s="75">
        <v>223.38</v>
      </c>
      <c r="F668" s="76">
        <f t="shared" si="10"/>
        <v>5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4.25" customHeight="1" x14ac:dyDescent="0.25">
      <c r="A669" s="77">
        <v>45054</v>
      </c>
      <c r="B669" s="8">
        <v>4635.88</v>
      </c>
      <c r="C669" s="8">
        <v>354.7</v>
      </c>
      <c r="D669" s="8">
        <v>7.056</v>
      </c>
      <c r="E669" s="75">
        <v>223.53</v>
      </c>
      <c r="F669" s="76">
        <f t="shared" si="10"/>
        <v>1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4.25" customHeight="1" x14ac:dyDescent="0.25">
      <c r="A670" s="77">
        <v>45055</v>
      </c>
      <c r="B670" s="8">
        <v>4660.33</v>
      </c>
      <c r="C670" s="8">
        <v>346.8</v>
      </c>
      <c r="D670" s="8">
        <v>6.94</v>
      </c>
      <c r="E670" s="75">
        <v>223.72</v>
      </c>
      <c r="F670" s="76">
        <f t="shared" si="10"/>
        <v>2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4.25" customHeight="1" x14ac:dyDescent="0.25">
      <c r="A671" s="77">
        <v>45056</v>
      </c>
      <c r="B671" s="8">
        <v>4692.1499999999996</v>
      </c>
      <c r="C671" s="8">
        <v>355.2</v>
      </c>
      <c r="D671" s="8">
        <v>7.2480000000000002</v>
      </c>
      <c r="E671" s="75">
        <v>223.88</v>
      </c>
      <c r="F671" s="76">
        <f t="shared" si="10"/>
        <v>3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4.25" customHeight="1" x14ac:dyDescent="0.25">
      <c r="A672" s="77">
        <v>45057</v>
      </c>
      <c r="B672" s="8">
        <v>4654.32</v>
      </c>
      <c r="C672" s="8">
        <v>349.5</v>
      </c>
      <c r="D672" s="8">
        <v>7.1660000000000004</v>
      </c>
      <c r="E672" s="75">
        <v>224.09</v>
      </c>
      <c r="F672" s="76">
        <f t="shared" si="10"/>
        <v>4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4.25" customHeight="1" x14ac:dyDescent="0.25">
      <c r="A673" s="77">
        <v>45058</v>
      </c>
      <c r="B673" s="8">
        <v>4671.8100000000004</v>
      </c>
      <c r="C673" s="8">
        <v>350.1</v>
      </c>
      <c r="D673" s="8">
        <v>7.3019999999999996</v>
      </c>
      <c r="E673" s="75">
        <v>224.25</v>
      </c>
      <c r="F673" s="76">
        <f t="shared" si="10"/>
        <v>5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4.25" customHeight="1" x14ac:dyDescent="0.25">
      <c r="A674" s="77">
        <v>45061</v>
      </c>
      <c r="B674" s="8">
        <v>4669.1400000000003</v>
      </c>
      <c r="C674" s="8">
        <v>339.9</v>
      </c>
      <c r="D674" s="8">
        <v>7.4</v>
      </c>
      <c r="E674" s="75">
        <v>224.1</v>
      </c>
      <c r="F674" s="76">
        <f t="shared" si="10"/>
        <v>1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4.25" customHeight="1" x14ac:dyDescent="0.25">
      <c r="A675" s="77">
        <v>45062</v>
      </c>
      <c r="B675" s="8">
        <v>4672.59</v>
      </c>
      <c r="C675" s="8">
        <v>345.8</v>
      </c>
      <c r="D675" s="8">
        <v>7.4820000000000002</v>
      </c>
      <c r="E675" s="75">
        <v>224.2</v>
      </c>
      <c r="F675" s="76">
        <f t="shared" si="10"/>
        <v>2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4.25" customHeight="1" x14ac:dyDescent="0.25">
      <c r="A676" s="77">
        <v>45063</v>
      </c>
      <c r="B676" s="8">
        <v>4652.6400000000003</v>
      </c>
      <c r="C676" s="8">
        <v>341.1</v>
      </c>
      <c r="D676" s="8">
        <v>7.06</v>
      </c>
      <c r="E676" s="75">
        <v>224.31</v>
      </c>
      <c r="F676" s="76">
        <f t="shared" si="10"/>
        <v>3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4.25" customHeight="1" x14ac:dyDescent="0.25">
      <c r="A677" s="77">
        <v>45064</v>
      </c>
      <c r="B677" s="8">
        <v>4644.45</v>
      </c>
      <c r="C677" s="9">
        <v>344</v>
      </c>
      <c r="D677" s="8">
        <v>6.9560000000000004</v>
      </c>
      <c r="E677" s="75">
        <v>224.61</v>
      </c>
      <c r="F677" s="76">
        <f t="shared" si="10"/>
        <v>4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4.25" customHeight="1" x14ac:dyDescent="0.25">
      <c r="A678" s="77">
        <v>45065</v>
      </c>
      <c r="B678" s="8">
        <v>4674.5200000000004</v>
      </c>
      <c r="C678" s="8">
        <v>364.9</v>
      </c>
      <c r="D678" s="8">
        <v>7.12</v>
      </c>
      <c r="E678" s="75">
        <v>224.66</v>
      </c>
      <c r="F678" s="76">
        <f t="shared" si="10"/>
        <v>5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4.25" customHeight="1" x14ac:dyDescent="0.25">
      <c r="A679" s="77">
        <v>45068</v>
      </c>
      <c r="B679" s="8">
        <v>4758.59</v>
      </c>
      <c r="C679" s="8">
        <v>366.5</v>
      </c>
      <c r="D679" s="8">
        <v>7.3940000000000001</v>
      </c>
      <c r="E679" s="75">
        <v>224.7</v>
      </c>
      <c r="F679" s="76">
        <f t="shared" si="10"/>
        <v>1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4.25" customHeight="1" x14ac:dyDescent="0.25">
      <c r="A680" s="77">
        <v>45069</v>
      </c>
      <c r="B680" s="8">
        <v>4760.99</v>
      </c>
      <c r="C680" s="9">
        <v>370</v>
      </c>
      <c r="D680" s="8">
        <v>7.4039999999999999</v>
      </c>
      <c r="E680" s="75">
        <v>224.65</v>
      </c>
      <c r="F680" s="76">
        <f t="shared" si="10"/>
        <v>2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4.25" customHeight="1" x14ac:dyDescent="0.25">
      <c r="A681" s="77">
        <v>45070</v>
      </c>
      <c r="B681" s="8">
        <v>4652.1000000000004</v>
      </c>
      <c r="C681" s="9">
        <v>360</v>
      </c>
      <c r="D681" s="8">
        <v>7.2919999999999998</v>
      </c>
      <c r="E681" s="75">
        <v>224.64</v>
      </c>
      <c r="F681" s="76">
        <f t="shared" si="10"/>
        <v>3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4.25" customHeight="1" x14ac:dyDescent="0.25">
      <c r="A682" s="77">
        <v>45071</v>
      </c>
      <c r="B682" s="8">
        <v>4643.41</v>
      </c>
      <c r="C682" s="9">
        <v>368</v>
      </c>
      <c r="D682" s="8">
        <v>7.1280000000000001</v>
      </c>
      <c r="E682" s="75">
        <v>224.87</v>
      </c>
      <c r="F682" s="76">
        <f t="shared" si="10"/>
        <v>4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4.25" customHeight="1" x14ac:dyDescent="0.25">
      <c r="A683" s="77">
        <v>45072</v>
      </c>
      <c r="B683" s="8">
        <v>4685.1899999999996</v>
      </c>
      <c r="C683" s="9">
        <v>378</v>
      </c>
      <c r="D683" s="8">
        <v>7.15</v>
      </c>
      <c r="E683" s="75">
        <v>224.94</v>
      </c>
      <c r="F683" s="76">
        <f t="shared" si="10"/>
        <v>5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4.25" customHeight="1" x14ac:dyDescent="0.25">
      <c r="A684" s="77">
        <v>45075</v>
      </c>
      <c r="B684" s="8">
        <v>4672.74</v>
      </c>
      <c r="C684" s="9">
        <v>379</v>
      </c>
      <c r="D684" s="8">
        <v>7.2</v>
      </c>
      <c r="E684" s="75">
        <v>224.81</v>
      </c>
      <c r="F684" s="76">
        <f t="shared" si="10"/>
        <v>1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4.25" customHeight="1" x14ac:dyDescent="0.25">
      <c r="A685" s="77">
        <v>45076</v>
      </c>
      <c r="B685" s="8">
        <v>4635.57</v>
      </c>
      <c r="C685" s="8">
        <v>366.6</v>
      </c>
      <c r="D685" s="8">
        <v>6.88</v>
      </c>
      <c r="E685" s="75">
        <v>224.81</v>
      </c>
      <c r="F685" s="76">
        <f t="shared" si="10"/>
        <v>2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4.25" customHeight="1" x14ac:dyDescent="0.25">
      <c r="A686" s="77">
        <v>45077</v>
      </c>
      <c r="B686" s="8">
        <v>4549.84</v>
      </c>
      <c r="C686" s="8">
        <v>352.8</v>
      </c>
      <c r="D686" s="8">
        <v>6.7160000000000002</v>
      </c>
      <c r="E686" s="75">
        <v>224.57</v>
      </c>
      <c r="F686" s="76">
        <f t="shared" si="10"/>
        <v>3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4.25" customHeight="1" x14ac:dyDescent="0.25">
      <c r="A687" s="77">
        <v>45078</v>
      </c>
      <c r="B687" s="8">
        <v>4610.96</v>
      </c>
      <c r="C687" s="8">
        <v>356.8</v>
      </c>
      <c r="D687" s="8">
        <v>6.968</v>
      </c>
      <c r="E687" s="75">
        <v>224.84</v>
      </c>
      <c r="F687" s="76">
        <f t="shared" si="10"/>
        <v>4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4.25" customHeight="1" x14ac:dyDescent="0.25">
      <c r="A688" s="77">
        <v>45079</v>
      </c>
      <c r="B688" s="8">
        <v>4721.63</v>
      </c>
      <c r="C688" s="8">
        <v>384.5</v>
      </c>
      <c r="D688" s="8">
        <v>7.0940000000000003</v>
      </c>
      <c r="E688" s="75">
        <v>224.91</v>
      </c>
      <c r="F688" s="76">
        <f t="shared" si="10"/>
        <v>5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4.25" customHeight="1" x14ac:dyDescent="0.25">
      <c r="A689" s="77">
        <v>45082</v>
      </c>
      <c r="B689" s="8">
        <v>4709.96</v>
      </c>
      <c r="C689" s="9">
        <v>388</v>
      </c>
      <c r="D689" s="8">
        <v>7.23</v>
      </c>
      <c r="E689" s="75">
        <v>225.01</v>
      </c>
      <c r="F689" s="76">
        <f t="shared" si="10"/>
        <v>1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4.25" customHeight="1" x14ac:dyDescent="0.25">
      <c r="A690" s="77">
        <v>45083</v>
      </c>
      <c r="B690" s="8">
        <v>4744.1899999999996</v>
      </c>
      <c r="C690" s="9">
        <v>396</v>
      </c>
      <c r="D690" s="8">
        <v>7.32</v>
      </c>
      <c r="E690" s="75">
        <v>225.04</v>
      </c>
      <c r="F690" s="76">
        <f t="shared" si="10"/>
        <v>2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4.25" customHeight="1" x14ac:dyDescent="0.25">
      <c r="A691" s="77">
        <v>45084</v>
      </c>
      <c r="B691" s="8">
        <v>4711.76</v>
      </c>
      <c r="C691" s="8">
        <v>379.6</v>
      </c>
      <c r="D691" s="8">
        <v>7.15</v>
      </c>
      <c r="E691" s="75">
        <v>225.34</v>
      </c>
      <c r="F691" s="76">
        <f t="shared" si="10"/>
        <v>3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4.25" customHeight="1" x14ac:dyDescent="0.25">
      <c r="A692" s="77">
        <v>45085</v>
      </c>
      <c r="B692" s="8">
        <v>4711.76</v>
      </c>
      <c r="C692" s="8">
        <v>379.6</v>
      </c>
      <c r="D692" s="8">
        <v>7.15</v>
      </c>
      <c r="E692" s="75">
        <v>225.34</v>
      </c>
      <c r="F692" s="76">
        <f t="shared" si="10"/>
        <v>4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4.25" customHeight="1" x14ac:dyDescent="0.25">
      <c r="A693" s="77">
        <v>45086</v>
      </c>
      <c r="B693" s="8">
        <v>4724.97</v>
      </c>
      <c r="C693" s="8">
        <v>397.7</v>
      </c>
      <c r="D693" s="8">
        <v>7.14</v>
      </c>
      <c r="E693" s="75">
        <v>225.15</v>
      </c>
      <c r="F693" s="76">
        <f t="shared" si="10"/>
        <v>5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4.25" customHeight="1" x14ac:dyDescent="0.25">
      <c r="A694" s="77">
        <v>45089</v>
      </c>
      <c r="B694" s="8">
        <v>4689.79</v>
      </c>
      <c r="C694" s="8">
        <v>378.9</v>
      </c>
      <c r="D694" s="8">
        <v>7.15</v>
      </c>
      <c r="E694" s="75">
        <v>225.11</v>
      </c>
      <c r="F694" s="76">
        <f t="shared" si="10"/>
        <v>1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4.25" customHeight="1" x14ac:dyDescent="0.25">
      <c r="A695" s="77">
        <v>45090</v>
      </c>
      <c r="B695" s="8">
        <v>4616.1000000000004</v>
      </c>
      <c r="C695" s="8">
        <v>375.8</v>
      </c>
      <c r="D695" s="8">
        <v>7.08</v>
      </c>
      <c r="E695" s="75">
        <v>225.18</v>
      </c>
      <c r="F695" s="76">
        <f t="shared" si="10"/>
        <v>2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4.25" customHeight="1" x14ac:dyDescent="0.25">
      <c r="A696" s="77">
        <v>45091</v>
      </c>
      <c r="B696" s="8">
        <v>4691.3999999999996</v>
      </c>
      <c r="C696" s="8">
        <v>394.2</v>
      </c>
      <c r="D696" s="8">
        <v>7.2839999999999998</v>
      </c>
      <c r="E696" s="75">
        <v>225.18</v>
      </c>
      <c r="F696" s="76">
        <f t="shared" si="10"/>
        <v>3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4.25" customHeight="1" x14ac:dyDescent="0.25">
      <c r="A697" s="77">
        <v>45092</v>
      </c>
      <c r="B697" s="8">
        <v>4716.97</v>
      </c>
      <c r="C697" s="8">
        <v>396.4</v>
      </c>
      <c r="D697" s="8">
        <v>7.44</v>
      </c>
      <c r="E697" s="75">
        <v>225.21</v>
      </c>
      <c r="F697" s="76">
        <f t="shared" si="10"/>
        <v>4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4.25" customHeight="1" x14ac:dyDescent="0.25">
      <c r="A698" s="77">
        <v>45093</v>
      </c>
      <c r="B698" s="8">
        <v>4722.38</v>
      </c>
      <c r="C698" s="8">
        <v>404.4</v>
      </c>
      <c r="D698" s="8">
        <v>7.5179999999999998</v>
      </c>
      <c r="E698" s="75">
        <v>225.3</v>
      </c>
      <c r="F698" s="76">
        <f t="shared" si="10"/>
        <v>5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4.25" customHeight="1" x14ac:dyDescent="0.25">
      <c r="A699" s="77">
        <v>45096</v>
      </c>
      <c r="B699" s="9">
        <v>4743</v>
      </c>
      <c r="C699" s="8">
        <v>396.8</v>
      </c>
      <c r="D699" s="8">
        <v>7.508</v>
      </c>
      <c r="E699" s="75">
        <v>225.58</v>
      </c>
      <c r="F699" s="76">
        <f t="shared" si="10"/>
        <v>1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4.25" customHeight="1" x14ac:dyDescent="0.25">
      <c r="A700" s="77">
        <v>45097</v>
      </c>
      <c r="B700" s="8">
        <v>4728.91</v>
      </c>
      <c r="C700" s="8">
        <v>394.4</v>
      </c>
      <c r="D700" s="8">
        <v>7.4080000000000004</v>
      </c>
      <c r="E700" s="75">
        <v>225.44</v>
      </c>
      <c r="F700" s="76">
        <f t="shared" si="10"/>
        <v>2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4.25" customHeight="1" x14ac:dyDescent="0.25">
      <c r="A701" s="77">
        <v>45098</v>
      </c>
      <c r="B701" s="8">
        <v>4747.7</v>
      </c>
      <c r="C701" s="9">
        <v>396</v>
      </c>
      <c r="D701" s="8">
        <v>7.36</v>
      </c>
      <c r="E701" s="75">
        <v>225.36</v>
      </c>
      <c r="F701" s="76">
        <f t="shared" si="10"/>
        <v>3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4.25" customHeight="1" x14ac:dyDescent="0.25">
      <c r="A702" s="77">
        <v>45099</v>
      </c>
      <c r="B702" s="8">
        <v>4785.09</v>
      </c>
      <c r="C702" s="8">
        <v>395.2</v>
      </c>
      <c r="D702" s="8">
        <v>7.15</v>
      </c>
      <c r="E702" s="75">
        <v>225.73</v>
      </c>
      <c r="F702" s="76">
        <f t="shared" si="10"/>
        <v>4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4.25" customHeight="1" x14ac:dyDescent="0.25">
      <c r="A703" s="77">
        <v>45100</v>
      </c>
      <c r="B703" s="8">
        <v>4742.8</v>
      </c>
      <c r="C703" s="8">
        <v>385.8</v>
      </c>
      <c r="D703" s="8">
        <v>7.1760000000000002</v>
      </c>
      <c r="E703" s="75">
        <v>225.49</v>
      </c>
      <c r="F703" s="76">
        <f t="shared" si="10"/>
        <v>5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4.25" customHeight="1" x14ac:dyDescent="0.25">
      <c r="A704" s="77">
        <v>45103</v>
      </c>
      <c r="B704" s="8">
        <v>4765.37</v>
      </c>
      <c r="C704" s="8">
        <v>408.1</v>
      </c>
      <c r="D704" s="8">
        <v>7.2779999999999996</v>
      </c>
      <c r="E704" s="75">
        <v>225.59</v>
      </c>
      <c r="F704" s="76">
        <f t="shared" si="10"/>
        <v>1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4.25" customHeight="1" x14ac:dyDescent="0.25">
      <c r="A705" s="77">
        <v>45104</v>
      </c>
      <c r="B705" s="8">
        <v>4751.4799999999996</v>
      </c>
      <c r="C705" s="8">
        <v>407.5</v>
      </c>
      <c r="D705" s="8">
        <v>7.1420000000000003</v>
      </c>
      <c r="E705" s="75">
        <v>225.38</v>
      </c>
      <c r="F705" s="76">
        <f t="shared" si="10"/>
        <v>2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4.25" customHeight="1" x14ac:dyDescent="0.25">
      <c r="A706" s="77">
        <v>45105</v>
      </c>
      <c r="B706" s="8">
        <v>4798.95</v>
      </c>
      <c r="C706" s="9">
        <v>404</v>
      </c>
      <c r="D706" s="8">
        <v>7.2380000000000004</v>
      </c>
      <c r="E706" s="75">
        <v>225.41</v>
      </c>
      <c r="F706" s="76">
        <f t="shared" ref="F706:F769" si="11">WEEKDAY(A706,2)</f>
        <v>3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4.25" customHeight="1" x14ac:dyDescent="0.25">
      <c r="A707" s="77">
        <v>45106</v>
      </c>
      <c r="B707" s="8">
        <v>4848.04</v>
      </c>
      <c r="C707" s="9">
        <v>406</v>
      </c>
      <c r="D707" s="8">
        <v>7.4</v>
      </c>
      <c r="E707" s="75">
        <v>225.63</v>
      </c>
      <c r="F707" s="76">
        <f t="shared" si="11"/>
        <v>4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4.25" customHeight="1" x14ac:dyDescent="0.25">
      <c r="A708" s="77">
        <v>45107</v>
      </c>
      <c r="B708" s="8">
        <v>4852.03</v>
      </c>
      <c r="C708" s="8">
        <v>406.1</v>
      </c>
      <c r="D708" s="8">
        <v>7.26</v>
      </c>
      <c r="E708" s="75">
        <v>225.86</v>
      </c>
      <c r="F708" s="76">
        <f t="shared" si="11"/>
        <v>5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4.25" customHeight="1" x14ac:dyDescent="0.25">
      <c r="A709" s="77">
        <v>45110</v>
      </c>
      <c r="B709" s="8">
        <v>4870.1000000000004</v>
      </c>
      <c r="C709" s="8">
        <v>416.8</v>
      </c>
      <c r="D709" s="8">
        <v>7.3940000000000001</v>
      </c>
      <c r="E709" s="75">
        <v>225.95</v>
      </c>
      <c r="F709" s="76">
        <f t="shared" si="11"/>
        <v>1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4.25" customHeight="1" x14ac:dyDescent="0.25">
      <c r="A710" s="77">
        <v>45111</v>
      </c>
      <c r="B710" s="8">
        <v>4883.4399999999996</v>
      </c>
      <c r="C710" s="9">
        <v>412</v>
      </c>
      <c r="D710" s="8">
        <v>7.37</v>
      </c>
      <c r="E710" s="75">
        <v>225.97</v>
      </c>
      <c r="F710" s="76">
        <f t="shared" si="11"/>
        <v>2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4.25" customHeight="1" x14ac:dyDescent="0.25">
      <c r="A711" s="77">
        <v>45112</v>
      </c>
      <c r="B711" s="8">
        <v>4860.49</v>
      </c>
      <c r="C711" s="8">
        <v>396.6</v>
      </c>
      <c r="D711" s="8">
        <v>7.234</v>
      </c>
      <c r="E711" s="75">
        <v>226.15</v>
      </c>
      <c r="F711" s="76">
        <f t="shared" si="11"/>
        <v>3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4.25" customHeight="1" x14ac:dyDescent="0.25">
      <c r="A712" s="77">
        <v>45113</v>
      </c>
      <c r="B712" s="8">
        <v>4895.1099999999997</v>
      </c>
      <c r="C712" s="8">
        <v>409.1</v>
      </c>
      <c r="D712" s="8">
        <v>7.1879999999999997</v>
      </c>
      <c r="E712" s="75">
        <v>226.64</v>
      </c>
      <c r="F712" s="76">
        <f t="shared" si="11"/>
        <v>4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4.25" customHeight="1" x14ac:dyDescent="0.25">
      <c r="A713" s="77">
        <v>45114</v>
      </c>
      <c r="B713" s="8">
        <v>4916.57</v>
      </c>
      <c r="C713" s="8">
        <v>418.2</v>
      </c>
      <c r="D713" s="8">
        <v>7.1219999999999999</v>
      </c>
      <c r="E713" s="75">
        <v>226.36</v>
      </c>
      <c r="F713" s="76">
        <f t="shared" si="11"/>
        <v>5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4.25" customHeight="1" x14ac:dyDescent="0.25">
      <c r="A714" s="77">
        <v>45117</v>
      </c>
      <c r="B714" s="8">
        <v>4987.16</v>
      </c>
      <c r="C714" s="8">
        <v>407.3</v>
      </c>
      <c r="D714" s="8">
        <v>7.0519999999999996</v>
      </c>
      <c r="E714" s="75">
        <v>226.4</v>
      </c>
      <c r="F714" s="76">
        <f t="shared" si="11"/>
        <v>1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4.25" customHeight="1" x14ac:dyDescent="0.25">
      <c r="A715" s="77">
        <v>45118</v>
      </c>
      <c r="B715" s="8">
        <v>5000.6400000000003</v>
      </c>
      <c r="C715" s="8">
        <v>416.8</v>
      </c>
      <c r="D715" s="8">
        <v>7.0640000000000001</v>
      </c>
      <c r="E715" s="75">
        <v>226.58</v>
      </c>
      <c r="F715" s="76">
        <f t="shared" si="11"/>
        <v>2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4.25" customHeight="1" x14ac:dyDescent="0.25">
      <c r="A716" s="77">
        <v>45119</v>
      </c>
      <c r="B716" s="8">
        <v>5116.8500000000004</v>
      </c>
      <c r="C716" s="8">
        <v>432.9</v>
      </c>
      <c r="D716" s="8">
        <v>7.202</v>
      </c>
      <c r="E716" s="75">
        <v>226.37</v>
      </c>
      <c r="F716" s="76">
        <f t="shared" si="11"/>
        <v>3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4.25" customHeight="1" x14ac:dyDescent="0.25">
      <c r="A717" s="77">
        <v>45120</v>
      </c>
      <c r="B717" s="9">
        <v>5087</v>
      </c>
      <c r="C717" s="9">
        <v>436</v>
      </c>
      <c r="D717" s="8">
        <v>7.24</v>
      </c>
      <c r="E717" s="75">
        <v>226.56</v>
      </c>
      <c r="F717" s="76">
        <f t="shared" si="11"/>
        <v>4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4.25" customHeight="1" x14ac:dyDescent="0.25">
      <c r="A718" s="77">
        <v>45121</v>
      </c>
      <c r="B718" s="8">
        <v>5166.67</v>
      </c>
      <c r="C718" s="9">
        <v>450</v>
      </c>
      <c r="D718" s="8">
        <v>7.24</v>
      </c>
      <c r="E718" s="75">
        <v>226.72</v>
      </c>
      <c r="F718" s="76">
        <f t="shared" si="11"/>
        <v>5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4.25" customHeight="1" x14ac:dyDescent="0.25">
      <c r="A719" s="77">
        <v>45124</v>
      </c>
      <c r="B719" s="8">
        <v>5256.51</v>
      </c>
      <c r="C719" s="8">
        <v>454.4</v>
      </c>
      <c r="D719" s="8">
        <v>8.3179999999999996</v>
      </c>
      <c r="E719" s="75">
        <v>226.48</v>
      </c>
      <c r="F719" s="76">
        <f t="shared" si="11"/>
        <v>1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4.25" customHeight="1" x14ac:dyDescent="0.25">
      <c r="A720" s="77">
        <v>45125</v>
      </c>
      <c r="B720" s="8">
        <v>5301.39</v>
      </c>
      <c r="C720" s="9">
        <v>466</v>
      </c>
      <c r="D720" s="8">
        <v>8.59</v>
      </c>
      <c r="E720" s="75">
        <v>226.44</v>
      </c>
      <c r="F720" s="76">
        <f t="shared" si="11"/>
        <v>2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4.25" customHeight="1" x14ac:dyDescent="0.25">
      <c r="A721" s="77">
        <v>45126</v>
      </c>
      <c r="B721" s="8">
        <v>5303.11</v>
      </c>
      <c r="C721" s="8">
        <v>465.8</v>
      </c>
      <c r="D721" s="8">
        <v>8.4459999999999997</v>
      </c>
      <c r="E721" s="75">
        <v>226.73</v>
      </c>
      <c r="F721" s="76">
        <f t="shared" si="11"/>
        <v>3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4.25" customHeight="1" x14ac:dyDescent="0.25">
      <c r="A722" s="77">
        <v>45127</v>
      </c>
      <c r="B722" s="8">
        <v>5331.39</v>
      </c>
      <c r="C722" s="8">
        <v>463.1</v>
      </c>
      <c r="D722" s="8">
        <v>8.35</v>
      </c>
      <c r="E722" s="75">
        <v>226.94</v>
      </c>
      <c r="F722" s="76">
        <f t="shared" si="11"/>
        <v>4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4.25" customHeight="1" x14ac:dyDescent="0.25">
      <c r="A723" s="77">
        <v>45128</v>
      </c>
      <c r="B723" s="8">
        <v>5324.51</v>
      </c>
      <c r="C723" s="8">
        <v>454.7</v>
      </c>
      <c r="D723" s="8">
        <v>8.34</v>
      </c>
      <c r="E723" s="75">
        <v>226.97</v>
      </c>
      <c r="F723" s="76">
        <f t="shared" si="11"/>
        <v>5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4.25" customHeight="1" x14ac:dyDescent="0.25">
      <c r="A724" s="77">
        <v>45131</v>
      </c>
      <c r="B724" s="8">
        <v>5328.78</v>
      </c>
      <c r="C724" s="9">
        <v>461</v>
      </c>
      <c r="D724" s="8">
        <v>8.532</v>
      </c>
      <c r="E724" s="75">
        <v>226.92</v>
      </c>
      <c r="F724" s="76">
        <f t="shared" si="11"/>
        <v>1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4.25" customHeight="1" x14ac:dyDescent="0.25">
      <c r="A725" s="77">
        <v>45132</v>
      </c>
      <c r="B725" s="8">
        <v>5346.03</v>
      </c>
      <c r="C725" s="8">
        <v>464.3</v>
      </c>
      <c r="D725" s="8">
        <v>8.49</v>
      </c>
      <c r="E725" s="75">
        <v>226.94</v>
      </c>
      <c r="F725" s="76">
        <f t="shared" si="11"/>
        <v>2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4.25" customHeight="1" x14ac:dyDescent="0.25">
      <c r="A726" s="77">
        <v>45133</v>
      </c>
      <c r="B726" s="8">
        <v>5289.79</v>
      </c>
      <c r="C726" s="8">
        <v>469.9</v>
      </c>
      <c r="D726" s="8">
        <v>8.3960000000000008</v>
      </c>
      <c r="E726" s="75">
        <v>227.06</v>
      </c>
      <c r="F726" s="76">
        <f t="shared" si="11"/>
        <v>3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4.25" customHeight="1" x14ac:dyDescent="0.25">
      <c r="A727" s="77">
        <v>45134</v>
      </c>
      <c r="B727" s="8">
        <v>5281.26</v>
      </c>
      <c r="C727" s="9">
        <v>477</v>
      </c>
      <c r="D727" s="8">
        <v>8.4540000000000006</v>
      </c>
      <c r="E727" s="75">
        <v>227.44</v>
      </c>
      <c r="F727" s="76">
        <f t="shared" si="11"/>
        <v>4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4.25" customHeight="1" x14ac:dyDescent="0.25">
      <c r="A728" s="77">
        <v>45135</v>
      </c>
      <c r="B728" s="8">
        <v>5271.07</v>
      </c>
      <c r="C728" s="9">
        <v>477</v>
      </c>
      <c r="D728" s="8">
        <v>8.3919999999999995</v>
      </c>
      <c r="E728" s="75">
        <v>227.37</v>
      </c>
      <c r="F728" s="76">
        <f t="shared" si="11"/>
        <v>5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4.25" customHeight="1" x14ac:dyDescent="0.25">
      <c r="A729" s="77">
        <v>45138</v>
      </c>
      <c r="B729" s="8">
        <v>5350.36</v>
      </c>
      <c r="C729" s="8">
        <v>478.2</v>
      </c>
      <c r="D729" s="8">
        <v>8.5220000000000002</v>
      </c>
      <c r="E729" s="75">
        <v>227.35</v>
      </c>
      <c r="F729" s="76">
        <f t="shared" si="11"/>
        <v>1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4.25" customHeight="1" x14ac:dyDescent="0.25">
      <c r="A730" s="77">
        <v>45139</v>
      </c>
      <c r="B730" s="8">
        <v>5333.63</v>
      </c>
      <c r="C730" s="8">
        <v>470.6</v>
      </c>
      <c r="D730" s="8">
        <v>8.8219999999999992</v>
      </c>
      <c r="E730" s="75">
        <v>227.65</v>
      </c>
      <c r="F730" s="76">
        <f t="shared" si="11"/>
        <v>2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4.25" customHeight="1" x14ac:dyDescent="0.25">
      <c r="A731" s="77">
        <v>45140</v>
      </c>
      <c r="B731" s="8">
        <v>5264.91</v>
      </c>
      <c r="C731" s="8">
        <v>461.3</v>
      </c>
      <c r="D731" s="8">
        <v>8.7100000000000009</v>
      </c>
      <c r="E731" s="75">
        <v>227.67</v>
      </c>
      <c r="F731" s="76">
        <f t="shared" si="11"/>
        <v>3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4.25" customHeight="1" x14ac:dyDescent="0.25">
      <c r="A732" s="77">
        <v>45141</v>
      </c>
      <c r="B732" s="8">
        <v>5258.65</v>
      </c>
      <c r="C732" s="8">
        <v>458.8</v>
      </c>
      <c r="D732" s="8">
        <v>8.6120000000000001</v>
      </c>
      <c r="E732" s="75">
        <v>227.85</v>
      </c>
      <c r="F732" s="76">
        <f t="shared" si="11"/>
        <v>4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4.25" customHeight="1" x14ac:dyDescent="0.25">
      <c r="A733" s="77">
        <v>45142</v>
      </c>
      <c r="B733" s="8">
        <v>5284.68</v>
      </c>
      <c r="C733" s="9">
        <v>467</v>
      </c>
      <c r="D733" s="8">
        <v>8.67</v>
      </c>
      <c r="E733" s="75">
        <v>227.77</v>
      </c>
      <c r="F733" s="76">
        <f t="shared" si="11"/>
        <v>5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4.25" customHeight="1" x14ac:dyDescent="0.25">
      <c r="A734" s="77">
        <v>45145</v>
      </c>
      <c r="B734" s="8">
        <v>5212.34</v>
      </c>
      <c r="C734" s="8">
        <v>461.1</v>
      </c>
      <c r="D734" s="8">
        <v>8.6460000000000008</v>
      </c>
      <c r="E734" s="75">
        <v>228.02</v>
      </c>
      <c r="F734" s="76">
        <f t="shared" si="11"/>
        <v>1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4.25" customHeight="1" x14ac:dyDescent="0.25">
      <c r="A735" s="77">
        <v>45146</v>
      </c>
      <c r="B735" s="8">
        <v>5161.03</v>
      </c>
      <c r="C735" s="8">
        <v>448.1</v>
      </c>
      <c r="D735" s="8">
        <v>8.4700000000000006</v>
      </c>
      <c r="E735" s="75">
        <v>228.04</v>
      </c>
      <c r="F735" s="76">
        <f t="shared" si="11"/>
        <v>2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4.25" customHeight="1" x14ac:dyDescent="0.25">
      <c r="A736" s="77">
        <v>45147</v>
      </c>
      <c r="B736" s="8">
        <v>5183.6000000000004</v>
      </c>
      <c r="C736" s="8">
        <v>448.4</v>
      </c>
      <c r="D736" s="8">
        <v>8.6259999999999994</v>
      </c>
      <c r="E736" s="75">
        <v>228.13</v>
      </c>
      <c r="F736" s="76">
        <f t="shared" si="11"/>
        <v>3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4.25" customHeight="1" x14ac:dyDescent="0.25">
      <c r="A737" s="77">
        <v>45148</v>
      </c>
      <c r="B737" s="8">
        <v>5201.74</v>
      </c>
      <c r="C737" s="8">
        <v>452.3</v>
      </c>
      <c r="D737" s="8">
        <v>8.9659999999999993</v>
      </c>
      <c r="E737" s="75">
        <v>228.33</v>
      </c>
      <c r="F737" s="76">
        <f t="shared" si="11"/>
        <v>4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4.25" customHeight="1" x14ac:dyDescent="0.25">
      <c r="A738" s="77">
        <v>45149</v>
      </c>
      <c r="B738" s="8">
        <v>5286.38</v>
      </c>
      <c r="C738" s="8">
        <v>448.7</v>
      </c>
      <c r="D738" s="8">
        <v>8.9339999999999993</v>
      </c>
      <c r="E738" s="75">
        <v>228.46</v>
      </c>
      <c r="F738" s="76">
        <f t="shared" si="11"/>
        <v>5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4.25" customHeight="1" x14ac:dyDescent="0.25">
      <c r="A739" s="77">
        <v>45152</v>
      </c>
      <c r="B739" s="8">
        <v>5299.64</v>
      </c>
      <c r="C739" s="8">
        <v>448.1</v>
      </c>
      <c r="D739" s="8">
        <v>8.8320000000000007</v>
      </c>
      <c r="E739" s="75">
        <v>228.59</v>
      </c>
      <c r="F739" s="76">
        <f t="shared" si="11"/>
        <v>1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4.25" customHeight="1" x14ac:dyDescent="0.25">
      <c r="A740" s="77">
        <v>45153</v>
      </c>
      <c r="B740" s="8">
        <v>5299.64</v>
      </c>
      <c r="C740" s="8">
        <v>448.1</v>
      </c>
      <c r="D740" s="8">
        <v>8.8320000000000007</v>
      </c>
      <c r="E740" s="75">
        <v>228.59</v>
      </c>
      <c r="F740" s="76">
        <f t="shared" si="11"/>
        <v>2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4.25" customHeight="1" x14ac:dyDescent="0.25">
      <c r="A741" s="77">
        <v>45154</v>
      </c>
      <c r="B741" s="8">
        <v>5229.3999999999996</v>
      </c>
      <c r="C741" s="8">
        <v>427.8</v>
      </c>
      <c r="D741" s="8">
        <v>8.8160000000000007</v>
      </c>
      <c r="E741" s="75">
        <v>228.38</v>
      </c>
      <c r="F741" s="76">
        <f t="shared" si="11"/>
        <v>3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4.25" customHeight="1" x14ac:dyDescent="0.25">
      <c r="A742" s="77">
        <v>45155</v>
      </c>
      <c r="B742" s="8">
        <v>5224.3</v>
      </c>
      <c r="C742" s="9">
        <v>416</v>
      </c>
      <c r="D742" s="8">
        <v>8.702</v>
      </c>
      <c r="E742" s="75">
        <v>228.62</v>
      </c>
      <c r="F742" s="76">
        <f t="shared" si="11"/>
        <v>4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4.25" customHeight="1" x14ac:dyDescent="0.25">
      <c r="A743" s="77">
        <v>45156</v>
      </c>
      <c r="B743" s="8">
        <v>5219.45</v>
      </c>
      <c r="C743" s="8">
        <v>419.5</v>
      </c>
      <c r="D743" s="8">
        <v>8.8840000000000003</v>
      </c>
      <c r="E743" s="75">
        <v>228.65</v>
      </c>
      <c r="F743" s="76">
        <f t="shared" si="11"/>
        <v>5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4.25" customHeight="1" x14ac:dyDescent="0.25">
      <c r="A744" s="77">
        <v>45159</v>
      </c>
      <c r="B744" s="8">
        <v>5254.37</v>
      </c>
      <c r="C744" s="8">
        <v>420.2</v>
      </c>
      <c r="D744" s="8">
        <v>8.85</v>
      </c>
      <c r="E744" s="75">
        <v>228.8</v>
      </c>
      <c r="F744" s="76">
        <f t="shared" si="11"/>
        <v>1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4.25" customHeight="1" x14ac:dyDescent="0.25">
      <c r="A745" s="77">
        <v>45160</v>
      </c>
      <c r="B745" s="8">
        <v>5252.82</v>
      </c>
      <c r="C745" s="8">
        <v>415.8</v>
      </c>
      <c r="D745" s="8">
        <v>8.82</v>
      </c>
      <c r="E745" s="75">
        <v>228.74</v>
      </c>
      <c r="F745" s="76">
        <f t="shared" si="11"/>
        <v>2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4.25" customHeight="1" x14ac:dyDescent="0.25">
      <c r="A746" s="77">
        <v>45161</v>
      </c>
      <c r="B746" s="8">
        <v>5225.3</v>
      </c>
      <c r="C746" s="9">
        <v>409</v>
      </c>
      <c r="D746" s="8">
        <v>9.1639999999999997</v>
      </c>
      <c r="E746" s="75">
        <v>228.55</v>
      </c>
      <c r="F746" s="76">
        <f t="shared" si="11"/>
        <v>3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4.25" customHeight="1" x14ac:dyDescent="0.25">
      <c r="A747" s="77">
        <v>45162</v>
      </c>
      <c r="B747" s="8">
        <v>5207.55</v>
      </c>
      <c r="C747" s="8">
        <v>412.1</v>
      </c>
      <c r="D747" s="8">
        <v>8.952</v>
      </c>
      <c r="E747" s="75">
        <v>228.61</v>
      </c>
      <c r="F747" s="76">
        <f t="shared" si="11"/>
        <v>4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4.25" customHeight="1" x14ac:dyDescent="0.25">
      <c r="A748" s="77">
        <v>45163</v>
      </c>
      <c r="B748" s="8">
        <v>5165.6000000000004</v>
      </c>
      <c r="C748" s="8">
        <v>413.8</v>
      </c>
      <c r="D748" s="8">
        <v>8.8239999999999998</v>
      </c>
      <c r="E748" s="75">
        <v>228.67</v>
      </c>
      <c r="F748" s="76">
        <f t="shared" si="11"/>
        <v>5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4.25" customHeight="1" x14ac:dyDescent="0.25">
      <c r="A749" s="77">
        <v>45166</v>
      </c>
      <c r="B749" s="8">
        <v>5201.8</v>
      </c>
      <c r="C749" s="8">
        <v>426.9</v>
      </c>
      <c r="D749" s="8">
        <v>8.9179999999999993</v>
      </c>
      <c r="E749" s="75">
        <v>228.57</v>
      </c>
      <c r="F749" s="76">
        <f t="shared" si="11"/>
        <v>1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4.25" customHeight="1" x14ac:dyDescent="0.25">
      <c r="A750" s="77">
        <v>45167</v>
      </c>
      <c r="B750" s="8">
        <v>5203.63</v>
      </c>
      <c r="C750" s="9">
        <v>432</v>
      </c>
      <c r="D750" s="8">
        <v>8.6319999999999997</v>
      </c>
      <c r="E750" s="75">
        <v>228.29</v>
      </c>
      <c r="F750" s="76">
        <f t="shared" si="11"/>
        <v>2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4.25" customHeight="1" x14ac:dyDescent="0.25">
      <c r="A751" s="77">
        <v>45168</v>
      </c>
      <c r="B751" s="8">
        <v>5200.38</v>
      </c>
      <c r="C751" s="8">
        <v>438.4</v>
      </c>
      <c r="D751" s="8">
        <v>8.6159999999999997</v>
      </c>
      <c r="E751" s="75">
        <v>228.24</v>
      </c>
      <c r="F751" s="76">
        <f t="shared" si="11"/>
        <v>3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4.25" customHeight="1" x14ac:dyDescent="0.25">
      <c r="A752" s="77">
        <v>45169</v>
      </c>
      <c r="B752" s="8">
        <v>5190.71</v>
      </c>
      <c r="C752" s="9">
        <v>429</v>
      </c>
      <c r="D752" s="8">
        <v>8.4860000000000007</v>
      </c>
      <c r="E752" s="75">
        <v>228.23</v>
      </c>
      <c r="F752" s="76">
        <f t="shared" si="11"/>
        <v>4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4.25" customHeight="1" x14ac:dyDescent="0.25">
      <c r="A753" s="77">
        <v>45170</v>
      </c>
      <c r="B753" s="9">
        <v>5181</v>
      </c>
      <c r="C753" s="9">
        <v>428</v>
      </c>
      <c r="D753" s="8">
        <v>8.4580000000000002</v>
      </c>
      <c r="E753" s="75">
        <v>228.65</v>
      </c>
      <c r="F753" s="76">
        <f t="shared" si="11"/>
        <v>5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4.25" customHeight="1" x14ac:dyDescent="0.25">
      <c r="A754" s="77">
        <v>45173</v>
      </c>
      <c r="B754" s="8">
        <v>5153.2700000000004</v>
      </c>
      <c r="C754" s="8">
        <v>418.3</v>
      </c>
      <c r="D754" s="8">
        <v>8.2100000000000009</v>
      </c>
      <c r="E754" s="75">
        <v>228.65</v>
      </c>
      <c r="F754" s="76">
        <f t="shared" si="11"/>
        <v>1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4.25" customHeight="1" x14ac:dyDescent="0.25">
      <c r="A755" s="77">
        <v>45174</v>
      </c>
      <c r="B755" s="8">
        <v>5124.42</v>
      </c>
      <c r="C755" s="8">
        <v>422.8</v>
      </c>
      <c r="D755" s="8">
        <v>7.89</v>
      </c>
      <c r="E755" s="75">
        <v>228.84</v>
      </c>
      <c r="F755" s="76">
        <f t="shared" si="11"/>
        <v>2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4.25" customHeight="1" x14ac:dyDescent="0.25">
      <c r="A756" s="77">
        <v>45175</v>
      </c>
      <c r="B756" s="8">
        <v>5055.6899999999996</v>
      </c>
      <c r="C756" s="8">
        <v>408.5</v>
      </c>
      <c r="D756" s="8">
        <v>7.5359999999999996</v>
      </c>
      <c r="E756" s="75">
        <v>228.69</v>
      </c>
      <c r="F756" s="76">
        <f t="shared" si="11"/>
        <v>3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4.25" customHeight="1" x14ac:dyDescent="0.25">
      <c r="A757" s="77">
        <v>45176</v>
      </c>
      <c r="B757" s="8">
        <v>5019.82</v>
      </c>
      <c r="C757" s="8">
        <v>401.4</v>
      </c>
      <c r="D757" s="8">
        <v>7.4580000000000002</v>
      </c>
      <c r="E757" s="75">
        <v>228.39</v>
      </c>
      <c r="F757" s="76">
        <f t="shared" si="11"/>
        <v>4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4.25" customHeight="1" x14ac:dyDescent="0.25">
      <c r="A758" s="77">
        <v>45177</v>
      </c>
      <c r="B758" s="8">
        <v>5092.2299999999996</v>
      </c>
      <c r="C758" s="8">
        <v>398.7</v>
      </c>
      <c r="D758" s="8">
        <v>7.5659999999999998</v>
      </c>
      <c r="E758" s="75">
        <v>228.34</v>
      </c>
      <c r="F758" s="76">
        <f t="shared" si="11"/>
        <v>5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4.25" customHeight="1" x14ac:dyDescent="0.25">
      <c r="A759" s="77">
        <v>45180</v>
      </c>
      <c r="B759" s="8">
        <v>5072.97</v>
      </c>
      <c r="C759" s="8">
        <v>399.7</v>
      </c>
      <c r="D759" s="8">
        <v>7.6239999999999997</v>
      </c>
      <c r="E759" s="75">
        <v>228.61</v>
      </c>
      <c r="F759" s="76">
        <f t="shared" si="11"/>
        <v>1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4.25" customHeight="1" x14ac:dyDescent="0.25">
      <c r="A760" s="77">
        <v>45181</v>
      </c>
      <c r="B760" s="8">
        <v>5039.67</v>
      </c>
      <c r="C760" s="8">
        <v>400.9</v>
      </c>
      <c r="D760" s="8">
        <v>7.73</v>
      </c>
      <c r="E760" s="75">
        <v>228.8</v>
      </c>
      <c r="F760" s="76">
        <f t="shared" si="11"/>
        <v>2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4.25" customHeight="1" x14ac:dyDescent="0.25">
      <c r="A761" s="77">
        <v>45182</v>
      </c>
      <c r="B761" s="8">
        <v>5072.82</v>
      </c>
      <c r="C761" s="8">
        <v>407.1</v>
      </c>
      <c r="D761" s="8">
        <v>7.83</v>
      </c>
      <c r="E761" s="75">
        <v>228.82</v>
      </c>
      <c r="F761" s="76">
        <f t="shared" si="11"/>
        <v>3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4.25" customHeight="1" x14ac:dyDescent="0.25">
      <c r="A762" s="77">
        <v>45183</v>
      </c>
      <c r="B762" s="8">
        <v>5100.8599999999997</v>
      </c>
      <c r="C762" s="8">
        <v>404.6</v>
      </c>
      <c r="D762" s="8">
        <v>7.7679999999999998</v>
      </c>
      <c r="E762" s="75">
        <v>228.89</v>
      </c>
      <c r="F762" s="76">
        <f t="shared" si="11"/>
        <v>4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4.25" customHeight="1" x14ac:dyDescent="0.25">
      <c r="A763" s="77">
        <v>45184</v>
      </c>
      <c r="B763" s="8">
        <v>5091.91</v>
      </c>
      <c r="C763" s="8">
        <v>407.8</v>
      </c>
      <c r="D763" s="8">
        <v>7.8339999999999996</v>
      </c>
      <c r="E763" s="75">
        <v>229.04</v>
      </c>
      <c r="F763" s="76">
        <f t="shared" si="11"/>
        <v>5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4.25" customHeight="1" x14ac:dyDescent="0.25">
      <c r="A764" s="77">
        <v>45187</v>
      </c>
      <c r="B764" s="8">
        <v>5038.8999999999996</v>
      </c>
      <c r="C764" s="8">
        <v>397.6</v>
      </c>
      <c r="D764" s="8">
        <v>7.68</v>
      </c>
      <c r="E764" s="75">
        <v>229</v>
      </c>
      <c r="F764" s="76">
        <f t="shared" si="11"/>
        <v>1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4.25" customHeight="1" x14ac:dyDescent="0.25">
      <c r="A765" s="77">
        <v>45188</v>
      </c>
      <c r="B765" s="8">
        <v>5033.34</v>
      </c>
      <c r="C765" s="8">
        <v>394.2</v>
      </c>
      <c r="D765" s="8">
        <v>7.5</v>
      </c>
      <c r="E765" s="75">
        <v>229.16</v>
      </c>
      <c r="F765" s="76">
        <f t="shared" si="11"/>
        <v>2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4.25" customHeight="1" x14ac:dyDescent="0.25">
      <c r="A766" s="77">
        <v>45189</v>
      </c>
      <c r="B766" s="8">
        <v>5066.88</v>
      </c>
      <c r="C766" s="8">
        <v>400.6</v>
      </c>
      <c r="D766" s="8">
        <v>7.7679999999999998</v>
      </c>
      <c r="E766" s="75">
        <v>229.5</v>
      </c>
      <c r="F766" s="76">
        <f t="shared" si="11"/>
        <v>3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4.25" customHeight="1" x14ac:dyDescent="0.25">
      <c r="A767" s="77">
        <v>45190</v>
      </c>
      <c r="B767" s="8">
        <v>5031.43</v>
      </c>
      <c r="C767" s="8">
        <v>396.3</v>
      </c>
      <c r="D767" s="8">
        <v>7.8440000000000003</v>
      </c>
      <c r="E767" s="75">
        <v>229.79</v>
      </c>
      <c r="F767" s="76">
        <f t="shared" si="11"/>
        <v>4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4.25" customHeight="1" x14ac:dyDescent="0.25">
      <c r="A768" s="77">
        <v>45191</v>
      </c>
      <c r="B768" s="8">
        <v>5024.08</v>
      </c>
      <c r="C768" s="8">
        <v>390.2</v>
      </c>
      <c r="D768" s="8">
        <v>7.7140000000000004</v>
      </c>
      <c r="E768" s="75">
        <v>229.73</v>
      </c>
      <c r="F768" s="76">
        <f t="shared" si="11"/>
        <v>5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4.25" customHeight="1" x14ac:dyDescent="0.25">
      <c r="A769" s="77">
        <v>45194</v>
      </c>
      <c r="B769" s="8">
        <v>4967.08</v>
      </c>
      <c r="C769" s="8">
        <v>381.1</v>
      </c>
      <c r="D769" s="8">
        <v>7.56</v>
      </c>
      <c r="E769" s="75">
        <v>228.88</v>
      </c>
      <c r="F769" s="76">
        <f t="shared" si="11"/>
        <v>1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4.25" customHeight="1" x14ac:dyDescent="0.25">
      <c r="A770" s="77">
        <v>45195</v>
      </c>
      <c r="B770" s="8">
        <v>4949.21</v>
      </c>
      <c r="C770" s="8">
        <v>388.4</v>
      </c>
      <c r="D770" s="8">
        <v>7.6520000000000001</v>
      </c>
      <c r="E770" s="75">
        <v>228.72</v>
      </c>
      <c r="F770" s="76">
        <f t="shared" ref="F770:F833" si="12">WEEKDAY(A770,2)</f>
        <v>2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4.25" customHeight="1" x14ac:dyDescent="0.25">
      <c r="A771" s="77">
        <v>45196</v>
      </c>
      <c r="B771" s="8">
        <v>4892.13</v>
      </c>
      <c r="C771" s="8">
        <v>381.6</v>
      </c>
      <c r="D771" s="8">
        <v>7.5979999999999999</v>
      </c>
      <c r="E771" s="75">
        <v>228.8</v>
      </c>
      <c r="F771" s="76">
        <f t="shared" si="12"/>
        <v>3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4.25" customHeight="1" x14ac:dyDescent="0.25">
      <c r="A772" s="77">
        <v>45197</v>
      </c>
      <c r="B772" s="8">
        <v>4869.8100000000004</v>
      </c>
      <c r="C772" s="8">
        <v>382.6</v>
      </c>
      <c r="D772" s="8">
        <v>7.3659999999999997</v>
      </c>
      <c r="E772" s="75">
        <v>228.83</v>
      </c>
      <c r="F772" s="76">
        <f t="shared" si="12"/>
        <v>4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4.25" customHeight="1" x14ac:dyDescent="0.25">
      <c r="A773" s="77">
        <v>45198</v>
      </c>
      <c r="B773" s="8">
        <v>4936.38</v>
      </c>
      <c r="C773" s="8">
        <v>395.3</v>
      </c>
      <c r="D773" s="8">
        <v>7.4980000000000002</v>
      </c>
      <c r="E773" s="75">
        <v>228.76</v>
      </c>
      <c r="F773" s="76">
        <f t="shared" si="12"/>
        <v>5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4.25" customHeight="1" x14ac:dyDescent="0.25">
      <c r="A774" s="77">
        <v>45201</v>
      </c>
      <c r="B774" s="8">
        <v>4883.45</v>
      </c>
      <c r="C774" s="8">
        <v>385.1</v>
      </c>
      <c r="D774" s="8">
        <v>7.42</v>
      </c>
      <c r="E774" s="75">
        <v>228.21</v>
      </c>
      <c r="F774" s="76">
        <f t="shared" si="12"/>
        <v>1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4.25" customHeight="1" x14ac:dyDescent="0.25">
      <c r="A775" s="77">
        <v>45202</v>
      </c>
      <c r="B775" s="8">
        <v>4823.34</v>
      </c>
      <c r="C775" s="8">
        <v>378.2</v>
      </c>
      <c r="D775" s="8">
        <v>7.0039999999999996</v>
      </c>
      <c r="E775" s="75">
        <v>228.51</v>
      </c>
      <c r="F775" s="76">
        <f t="shared" si="12"/>
        <v>2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4.25" customHeight="1" x14ac:dyDescent="0.25">
      <c r="A776" s="77">
        <v>45203</v>
      </c>
      <c r="B776" s="8">
        <v>4881.57</v>
      </c>
      <c r="C776" s="8">
        <v>395.7</v>
      </c>
      <c r="D776" s="8">
        <v>6.8959999999999999</v>
      </c>
      <c r="E776" s="75">
        <v>228.6</v>
      </c>
      <c r="F776" s="76">
        <f t="shared" si="12"/>
        <v>3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4.25" customHeight="1" x14ac:dyDescent="0.25">
      <c r="A777" s="77">
        <v>45204</v>
      </c>
      <c r="B777" s="8">
        <v>4825.79</v>
      </c>
      <c r="C777" s="8">
        <v>396.5</v>
      </c>
      <c r="D777" s="8">
        <v>6.74</v>
      </c>
      <c r="E777" s="75">
        <v>228.98</v>
      </c>
      <c r="F777" s="76">
        <f t="shared" si="12"/>
        <v>4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4.25" customHeight="1" x14ac:dyDescent="0.25">
      <c r="A778" s="77">
        <v>45205</v>
      </c>
      <c r="B778" s="8">
        <v>4816.57</v>
      </c>
      <c r="C778" s="9">
        <v>418</v>
      </c>
      <c r="D778" s="8">
        <v>6.4359999999999999</v>
      </c>
      <c r="E778" s="75">
        <v>228.88</v>
      </c>
      <c r="F778" s="76">
        <f t="shared" si="12"/>
        <v>5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4.25" customHeight="1" x14ac:dyDescent="0.25">
      <c r="A779" s="77">
        <v>45208</v>
      </c>
      <c r="B779" s="8">
        <v>4893.1099999999997</v>
      </c>
      <c r="C779" s="8">
        <v>434.4</v>
      </c>
      <c r="D779" s="8">
        <v>6.53</v>
      </c>
      <c r="E779" s="75">
        <v>228.55</v>
      </c>
      <c r="F779" s="76">
        <f t="shared" si="12"/>
        <v>1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4.25" customHeight="1" x14ac:dyDescent="0.25">
      <c r="A780" s="77">
        <v>45209</v>
      </c>
      <c r="B780" s="8">
        <v>5004.62</v>
      </c>
      <c r="C780" s="9">
        <v>440</v>
      </c>
      <c r="D780" s="8">
        <v>6.8860000000000001</v>
      </c>
      <c r="E780" s="75">
        <v>228.73</v>
      </c>
      <c r="F780" s="76">
        <f t="shared" si="12"/>
        <v>2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4.25" customHeight="1" x14ac:dyDescent="0.25">
      <c r="A781" s="77">
        <v>45210</v>
      </c>
      <c r="B781" s="8">
        <v>5027.2700000000004</v>
      </c>
      <c r="C781" s="8">
        <v>447.3</v>
      </c>
      <c r="D781" s="8">
        <v>6.9119999999999999</v>
      </c>
      <c r="E781" s="75">
        <v>228.82</v>
      </c>
      <c r="F781" s="76">
        <f t="shared" si="12"/>
        <v>3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4.25" customHeight="1" x14ac:dyDescent="0.25">
      <c r="A782" s="77">
        <v>45211</v>
      </c>
      <c r="B782" s="8">
        <v>5027.93</v>
      </c>
      <c r="C782" s="8">
        <v>445.6</v>
      </c>
      <c r="D782" s="8">
        <v>6.88</v>
      </c>
      <c r="E782" s="75">
        <v>229.17</v>
      </c>
      <c r="F782" s="76">
        <f t="shared" si="12"/>
        <v>4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4.25" customHeight="1" x14ac:dyDescent="0.25">
      <c r="A783" s="77">
        <v>45212</v>
      </c>
      <c r="B783" s="8">
        <v>5049.72</v>
      </c>
      <c r="C783" s="8">
        <v>451.4</v>
      </c>
      <c r="D783" s="8">
        <v>7.1219999999999999</v>
      </c>
      <c r="E783" s="75">
        <v>229.23</v>
      </c>
      <c r="F783" s="76">
        <f t="shared" si="12"/>
        <v>5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4.25" customHeight="1" x14ac:dyDescent="0.25">
      <c r="A784" s="77">
        <v>45215</v>
      </c>
      <c r="B784" s="8">
        <v>5187.0600000000004</v>
      </c>
      <c r="C784" s="9">
        <v>490</v>
      </c>
      <c r="D784" s="8">
        <v>6.9820000000000002</v>
      </c>
      <c r="E784" s="75">
        <v>229.47</v>
      </c>
      <c r="F784" s="76">
        <f t="shared" si="12"/>
        <v>1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4.25" customHeight="1" x14ac:dyDescent="0.25">
      <c r="A785" s="77">
        <v>45216</v>
      </c>
      <c r="B785" s="8">
        <v>5289.51</v>
      </c>
      <c r="C785" s="9">
        <v>505</v>
      </c>
      <c r="D785" s="8">
        <v>7.35</v>
      </c>
      <c r="E785" s="75">
        <v>229.55</v>
      </c>
      <c r="F785" s="76">
        <f t="shared" si="12"/>
        <v>2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4.25" customHeight="1" x14ac:dyDescent="0.25">
      <c r="A786" s="77">
        <v>45217</v>
      </c>
      <c r="B786" s="8">
        <v>5225.5600000000004</v>
      </c>
      <c r="C786" s="8">
        <v>500.6</v>
      </c>
      <c r="D786" s="8">
        <v>7.468</v>
      </c>
      <c r="E786" s="75">
        <v>229.68</v>
      </c>
      <c r="F786" s="76">
        <f t="shared" si="12"/>
        <v>3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4.25" customHeight="1" x14ac:dyDescent="0.25">
      <c r="A787" s="77">
        <v>45218</v>
      </c>
      <c r="B787" s="8">
        <v>5136.9799999999996</v>
      </c>
      <c r="C787" s="8">
        <v>491.3</v>
      </c>
      <c r="D787" s="8">
        <v>7.01</v>
      </c>
      <c r="E787" s="75">
        <v>229.57</v>
      </c>
      <c r="F787" s="76">
        <f t="shared" si="12"/>
        <v>4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4.25" customHeight="1" x14ac:dyDescent="0.25">
      <c r="A788" s="77">
        <v>45219</v>
      </c>
      <c r="B788" s="8">
        <v>5045.24</v>
      </c>
      <c r="C788" s="8">
        <v>479.4</v>
      </c>
      <c r="D788" s="8">
        <v>6.98</v>
      </c>
      <c r="E788" s="75">
        <v>229.59</v>
      </c>
      <c r="F788" s="76">
        <f t="shared" si="12"/>
        <v>5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4.25" customHeight="1" x14ac:dyDescent="0.25">
      <c r="A789" s="77">
        <v>45222</v>
      </c>
      <c r="B789" s="8">
        <v>5035.45</v>
      </c>
      <c r="C789" s="8">
        <v>480.2</v>
      </c>
      <c r="D789" s="8">
        <v>6.8319999999999999</v>
      </c>
      <c r="E789" s="75">
        <v>229.53</v>
      </c>
      <c r="F789" s="76">
        <f t="shared" si="12"/>
        <v>1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4.25" customHeight="1" x14ac:dyDescent="0.25">
      <c r="A790" s="77">
        <v>45223</v>
      </c>
      <c r="B790" s="8">
        <v>5093.13</v>
      </c>
      <c r="C790" s="9">
        <v>500</v>
      </c>
      <c r="D790" s="8">
        <v>6.8639999999999999</v>
      </c>
      <c r="E790" s="75">
        <v>229.47</v>
      </c>
      <c r="F790" s="76">
        <f t="shared" si="12"/>
        <v>2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4.25" customHeight="1" x14ac:dyDescent="0.25">
      <c r="A791" s="77">
        <v>45224</v>
      </c>
      <c r="B791" s="8">
        <v>5153.16</v>
      </c>
      <c r="C791" s="8">
        <v>519.79999999999995</v>
      </c>
      <c r="D791" s="8">
        <v>7.0880000000000001</v>
      </c>
      <c r="E791" s="75">
        <v>229.8</v>
      </c>
      <c r="F791" s="76">
        <f t="shared" si="12"/>
        <v>3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4.25" customHeight="1" x14ac:dyDescent="0.25">
      <c r="A792" s="77">
        <v>45225</v>
      </c>
      <c r="B792" s="8">
        <v>5149.6099999999997</v>
      </c>
      <c r="C792" s="9">
        <v>519</v>
      </c>
      <c r="D792" s="8">
        <v>7.1319999999999997</v>
      </c>
      <c r="E792" s="75">
        <v>229.78</v>
      </c>
      <c r="F792" s="76">
        <f t="shared" si="12"/>
        <v>4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4.25" customHeight="1" x14ac:dyDescent="0.25">
      <c r="A793" s="77">
        <v>45226</v>
      </c>
      <c r="B793" s="8">
        <v>5106.49</v>
      </c>
      <c r="C793" s="8">
        <v>505.2</v>
      </c>
      <c r="D793" s="8">
        <v>7.15</v>
      </c>
      <c r="E793" s="75">
        <v>229.68</v>
      </c>
      <c r="F793" s="76">
        <f t="shared" si="12"/>
        <v>5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4.25" customHeight="1" x14ac:dyDescent="0.25">
      <c r="A794" s="77">
        <v>45229</v>
      </c>
      <c r="B794" s="8">
        <v>5168.7</v>
      </c>
      <c r="C794" s="8">
        <v>521.79999999999995</v>
      </c>
      <c r="D794" s="8">
        <v>7.3280000000000003</v>
      </c>
      <c r="E794" s="75">
        <v>229.79</v>
      </c>
      <c r="F794" s="76">
        <f t="shared" si="12"/>
        <v>1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4.25" customHeight="1" x14ac:dyDescent="0.25">
      <c r="A795" s="77">
        <v>45230</v>
      </c>
      <c r="B795" s="8">
        <v>5167.24</v>
      </c>
      <c r="C795" s="8">
        <v>519.79999999999995</v>
      </c>
      <c r="D795" s="8">
        <v>7.298</v>
      </c>
      <c r="E795" s="75">
        <v>229.95</v>
      </c>
      <c r="F795" s="76">
        <f t="shared" si="12"/>
        <v>2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4.25" customHeight="1" x14ac:dyDescent="0.25">
      <c r="A796" s="77">
        <v>45231</v>
      </c>
      <c r="B796" s="8">
        <v>5167.24</v>
      </c>
      <c r="C796" s="8">
        <v>519.79999999999995</v>
      </c>
      <c r="D796" s="8">
        <v>7.298</v>
      </c>
      <c r="E796" s="75">
        <v>229.95</v>
      </c>
      <c r="F796" s="76">
        <f t="shared" si="12"/>
        <v>3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4.25" customHeight="1" x14ac:dyDescent="0.25">
      <c r="A797" s="77">
        <v>45232</v>
      </c>
      <c r="B797" s="8">
        <v>5172.88</v>
      </c>
      <c r="C797" s="8">
        <v>523.6</v>
      </c>
      <c r="D797" s="8">
        <v>7.4539999999999997</v>
      </c>
      <c r="E797" s="75">
        <v>230</v>
      </c>
      <c r="F797" s="76">
        <f t="shared" si="12"/>
        <v>4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4.25" customHeight="1" x14ac:dyDescent="0.25">
      <c r="A798" s="77">
        <v>45233</v>
      </c>
      <c r="B798" s="8">
        <v>5244.41</v>
      </c>
      <c r="C798" s="8">
        <v>528.4</v>
      </c>
      <c r="D798" s="8">
        <v>7.6</v>
      </c>
      <c r="E798" s="75">
        <v>230.08</v>
      </c>
      <c r="F798" s="76">
        <f t="shared" si="12"/>
        <v>5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4.25" customHeight="1" x14ac:dyDescent="0.25">
      <c r="A799" s="77">
        <v>45236</v>
      </c>
      <c r="B799" s="8">
        <v>5291.48</v>
      </c>
      <c r="C799" s="8">
        <v>527.79999999999995</v>
      </c>
      <c r="D799" s="8">
        <v>7.532</v>
      </c>
      <c r="E799" s="75">
        <v>230.61</v>
      </c>
      <c r="F799" s="76">
        <f t="shared" si="12"/>
        <v>1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4.25" customHeight="1" x14ac:dyDescent="0.25">
      <c r="A800" s="77">
        <v>45237</v>
      </c>
      <c r="B800" s="8">
        <v>5251.87</v>
      </c>
      <c r="C800" s="9">
        <v>532</v>
      </c>
      <c r="D800" s="8">
        <v>7.4880000000000004</v>
      </c>
      <c r="E800" s="75">
        <v>230.56</v>
      </c>
      <c r="F800" s="76">
        <f t="shared" si="12"/>
        <v>2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4.25" customHeight="1" x14ac:dyDescent="0.25">
      <c r="A801" s="77">
        <v>45238</v>
      </c>
      <c r="B801" s="8">
        <v>5231.84</v>
      </c>
      <c r="C801" s="8">
        <v>522.79999999999995</v>
      </c>
      <c r="D801" s="8">
        <v>7.32</v>
      </c>
      <c r="E801" s="75">
        <v>230.85</v>
      </c>
      <c r="F801" s="76">
        <f t="shared" si="12"/>
        <v>3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4.25" customHeight="1" x14ac:dyDescent="0.25">
      <c r="A802" s="77">
        <v>45239</v>
      </c>
      <c r="B802" s="8">
        <v>5280.98</v>
      </c>
      <c r="C802" s="8">
        <v>534.79999999999995</v>
      </c>
      <c r="D802" s="8">
        <v>7.218</v>
      </c>
      <c r="E802" s="75">
        <v>231.23</v>
      </c>
      <c r="F802" s="76">
        <f t="shared" si="12"/>
        <v>4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4.25" customHeight="1" x14ac:dyDescent="0.25">
      <c r="A803" s="77">
        <v>45240</v>
      </c>
      <c r="B803" s="8">
        <v>5231.07</v>
      </c>
      <c r="C803" s="8">
        <v>523.4</v>
      </c>
      <c r="D803" s="8">
        <v>7</v>
      </c>
      <c r="E803" s="75">
        <v>231.28</v>
      </c>
      <c r="F803" s="76">
        <f t="shared" si="12"/>
        <v>5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4.25" customHeight="1" x14ac:dyDescent="0.25">
      <c r="A804" s="77">
        <v>45243</v>
      </c>
      <c r="B804" s="8">
        <v>5178.99</v>
      </c>
      <c r="C804" s="8">
        <v>528.79999999999995</v>
      </c>
      <c r="D804" s="8">
        <v>6.7220000000000004</v>
      </c>
      <c r="E804" s="75">
        <v>231.33</v>
      </c>
      <c r="F804" s="76">
        <f t="shared" si="12"/>
        <v>1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4.25" customHeight="1" x14ac:dyDescent="0.25">
      <c r="A805" s="77">
        <v>45244</v>
      </c>
      <c r="B805" s="8">
        <v>5361.49</v>
      </c>
      <c r="C805" s="9">
        <v>553</v>
      </c>
      <c r="D805" s="8">
        <v>7.0019999999999998</v>
      </c>
      <c r="E805" s="75">
        <v>231.06</v>
      </c>
      <c r="F805" s="76">
        <f t="shared" si="12"/>
        <v>2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4.25" customHeight="1" x14ac:dyDescent="0.25">
      <c r="A806" s="77">
        <v>45245</v>
      </c>
      <c r="B806" s="8">
        <v>5333.29</v>
      </c>
      <c r="C806" s="8">
        <v>538.4</v>
      </c>
      <c r="D806" s="8">
        <v>7.016</v>
      </c>
      <c r="E806" s="75">
        <v>231.28</v>
      </c>
      <c r="F806" s="76">
        <f t="shared" si="12"/>
        <v>3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4.25" customHeight="1" x14ac:dyDescent="0.25">
      <c r="A807" s="77">
        <v>45246</v>
      </c>
      <c r="B807" s="8">
        <v>5370.37</v>
      </c>
      <c r="C807" s="8">
        <v>552.20000000000005</v>
      </c>
      <c r="D807" s="8">
        <v>7.0839999999999996</v>
      </c>
      <c r="E807" s="75">
        <v>231.34</v>
      </c>
      <c r="F807" s="76">
        <f t="shared" si="12"/>
        <v>4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4.25" customHeight="1" x14ac:dyDescent="0.25">
      <c r="A808" s="77">
        <v>45247</v>
      </c>
      <c r="B808" s="8">
        <v>5395.8</v>
      </c>
      <c r="C808" s="9">
        <v>559</v>
      </c>
      <c r="D808" s="8">
        <v>7.1079999999999997</v>
      </c>
      <c r="E808" s="75">
        <v>231.48</v>
      </c>
      <c r="F808" s="76">
        <f t="shared" si="12"/>
        <v>5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4.25" customHeight="1" x14ac:dyDescent="0.25">
      <c r="A809" s="77">
        <v>45250</v>
      </c>
      <c r="B809" s="8">
        <v>5451.25</v>
      </c>
      <c r="C809" s="9">
        <v>567</v>
      </c>
      <c r="D809" s="8">
        <v>7.2</v>
      </c>
      <c r="E809" s="75">
        <v>231.56</v>
      </c>
      <c r="F809" s="76">
        <f t="shared" si="12"/>
        <v>1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4.25" customHeight="1" x14ac:dyDescent="0.25">
      <c r="A810" s="77">
        <v>45251</v>
      </c>
      <c r="B810" s="8">
        <v>5494.9</v>
      </c>
      <c r="C810" s="8">
        <v>564.20000000000005</v>
      </c>
      <c r="D810" s="8">
        <v>7.2320000000000002</v>
      </c>
      <c r="E810" s="75">
        <v>231.66</v>
      </c>
      <c r="F810" s="76">
        <f t="shared" si="12"/>
        <v>2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4.25" customHeight="1" x14ac:dyDescent="0.25">
      <c r="A811" s="77">
        <v>45252</v>
      </c>
      <c r="B811" s="8">
        <v>5507.22</v>
      </c>
      <c r="C811" s="9">
        <v>569</v>
      </c>
      <c r="D811" s="8">
        <v>7.234</v>
      </c>
      <c r="E811" s="75">
        <v>231.67</v>
      </c>
      <c r="F811" s="76">
        <f t="shared" si="12"/>
        <v>3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4.25" customHeight="1" x14ac:dyDescent="0.25">
      <c r="A812" s="77">
        <v>45253</v>
      </c>
      <c r="B812" s="8">
        <v>5534.84</v>
      </c>
      <c r="C812" s="8">
        <v>565.20000000000005</v>
      </c>
      <c r="D812" s="8">
        <v>7.2279999999999998</v>
      </c>
      <c r="E812" s="75">
        <v>232.01</v>
      </c>
      <c r="F812" s="76">
        <f t="shared" si="12"/>
        <v>4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4.25" customHeight="1" x14ac:dyDescent="0.25">
      <c r="A813" s="77">
        <v>45254</v>
      </c>
      <c r="B813" s="8">
        <v>5520.78</v>
      </c>
      <c r="C813" s="8">
        <v>555.20000000000005</v>
      </c>
      <c r="D813" s="8">
        <v>7.6879999999999997</v>
      </c>
      <c r="E813" s="75">
        <v>232.16</v>
      </c>
      <c r="F813" s="76">
        <f t="shared" si="12"/>
        <v>5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4.25" customHeight="1" x14ac:dyDescent="0.25">
      <c r="A814" s="77">
        <v>45257</v>
      </c>
      <c r="B814" s="8">
        <v>5512.11</v>
      </c>
      <c r="C814" s="8">
        <v>542.6</v>
      </c>
      <c r="D814" s="8">
        <v>8.15</v>
      </c>
      <c r="E814" s="75">
        <v>231.98</v>
      </c>
      <c r="F814" s="76">
        <f t="shared" si="12"/>
        <v>1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4.25" customHeight="1" x14ac:dyDescent="0.25">
      <c r="A815" s="77">
        <v>45258</v>
      </c>
      <c r="B815" s="8">
        <v>5609.78</v>
      </c>
      <c r="C815" s="8">
        <v>560.4</v>
      </c>
      <c r="D815" s="8">
        <v>8.4540000000000006</v>
      </c>
      <c r="E815" s="75">
        <v>232.11</v>
      </c>
      <c r="F815" s="76">
        <f t="shared" si="12"/>
        <v>2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4.25" customHeight="1" x14ac:dyDescent="0.25">
      <c r="A816" s="77">
        <v>45259</v>
      </c>
      <c r="B816" s="8">
        <v>5571.54</v>
      </c>
      <c r="C816" s="8">
        <v>563.20000000000005</v>
      </c>
      <c r="D816" s="8">
        <v>8.3320000000000007</v>
      </c>
      <c r="E816" s="75">
        <v>232.64</v>
      </c>
      <c r="F816" s="76">
        <f t="shared" si="12"/>
        <v>3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4.25" customHeight="1" x14ac:dyDescent="0.25">
      <c r="A817" s="77">
        <v>45260</v>
      </c>
      <c r="B817" s="8">
        <v>5538.33</v>
      </c>
      <c r="C817" s="8">
        <v>564.20000000000005</v>
      </c>
      <c r="D817" s="8">
        <v>8.4079999999999995</v>
      </c>
      <c r="E817" s="75">
        <v>232.78</v>
      </c>
      <c r="F817" s="76">
        <f t="shared" si="12"/>
        <v>4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4.25" customHeight="1" x14ac:dyDescent="0.25">
      <c r="A818" s="77">
        <v>45261</v>
      </c>
      <c r="B818" s="8">
        <v>5644.39</v>
      </c>
      <c r="C818" s="8">
        <v>573.79999999999995</v>
      </c>
      <c r="D818" s="8">
        <v>8.7360000000000007</v>
      </c>
      <c r="E818" s="75">
        <v>232.65</v>
      </c>
      <c r="F818" s="76">
        <f t="shared" si="12"/>
        <v>5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4.25" customHeight="1" x14ac:dyDescent="0.25">
      <c r="A819" s="77">
        <v>45264</v>
      </c>
      <c r="B819" s="8">
        <v>5687.28</v>
      </c>
      <c r="C819" s="8">
        <v>571.20000000000005</v>
      </c>
      <c r="D819" s="8">
        <v>8.6999999999999993</v>
      </c>
      <c r="E819" s="75">
        <v>232.86</v>
      </c>
      <c r="F819" s="76">
        <f t="shared" si="12"/>
        <v>1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4.25" customHeight="1" x14ac:dyDescent="0.25">
      <c r="A820" s="77">
        <v>45265</v>
      </c>
      <c r="B820" s="8">
        <v>5728.67</v>
      </c>
      <c r="C820" s="9">
        <v>570</v>
      </c>
      <c r="D820" s="8">
        <v>8.8279999999999994</v>
      </c>
      <c r="E820" s="75">
        <v>232.74</v>
      </c>
      <c r="F820" s="76">
        <f t="shared" si="12"/>
        <v>2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4.25" customHeight="1" x14ac:dyDescent="0.25">
      <c r="A821" s="77">
        <v>45266</v>
      </c>
      <c r="B821" s="8">
        <v>5729.44</v>
      </c>
      <c r="C821" s="8">
        <v>560.20000000000005</v>
      </c>
      <c r="D821" s="8">
        <v>8.9060000000000006</v>
      </c>
      <c r="E821" s="75">
        <v>232.77</v>
      </c>
      <c r="F821" s="76">
        <f t="shared" si="12"/>
        <v>3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4.25" customHeight="1" x14ac:dyDescent="0.25">
      <c r="A822" s="77">
        <v>45267</v>
      </c>
      <c r="B822" s="8">
        <v>5677.61</v>
      </c>
      <c r="C822" s="8">
        <v>555.79999999999995</v>
      </c>
      <c r="D822" s="8">
        <v>8.86</v>
      </c>
      <c r="E822" s="75">
        <v>232.96</v>
      </c>
      <c r="F822" s="76">
        <f t="shared" si="12"/>
        <v>4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4.25" customHeight="1" x14ac:dyDescent="0.25">
      <c r="A823" s="77">
        <v>45268</v>
      </c>
      <c r="B823" s="8">
        <v>5737.44</v>
      </c>
      <c r="C823" s="9">
        <v>560</v>
      </c>
      <c r="D823" s="8">
        <v>8.8800000000000008</v>
      </c>
      <c r="E823" s="75">
        <v>233.22</v>
      </c>
      <c r="F823" s="76">
        <f t="shared" si="12"/>
        <v>5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4.25" customHeight="1" x14ac:dyDescent="0.25">
      <c r="A824" s="77">
        <v>45271</v>
      </c>
      <c r="B824" s="8">
        <v>5768.84</v>
      </c>
      <c r="C824" s="9">
        <v>554</v>
      </c>
      <c r="D824" s="8">
        <v>8.94</v>
      </c>
      <c r="E824" s="75">
        <v>233.18</v>
      </c>
      <c r="F824" s="76">
        <f t="shared" si="12"/>
        <v>1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4.25" customHeight="1" x14ac:dyDescent="0.25">
      <c r="A825" s="77">
        <v>45272</v>
      </c>
      <c r="B825" s="8">
        <v>5736.2</v>
      </c>
      <c r="C825" s="8">
        <v>544.20000000000005</v>
      </c>
      <c r="D825" s="8">
        <v>8.77</v>
      </c>
      <c r="E825" s="75">
        <v>233.31</v>
      </c>
      <c r="F825" s="76">
        <f t="shared" si="12"/>
        <v>2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4.25" customHeight="1" x14ac:dyDescent="0.25">
      <c r="A826" s="77">
        <v>45273</v>
      </c>
      <c r="B826" s="8">
        <v>5718.92</v>
      </c>
      <c r="C826" s="9">
        <v>542</v>
      </c>
      <c r="D826" s="8">
        <v>8.6820000000000004</v>
      </c>
      <c r="E826" s="75">
        <v>233.3</v>
      </c>
      <c r="F826" s="76">
        <f t="shared" si="12"/>
        <v>3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4.25" customHeight="1" x14ac:dyDescent="0.25">
      <c r="A827" s="77">
        <v>45274</v>
      </c>
      <c r="B827" s="8">
        <v>5759.15</v>
      </c>
      <c r="C827" s="9">
        <v>538</v>
      </c>
      <c r="D827" s="8">
        <v>8.8420000000000005</v>
      </c>
      <c r="E827" s="75">
        <v>233.65</v>
      </c>
      <c r="F827" s="76">
        <f t="shared" si="12"/>
        <v>4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4.25" customHeight="1" x14ac:dyDescent="0.25">
      <c r="A828" s="77">
        <v>45275</v>
      </c>
      <c r="B828" s="8">
        <v>5759.63</v>
      </c>
      <c r="C828" s="8">
        <v>530.4</v>
      </c>
      <c r="D828" s="8">
        <v>8.6739999999999995</v>
      </c>
      <c r="E828" s="75">
        <v>233.6</v>
      </c>
      <c r="F828" s="76">
        <f t="shared" si="12"/>
        <v>5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4.25" customHeight="1" x14ac:dyDescent="0.25">
      <c r="A829" s="77">
        <v>45278</v>
      </c>
      <c r="B829" s="8">
        <v>5835.73</v>
      </c>
      <c r="C829" s="8">
        <v>538.6</v>
      </c>
      <c r="D829" s="8">
        <v>8.5939999999999994</v>
      </c>
      <c r="E829" s="75">
        <v>234</v>
      </c>
      <c r="F829" s="76">
        <f t="shared" si="12"/>
        <v>1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4.25" customHeight="1" x14ac:dyDescent="0.25">
      <c r="A830" s="77">
        <v>45279</v>
      </c>
      <c r="B830" s="8">
        <v>5879.55</v>
      </c>
      <c r="C830" s="8">
        <v>550.79999999999995</v>
      </c>
      <c r="D830" s="8">
        <v>8.67</v>
      </c>
      <c r="E830" s="75">
        <v>233.9</v>
      </c>
      <c r="F830" s="76">
        <f t="shared" si="12"/>
        <v>2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4.25" customHeight="1" x14ac:dyDescent="0.25">
      <c r="A831" s="77">
        <v>45280</v>
      </c>
      <c r="B831" s="8">
        <v>5884.53</v>
      </c>
      <c r="C831" s="9">
        <v>546</v>
      </c>
      <c r="D831" s="8">
        <v>8.734</v>
      </c>
      <c r="E831" s="75">
        <v>234</v>
      </c>
      <c r="F831" s="76">
        <f t="shared" si="12"/>
        <v>3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4.25" customHeight="1" x14ac:dyDescent="0.25">
      <c r="A832" s="77">
        <v>45281</v>
      </c>
      <c r="B832" s="8">
        <v>5880.79</v>
      </c>
      <c r="C832" s="8">
        <v>549.4</v>
      </c>
      <c r="D832" s="8">
        <v>8.8699999999999992</v>
      </c>
      <c r="E832" s="75">
        <v>234.55</v>
      </c>
      <c r="F832" s="76">
        <f t="shared" si="12"/>
        <v>4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4.25" customHeight="1" x14ac:dyDescent="0.25">
      <c r="A833" s="77">
        <v>45282</v>
      </c>
      <c r="B833" s="8">
        <v>5864.68</v>
      </c>
      <c r="C833" s="9">
        <v>548</v>
      </c>
      <c r="D833" s="8">
        <v>8.798</v>
      </c>
      <c r="E833" s="75">
        <v>234.82</v>
      </c>
      <c r="F833" s="76">
        <f t="shared" si="12"/>
        <v>5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4.25" customHeight="1" x14ac:dyDescent="0.25">
      <c r="A834" s="77">
        <v>45285</v>
      </c>
      <c r="B834" s="8">
        <v>5864.68</v>
      </c>
      <c r="C834" s="9">
        <v>548</v>
      </c>
      <c r="D834" s="8">
        <v>8.798</v>
      </c>
      <c r="E834" s="75">
        <v>234.82</v>
      </c>
      <c r="F834" s="76">
        <f t="shared" ref="F834:F897" si="13">WEEKDAY(A834,2)</f>
        <v>1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4.25" customHeight="1" x14ac:dyDescent="0.25">
      <c r="A835" s="77">
        <v>45286</v>
      </c>
      <c r="B835" s="8">
        <v>5864.68</v>
      </c>
      <c r="C835" s="9">
        <v>548</v>
      </c>
      <c r="D835" s="8">
        <v>8.798</v>
      </c>
      <c r="E835" s="75">
        <v>234.82</v>
      </c>
      <c r="F835" s="76">
        <f t="shared" si="13"/>
        <v>2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4.25" customHeight="1" x14ac:dyDescent="0.25">
      <c r="A836" s="77">
        <v>45287</v>
      </c>
      <c r="B836" s="8">
        <v>5847.11</v>
      </c>
      <c r="C836" s="9">
        <v>554</v>
      </c>
      <c r="D836" s="8">
        <v>8.8979999999999997</v>
      </c>
      <c r="E836" s="75">
        <v>234.66</v>
      </c>
      <c r="F836" s="76">
        <f t="shared" si="13"/>
        <v>3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4.25" customHeight="1" x14ac:dyDescent="0.25">
      <c r="A837" s="77">
        <v>45288</v>
      </c>
      <c r="B837" s="8">
        <v>5845.89</v>
      </c>
      <c r="C837" s="9">
        <v>546</v>
      </c>
      <c r="D837" s="8">
        <v>8.7940000000000005</v>
      </c>
      <c r="E837" s="75">
        <v>234.93</v>
      </c>
      <c r="F837" s="76">
        <f t="shared" si="13"/>
        <v>4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4.25" customHeight="1" x14ac:dyDescent="0.25">
      <c r="A838" s="77">
        <v>45289</v>
      </c>
      <c r="B838" s="8">
        <v>5785.21</v>
      </c>
      <c r="C838" s="9">
        <v>535</v>
      </c>
      <c r="D838" s="8">
        <v>8.6780000000000008</v>
      </c>
      <c r="E838" s="75">
        <v>235.06</v>
      </c>
      <c r="F838" s="76">
        <f t="shared" si="13"/>
        <v>5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4.25" customHeight="1" x14ac:dyDescent="0.25">
      <c r="A839" s="77">
        <v>45292</v>
      </c>
      <c r="B839" s="8">
        <v>5785.21</v>
      </c>
      <c r="C839" s="9">
        <v>535</v>
      </c>
      <c r="D839" s="8">
        <v>8.6780000000000008</v>
      </c>
      <c r="E839" s="75">
        <v>235.06</v>
      </c>
      <c r="F839" s="76">
        <f t="shared" si="13"/>
        <v>1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4.25" customHeight="1" x14ac:dyDescent="0.25">
      <c r="A840" s="77">
        <v>45293</v>
      </c>
      <c r="B840" s="8">
        <v>5752.15</v>
      </c>
      <c r="C840" s="9">
        <v>525</v>
      </c>
      <c r="D840" s="8">
        <v>8.5719999999999992</v>
      </c>
      <c r="E840" s="75">
        <v>235.11</v>
      </c>
      <c r="F840" s="76">
        <f t="shared" si="13"/>
        <v>2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4.25" customHeight="1" x14ac:dyDescent="0.25">
      <c r="A841" s="77">
        <v>45294</v>
      </c>
      <c r="B841" s="8">
        <v>5681.9</v>
      </c>
      <c r="C841" s="8">
        <v>527.79999999999995</v>
      </c>
      <c r="D841" s="8">
        <v>8.32</v>
      </c>
      <c r="E841" s="75">
        <v>234.91</v>
      </c>
      <c r="F841" s="76">
        <f t="shared" si="13"/>
        <v>3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4.25" customHeight="1" x14ac:dyDescent="0.25">
      <c r="A842" s="77">
        <v>45295</v>
      </c>
      <c r="B842" s="8">
        <v>5717.38</v>
      </c>
      <c r="C842" s="9">
        <v>527</v>
      </c>
      <c r="D842" s="8">
        <v>8.3979999999999997</v>
      </c>
      <c r="E842" s="75">
        <v>235.42</v>
      </c>
      <c r="F842" s="76">
        <f t="shared" si="13"/>
        <v>4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4.25" customHeight="1" x14ac:dyDescent="0.25">
      <c r="A843" s="77">
        <v>45296</v>
      </c>
      <c r="B843" s="8">
        <v>5698.34</v>
      </c>
      <c r="C843" s="8">
        <v>525.6</v>
      </c>
      <c r="D843" s="8">
        <v>8.3960000000000008</v>
      </c>
      <c r="E843" s="75">
        <v>235.41</v>
      </c>
      <c r="F843" s="76">
        <f t="shared" si="13"/>
        <v>5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4.25" customHeight="1" x14ac:dyDescent="0.25">
      <c r="A844" s="77">
        <v>45299</v>
      </c>
      <c r="B844" s="8">
        <v>5755.49</v>
      </c>
      <c r="C844" s="9">
        <v>537</v>
      </c>
      <c r="D844" s="8">
        <v>8.5860000000000003</v>
      </c>
      <c r="E844" s="75">
        <v>235.62</v>
      </c>
      <c r="F844" s="76">
        <f t="shared" si="13"/>
        <v>1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4.25" customHeight="1" x14ac:dyDescent="0.25">
      <c r="A845" s="77">
        <v>45300</v>
      </c>
      <c r="B845" s="8">
        <v>5804.71</v>
      </c>
      <c r="C845" s="8">
        <v>531.20000000000005</v>
      </c>
      <c r="D845" s="8">
        <v>8.7240000000000002</v>
      </c>
      <c r="E845" s="75">
        <v>235.71</v>
      </c>
      <c r="F845" s="76">
        <f t="shared" si="13"/>
        <v>2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4.25" customHeight="1" x14ac:dyDescent="0.25">
      <c r="A846" s="77">
        <v>45301</v>
      </c>
      <c r="B846" s="8">
        <v>5787.02</v>
      </c>
      <c r="C846" s="8">
        <v>531.20000000000005</v>
      </c>
      <c r="D846" s="8">
        <v>8.6980000000000004</v>
      </c>
      <c r="E846" s="75">
        <v>235.85</v>
      </c>
      <c r="F846" s="76">
        <f t="shared" si="13"/>
        <v>3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4.25" customHeight="1" x14ac:dyDescent="0.25">
      <c r="A847" s="77">
        <v>45302</v>
      </c>
      <c r="B847" s="8">
        <v>5699.31</v>
      </c>
      <c r="C847" s="8">
        <v>514.4</v>
      </c>
      <c r="D847" s="8">
        <v>8.4659999999999993</v>
      </c>
      <c r="E847" s="75">
        <v>235.71</v>
      </c>
      <c r="F847" s="76">
        <f t="shared" si="13"/>
        <v>4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4.25" customHeight="1" x14ac:dyDescent="0.25">
      <c r="A848" s="77">
        <v>45303</v>
      </c>
      <c r="B848" s="8">
        <v>5703.41</v>
      </c>
      <c r="C848" s="8">
        <v>526.6</v>
      </c>
      <c r="D848" s="8">
        <v>8.5299999999999994</v>
      </c>
      <c r="E848" s="75">
        <v>235.77</v>
      </c>
      <c r="F848" s="76">
        <f t="shared" si="13"/>
        <v>5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4.25" customHeight="1" x14ac:dyDescent="0.25">
      <c r="A849" s="77">
        <v>45306</v>
      </c>
      <c r="B849" s="8">
        <v>5639.73</v>
      </c>
      <c r="C849" s="8">
        <v>512.79999999999995</v>
      </c>
      <c r="D849" s="8">
        <v>8.34</v>
      </c>
      <c r="E849" s="75">
        <v>235.95</v>
      </c>
      <c r="F849" s="76">
        <f t="shared" si="13"/>
        <v>1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4.25" customHeight="1" x14ac:dyDescent="0.25">
      <c r="A850" s="77">
        <v>45307</v>
      </c>
      <c r="B850" s="8">
        <v>5639.58</v>
      </c>
      <c r="C850" s="8">
        <v>510.2</v>
      </c>
      <c r="D850" s="8">
        <v>8.2059999999999995</v>
      </c>
      <c r="E850" s="75">
        <v>236.18</v>
      </c>
      <c r="F850" s="76">
        <f t="shared" si="13"/>
        <v>2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4.25" customHeight="1" x14ac:dyDescent="0.25">
      <c r="A851" s="77">
        <v>45308</v>
      </c>
      <c r="B851" s="8">
        <v>5533.06</v>
      </c>
      <c r="C851" s="8">
        <v>493.2</v>
      </c>
      <c r="D851" s="8">
        <v>7.8639999999999999</v>
      </c>
      <c r="E851" s="75">
        <v>236.47</v>
      </c>
      <c r="F851" s="76">
        <f t="shared" si="13"/>
        <v>3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4.25" customHeight="1" x14ac:dyDescent="0.25">
      <c r="A852" s="77">
        <v>45309</v>
      </c>
      <c r="B852" s="8">
        <v>5610.41</v>
      </c>
      <c r="C852" s="8">
        <v>493.7</v>
      </c>
      <c r="D852" s="8">
        <v>8.1300000000000008</v>
      </c>
      <c r="E852" s="75">
        <v>236.59</v>
      </c>
      <c r="F852" s="76">
        <f t="shared" si="13"/>
        <v>4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4.25" customHeight="1" x14ac:dyDescent="0.25">
      <c r="A853" s="77">
        <v>45310</v>
      </c>
      <c r="B853" s="8">
        <v>5662.38</v>
      </c>
      <c r="C853" s="8">
        <v>499.3</v>
      </c>
      <c r="D853" s="8">
        <v>8.4220000000000006</v>
      </c>
      <c r="E853" s="75">
        <v>236.53</v>
      </c>
      <c r="F853" s="76">
        <f t="shared" si="13"/>
        <v>5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4.25" customHeight="1" x14ac:dyDescent="0.25">
      <c r="A854" s="77">
        <v>45313</v>
      </c>
      <c r="B854" s="8">
        <v>5690.76</v>
      </c>
      <c r="C854" s="9">
        <v>502</v>
      </c>
      <c r="D854" s="8">
        <v>8.2059999999999995</v>
      </c>
      <c r="E854" s="75">
        <v>236.51</v>
      </c>
      <c r="F854" s="76">
        <f t="shared" si="13"/>
        <v>1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4.25" customHeight="1" x14ac:dyDescent="0.25">
      <c r="A855" s="77">
        <v>45314</v>
      </c>
      <c r="B855" s="8">
        <v>5643.89</v>
      </c>
      <c r="C855" s="8">
        <v>494.5</v>
      </c>
      <c r="D855" s="8">
        <v>8.0519999999999996</v>
      </c>
      <c r="E855" s="75">
        <v>236.84</v>
      </c>
      <c r="F855" s="76">
        <f t="shared" si="13"/>
        <v>2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4.25" customHeight="1" x14ac:dyDescent="0.25">
      <c r="A856" s="77">
        <v>45315</v>
      </c>
      <c r="B856" s="8">
        <v>5673.37</v>
      </c>
      <c r="C856" s="8">
        <v>498.1</v>
      </c>
      <c r="D856" s="8">
        <v>8.2799999999999994</v>
      </c>
      <c r="E856" s="75">
        <v>236.95</v>
      </c>
      <c r="F856" s="76">
        <f t="shared" si="13"/>
        <v>3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4.25" customHeight="1" x14ac:dyDescent="0.25">
      <c r="A857" s="77">
        <v>45316</v>
      </c>
      <c r="B857" s="8">
        <v>5694.13</v>
      </c>
      <c r="C857" s="8">
        <v>498.2</v>
      </c>
      <c r="D857" s="8">
        <v>8.2219999999999995</v>
      </c>
      <c r="E857" s="75">
        <v>237</v>
      </c>
      <c r="F857" s="76">
        <f t="shared" si="13"/>
        <v>4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4.25" customHeight="1" x14ac:dyDescent="0.25">
      <c r="A858" s="77">
        <v>45317</v>
      </c>
      <c r="B858" s="8">
        <v>5707.59</v>
      </c>
      <c r="C858" s="8">
        <v>506.8</v>
      </c>
      <c r="D858" s="8">
        <v>8.2739999999999991</v>
      </c>
      <c r="E858" s="75">
        <v>237.28</v>
      </c>
      <c r="F858" s="76">
        <f t="shared" si="13"/>
        <v>5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4.25" customHeight="1" x14ac:dyDescent="0.25">
      <c r="A859" s="77">
        <v>45320</v>
      </c>
      <c r="B859" s="8">
        <v>5670.48</v>
      </c>
      <c r="C859" s="8">
        <v>503.4</v>
      </c>
      <c r="D859" s="8">
        <v>8.1479999999999997</v>
      </c>
      <c r="E859" s="75">
        <v>237.36</v>
      </c>
      <c r="F859" s="76">
        <f t="shared" si="13"/>
        <v>1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4.25" customHeight="1" x14ac:dyDescent="0.25">
      <c r="A860" s="77">
        <v>45321</v>
      </c>
      <c r="B860" s="8">
        <v>5738.61</v>
      </c>
      <c r="C860" s="8">
        <v>523.6</v>
      </c>
      <c r="D860" s="8">
        <v>8.3059999999999992</v>
      </c>
      <c r="E860" s="75">
        <v>237.28</v>
      </c>
      <c r="F860" s="76">
        <f t="shared" si="13"/>
        <v>2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4.25" customHeight="1" x14ac:dyDescent="0.25">
      <c r="A861" s="77">
        <v>45322</v>
      </c>
      <c r="B861" s="8">
        <v>5847.28</v>
      </c>
      <c r="C861" s="8">
        <v>534.20000000000005</v>
      </c>
      <c r="D861" s="8">
        <v>8.4719999999999995</v>
      </c>
      <c r="E861" s="75">
        <v>237.2</v>
      </c>
      <c r="F861" s="76">
        <f t="shared" si="13"/>
        <v>3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4.25" customHeight="1" x14ac:dyDescent="0.25">
      <c r="A862" s="77">
        <v>45323</v>
      </c>
      <c r="B862" s="8">
        <v>5971.24</v>
      </c>
      <c r="C862" s="9">
        <v>543</v>
      </c>
      <c r="D862" s="8">
        <v>8.8919999999999995</v>
      </c>
      <c r="E862" s="75">
        <v>237.25</v>
      </c>
      <c r="F862" s="76">
        <f t="shared" si="13"/>
        <v>4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4.25" customHeight="1" x14ac:dyDescent="0.25">
      <c r="A863" s="77">
        <v>45324</v>
      </c>
      <c r="B863" s="8">
        <v>5992.01</v>
      </c>
      <c r="C863" s="8">
        <v>559.20000000000005</v>
      </c>
      <c r="D863" s="8">
        <v>8.9860000000000007</v>
      </c>
      <c r="E863" s="75">
        <v>237.57</v>
      </c>
      <c r="F863" s="76">
        <f t="shared" si="13"/>
        <v>5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4.25" customHeight="1" x14ac:dyDescent="0.25">
      <c r="A864" s="77">
        <v>45327</v>
      </c>
      <c r="B864" s="8">
        <v>5958.42</v>
      </c>
      <c r="C864" s="9">
        <v>555</v>
      </c>
      <c r="D864" s="8">
        <v>8.7059999999999995</v>
      </c>
      <c r="E864" s="75">
        <v>237.91</v>
      </c>
      <c r="F864" s="76">
        <f t="shared" si="13"/>
        <v>1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4.25" customHeight="1" x14ac:dyDescent="0.25">
      <c r="A865" s="77">
        <v>45328</v>
      </c>
      <c r="B865" s="8">
        <v>5993.3</v>
      </c>
      <c r="C865" s="8">
        <v>554.79999999999995</v>
      </c>
      <c r="D865" s="8">
        <v>8.6959999999999997</v>
      </c>
      <c r="E865" s="75">
        <v>238.01</v>
      </c>
      <c r="F865" s="76">
        <f t="shared" si="13"/>
        <v>2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4.25" customHeight="1" x14ac:dyDescent="0.25">
      <c r="A866" s="77">
        <v>45329</v>
      </c>
      <c r="B866" s="8">
        <v>5982.38</v>
      </c>
      <c r="C866" s="9">
        <v>563</v>
      </c>
      <c r="D866" s="8">
        <v>8.7200000000000006</v>
      </c>
      <c r="E866" s="75">
        <v>238.15</v>
      </c>
      <c r="F866" s="76">
        <f t="shared" si="13"/>
        <v>3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4.25" customHeight="1" x14ac:dyDescent="0.25">
      <c r="A867" s="77">
        <v>45330</v>
      </c>
      <c r="B867" s="8">
        <v>5951.89</v>
      </c>
      <c r="C867" s="8">
        <v>551.6</v>
      </c>
      <c r="D867" s="8">
        <v>8.6</v>
      </c>
      <c r="E867" s="75">
        <v>238.4</v>
      </c>
      <c r="F867" s="76">
        <f t="shared" si="13"/>
        <v>4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4.25" customHeight="1" x14ac:dyDescent="0.25">
      <c r="A868" s="77">
        <v>45331</v>
      </c>
      <c r="B868" s="8">
        <v>5939.24</v>
      </c>
      <c r="C868" s="8">
        <v>546.4</v>
      </c>
      <c r="D868" s="8">
        <v>8.4640000000000004</v>
      </c>
      <c r="E868" s="75">
        <v>238.46</v>
      </c>
      <c r="F868" s="76">
        <f t="shared" si="13"/>
        <v>5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4.25" customHeight="1" x14ac:dyDescent="0.25">
      <c r="A869" s="77">
        <v>45334</v>
      </c>
      <c r="B869" s="8">
        <v>5980.24</v>
      </c>
      <c r="C869" s="8">
        <v>564.79999999999995</v>
      </c>
      <c r="D869" s="8">
        <v>8.6180000000000003</v>
      </c>
      <c r="E869" s="75">
        <v>238.5</v>
      </c>
      <c r="F869" s="76">
        <f t="shared" si="13"/>
        <v>1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4.25" customHeight="1" x14ac:dyDescent="0.25">
      <c r="A870" s="77">
        <v>45335</v>
      </c>
      <c r="B870" s="8">
        <v>5892.8</v>
      </c>
      <c r="C870" s="8">
        <v>570.6</v>
      </c>
      <c r="D870" s="8">
        <v>8.2319999999999993</v>
      </c>
      <c r="E870" s="75">
        <v>238.65</v>
      </c>
      <c r="F870" s="76">
        <f t="shared" si="13"/>
        <v>2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4.25" customHeight="1" x14ac:dyDescent="0.25">
      <c r="A871" s="77">
        <v>45336</v>
      </c>
      <c r="B871" s="8">
        <v>5985.83</v>
      </c>
      <c r="C871" s="8">
        <v>595.79999999999995</v>
      </c>
      <c r="D871" s="8">
        <v>8.42</v>
      </c>
      <c r="E871" s="75">
        <v>238.61</v>
      </c>
      <c r="F871" s="76">
        <f t="shared" si="13"/>
        <v>3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4.25" customHeight="1" x14ac:dyDescent="0.25">
      <c r="A872" s="77">
        <v>45337</v>
      </c>
      <c r="B872" s="8">
        <v>5967.71</v>
      </c>
      <c r="C872" s="9">
        <v>615</v>
      </c>
      <c r="D872" s="8">
        <v>7.98</v>
      </c>
      <c r="E872" s="75">
        <v>238.67</v>
      </c>
      <c r="F872" s="76">
        <f t="shared" si="13"/>
        <v>4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4.25" customHeight="1" x14ac:dyDescent="0.25">
      <c r="A873" s="77">
        <v>45338</v>
      </c>
      <c r="B873" s="8">
        <v>6025.94</v>
      </c>
      <c r="C873" s="8">
        <v>629.4</v>
      </c>
      <c r="D873" s="8">
        <v>7.9560000000000004</v>
      </c>
      <c r="E873" s="75">
        <v>238.72</v>
      </c>
      <c r="F873" s="76">
        <f t="shared" si="13"/>
        <v>5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4.25" customHeight="1" x14ac:dyDescent="0.25">
      <c r="A874" s="77">
        <v>45341</v>
      </c>
      <c r="B874" s="8">
        <v>6109.48</v>
      </c>
      <c r="C874" s="9">
        <v>640</v>
      </c>
      <c r="D874" s="8">
        <v>7.9039999999999999</v>
      </c>
      <c r="E874" s="75">
        <v>238.8</v>
      </c>
      <c r="F874" s="76">
        <f t="shared" si="13"/>
        <v>1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4.25" customHeight="1" x14ac:dyDescent="0.25">
      <c r="A875" s="77">
        <v>45342</v>
      </c>
      <c r="B875" s="8">
        <v>6148.38</v>
      </c>
      <c r="C875" s="8">
        <v>652.79999999999995</v>
      </c>
      <c r="D875" s="8">
        <v>8</v>
      </c>
      <c r="E875" s="75">
        <v>238.8</v>
      </c>
      <c r="F875" s="76">
        <f t="shared" si="13"/>
        <v>2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4.25" customHeight="1" x14ac:dyDescent="0.25">
      <c r="A876" s="77">
        <v>45343</v>
      </c>
      <c r="B876" s="8">
        <v>6127.47</v>
      </c>
      <c r="C876" s="8">
        <v>658.8</v>
      </c>
      <c r="D876" s="8">
        <v>7.9359999999999999</v>
      </c>
      <c r="E876" s="75">
        <v>238.94</v>
      </c>
      <c r="F876" s="76">
        <f t="shared" si="13"/>
        <v>3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4.25" customHeight="1" x14ac:dyDescent="0.25">
      <c r="A877" s="77">
        <v>45344</v>
      </c>
      <c r="B877" s="8">
        <v>6171.8</v>
      </c>
      <c r="C877" s="9">
        <v>665</v>
      </c>
      <c r="D877" s="8">
        <v>7.952</v>
      </c>
      <c r="E877" s="75">
        <v>239.08</v>
      </c>
      <c r="F877" s="76">
        <f t="shared" si="13"/>
        <v>4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4.25" customHeight="1" x14ac:dyDescent="0.25">
      <c r="A878" s="77">
        <v>45345</v>
      </c>
      <c r="B878" s="8">
        <v>6188.43</v>
      </c>
      <c r="C878" s="9">
        <v>683</v>
      </c>
      <c r="D878" s="8">
        <v>7.97</v>
      </c>
      <c r="E878" s="75">
        <v>239.13</v>
      </c>
      <c r="F878" s="76">
        <f t="shared" si="13"/>
        <v>5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4.25" customHeight="1" x14ac:dyDescent="0.25">
      <c r="A879" s="77">
        <v>45348</v>
      </c>
      <c r="B879" s="8">
        <v>6245.33</v>
      </c>
      <c r="C879" s="8">
        <v>674.4</v>
      </c>
      <c r="D879" s="8">
        <v>7.9</v>
      </c>
      <c r="E879" s="75">
        <v>239.32</v>
      </c>
      <c r="F879" s="76">
        <f t="shared" si="13"/>
        <v>1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4.25" customHeight="1" x14ac:dyDescent="0.25">
      <c r="A880" s="77">
        <v>45349</v>
      </c>
      <c r="B880" s="8">
        <v>6264.95</v>
      </c>
      <c r="C880" s="9">
        <v>669</v>
      </c>
      <c r="D880" s="8">
        <v>8.0280000000000005</v>
      </c>
      <c r="E880" s="75">
        <v>239.4</v>
      </c>
      <c r="F880" s="76">
        <f t="shared" si="13"/>
        <v>2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4.25" customHeight="1" x14ac:dyDescent="0.25">
      <c r="A881" s="77">
        <v>45350</v>
      </c>
      <c r="B881" s="8">
        <v>6198.23</v>
      </c>
      <c r="C881" s="8">
        <v>664.8</v>
      </c>
      <c r="D881" s="8">
        <v>7.86</v>
      </c>
      <c r="E881" s="75">
        <v>239.42</v>
      </c>
      <c r="F881" s="76">
        <f t="shared" si="13"/>
        <v>3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4.25" customHeight="1" x14ac:dyDescent="0.25">
      <c r="A882" s="77">
        <v>45351</v>
      </c>
      <c r="B882" s="9">
        <v>6239</v>
      </c>
      <c r="C882" s="9">
        <v>695</v>
      </c>
      <c r="D882" s="8">
        <v>7.9720000000000004</v>
      </c>
      <c r="E882" s="75">
        <v>239.48</v>
      </c>
      <c r="F882" s="76">
        <f t="shared" si="13"/>
        <v>4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4.25" customHeight="1" x14ac:dyDescent="0.25">
      <c r="A883" s="77">
        <v>45352</v>
      </c>
      <c r="B883" s="8">
        <v>6250.7</v>
      </c>
      <c r="C883" s="9">
        <v>687</v>
      </c>
      <c r="D883" s="8">
        <v>7.72</v>
      </c>
      <c r="E883" s="75">
        <v>239.46</v>
      </c>
      <c r="F883" s="76">
        <f t="shared" si="13"/>
        <v>5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4.25" customHeight="1" x14ac:dyDescent="0.25">
      <c r="A884" s="77">
        <v>45355</v>
      </c>
      <c r="B884" s="8">
        <v>6155.07</v>
      </c>
      <c r="C884" s="8">
        <v>679.8</v>
      </c>
      <c r="D884" s="8">
        <v>7.5</v>
      </c>
      <c r="E884" s="75">
        <v>239.57</v>
      </c>
      <c r="F884" s="76">
        <f t="shared" si="13"/>
        <v>1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4.25" customHeight="1" x14ac:dyDescent="0.25">
      <c r="A885" s="77">
        <v>45356</v>
      </c>
      <c r="B885" s="8">
        <v>6166.82</v>
      </c>
      <c r="C885" s="8">
        <v>672.4</v>
      </c>
      <c r="D885" s="8">
        <v>7.2539999999999996</v>
      </c>
      <c r="E885" s="75">
        <v>239.43</v>
      </c>
      <c r="F885" s="76">
        <f t="shared" si="13"/>
        <v>2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4.25" customHeight="1" x14ac:dyDescent="0.25">
      <c r="A886" s="77">
        <v>45357</v>
      </c>
      <c r="B886" s="8">
        <v>6201.34</v>
      </c>
      <c r="C886" s="8">
        <v>671.6</v>
      </c>
      <c r="D886" s="8">
        <v>7.298</v>
      </c>
      <c r="E886" s="75">
        <v>239.44</v>
      </c>
      <c r="F886" s="76">
        <f t="shared" si="13"/>
        <v>3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4.25" customHeight="1" x14ac:dyDescent="0.25">
      <c r="A887" s="77">
        <v>45358</v>
      </c>
      <c r="B887" s="8">
        <v>6202.68</v>
      </c>
      <c r="C887" s="8">
        <v>667.2</v>
      </c>
      <c r="D887" s="8">
        <v>7.2939999999999996</v>
      </c>
      <c r="E887" s="75">
        <v>239.54</v>
      </c>
      <c r="F887" s="76">
        <f t="shared" si="13"/>
        <v>4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4.25" customHeight="1" x14ac:dyDescent="0.25">
      <c r="A888" s="77">
        <v>45359</v>
      </c>
      <c r="B888" s="8">
        <v>6181.25</v>
      </c>
      <c r="C888" s="9">
        <v>688</v>
      </c>
      <c r="D888" s="8">
        <v>7.44</v>
      </c>
      <c r="E888" s="75">
        <v>239.58</v>
      </c>
      <c r="F888" s="76">
        <f t="shared" si="13"/>
        <v>5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4.25" customHeight="1" x14ac:dyDescent="0.25">
      <c r="A889" s="77">
        <v>45362</v>
      </c>
      <c r="B889" s="8">
        <v>6077.82</v>
      </c>
      <c r="C889" s="8">
        <v>692.4</v>
      </c>
      <c r="D889" s="8">
        <v>7.4240000000000004</v>
      </c>
      <c r="E889" s="75">
        <v>239.71</v>
      </c>
      <c r="F889" s="76">
        <f t="shared" si="13"/>
        <v>1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4.25" customHeight="1" x14ac:dyDescent="0.25">
      <c r="A890" s="77">
        <v>45363</v>
      </c>
      <c r="B890" s="8">
        <v>6153.05</v>
      </c>
      <c r="C890" s="9">
        <v>724</v>
      </c>
      <c r="D890" s="8">
        <v>7.4039999999999999</v>
      </c>
      <c r="E890" s="75">
        <v>239.87</v>
      </c>
      <c r="F890" s="76">
        <f t="shared" si="13"/>
        <v>2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4.25" customHeight="1" x14ac:dyDescent="0.25">
      <c r="A891" s="77">
        <v>45364</v>
      </c>
      <c r="B891" s="8">
        <v>6191.54</v>
      </c>
      <c r="C891" s="9">
        <v>715</v>
      </c>
      <c r="D891" s="8">
        <v>7.2240000000000002</v>
      </c>
      <c r="E891" s="75">
        <v>239.97</v>
      </c>
      <c r="F891" s="76">
        <f t="shared" si="13"/>
        <v>3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4.25" customHeight="1" x14ac:dyDescent="0.25">
      <c r="A892" s="77">
        <v>45365</v>
      </c>
      <c r="B892" s="8">
        <v>6189.95</v>
      </c>
      <c r="C892" s="8">
        <v>714.8</v>
      </c>
      <c r="D892" s="8">
        <v>7.3</v>
      </c>
      <c r="E892" s="75">
        <v>240.19</v>
      </c>
      <c r="F892" s="76">
        <f t="shared" si="13"/>
        <v>4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4.25" customHeight="1" x14ac:dyDescent="0.25">
      <c r="A893" s="77">
        <v>45366</v>
      </c>
      <c r="B893" s="8">
        <v>6166.35</v>
      </c>
      <c r="C893" s="8">
        <v>723.8</v>
      </c>
      <c r="D893" s="8">
        <v>7.25</v>
      </c>
      <c r="E893" s="75">
        <v>240.22</v>
      </c>
      <c r="F893" s="76">
        <f t="shared" si="13"/>
        <v>5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4.25" customHeight="1" x14ac:dyDescent="0.25">
      <c r="A894" s="77">
        <v>45369</v>
      </c>
      <c r="B894" s="8">
        <v>6101.8</v>
      </c>
      <c r="C894" s="9">
        <v>725</v>
      </c>
      <c r="D894" s="8">
        <v>7.15</v>
      </c>
      <c r="E894" s="75">
        <v>240.38</v>
      </c>
      <c r="F894" s="76">
        <f t="shared" si="13"/>
        <v>1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4.25" customHeight="1" x14ac:dyDescent="0.25">
      <c r="A895" s="77">
        <v>45370</v>
      </c>
      <c r="B895" s="8">
        <v>6125.67</v>
      </c>
      <c r="C895" s="8">
        <v>710.8</v>
      </c>
      <c r="D895" s="8">
        <v>7.2160000000000002</v>
      </c>
      <c r="E895" s="75">
        <v>240.4</v>
      </c>
      <c r="F895" s="76">
        <f t="shared" si="13"/>
        <v>2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4.25" customHeight="1" x14ac:dyDescent="0.25">
      <c r="A896" s="77">
        <v>45371</v>
      </c>
      <c r="B896" s="8">
        <v>6077.28</v>
      </c>
      <c r="C896" s="9">
        <v>709</v>
      </c>
      <c r="D896" s="8">
        <v>7</v>
      </c>
      <c r="E896" s="75">
        <v>240.41</v>
      </c>
      <c r="F896" s="76">
        <f t="shared" si="13"/>
        <v>3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4.25" customHeight="1" x14ac:dyDescent="0.25">
      <c r="A897" s="77">
        <v>45372</v>
      </c>
      <c r="B897" s="8">
        <v>6242.53</v>
      </c>
      <c r="C897" s="9">
        <v>736</v>
      </c>
      <c r="D897" s="8">
        <v>7.0940000000000003</v>
      </c>
      <c r="E897" s="75">
        <v>240.53</v>
      </c>
      <c r="F897" s="76">
        <f t="shared" si="13"/>
        <v>4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4.25" customHeight="1" x14ac:dyDescent="0.25">
      <c r="A898" s="77">
        <v>45373</v>
      </c>
      <c r="B898" s="8">
        <v>6225.26</v>
      </c>
      <c r="C898" s="9">
        <v>737</v>
      </c>
      <c r="D898" s="8">
        <v>7.0620000000000003</v>
      </c>
      <c r="E898" s="75">
        <v>240.47</v>
      </c>
      <c r="F898" s="76">
        <f t="shared" ref="F898:F961" si="14">WEEKDAY(A898,2)</f>
        <v>5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4.25" customHeight="1" x14ac:dyDescent="0.25">
      <c r="A899" s="77">
        <v>45376</v>
      </c>
      <c r="B899" s="8">
        <v>6212.44</v>
      </c>
      <c r="C899" s="8">
        <v>726.2</v>
      </c>
      <c r="D899" s="8">
        <v>7.0739999999999998</v>
      </c>
      <c r="E899" s="75">
        <v>240.64</v>
      </c>
      <c r="F899" s="76">
        <f t="shared" si="14"/>
        <v>1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4.25" customHeight="1" x14ac:dyDescent="0.25">
      <c r="A900" s="77">
        <v>45377</v>
      </c>
      <c r="B900" s="8">
        <v>6246.19</v>
      </c>
      <c r="C900" s="9">
        <v>750</v>
      </c>
      <c r="D900" s="8">
        <v>7.1660000000000004</v>
      </c>
      <c r="E900" s="75">
        <v>240.7</v>
      </c>
      <c r="F900" s="76">
        <f t="shared" si="14"/>
        <v>2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4.25" customHeight="1" x14ac:dyDescent="0.25">
      <c r="A901" s="77">
        <v>45378</v>
      </c>
      <c r="B901" s="8">
        <v>6275.65</v>
      </c>
      <c r="C901" s="9">
        <v>743</v>
      </c>
      <c r="D901" s="8">
        <v>7.1440000000000001</v>
      </c>
      <c r="E901" s="75">
        <v>240.72</v>
      </c>
      <c r="F901" s="76">
        <f t="shared" si="14"/>
        <v>3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4.25" customHeight="1" x14ac:dyDescent="0.25">
      <c r="A902" s="77">
        <v>45379</v>
      </c>
      <c r="B902" s="8">
        <v>6326.51</v>
      </c>
      <c r="C902" s="8">
        <v>740.2</v>
      </c>
      <c r="D902" s="8">
        <v>7.202</v>
      </c>
      <c r="E902" s="75">
        <v>240.89</v>
      </c>
      <c r="F902" s="76">
        <f t="shared" si="14"/>
        <v>4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4.25" customHeight="1" x14ac:dyDescent="0.25">
      <c r="A903" s="77">
        <v>45380</v>
      </c>
      <c r="B903" s="8">
        <v>6326.51</v>
      </c>
      <c r="C903" s="8">
        <v>740.2</v>
      </c>
      <c r="D903" s="8">
        <v>7.202</v>
      </c>
      <c r="E903" s="75">
        <v>240.89</v>
      </c>
      <c r="F903" s="76">
        <f t="shared" si="14"/>
        <v>5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4.25" customHeight="1" x14ac:dyDescent="0.25">
      <c r="A904" s="77">
        <v>45383</v>
      </c>
      <c r="B904" s="8">
        <v>6326.51</v>
      </c>
      <c r="C904" s="8">
        <v>740.2</v>
      </c>
      <c r="D904" s="8">
        <v>7.202</v>
      </c>
      <c r="E904" s="75">
        <v>240.89</v>
      </c>
      <c r="F904" s="76">
        <f t="shared" si="14"/>
        <v>1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4.25" customHeight="1" x14ac:dyDescent="0.25">
      <c r="A905" s="77">
        <v>45384</v>
      </c>
      <c r="B905" s="8">
        <v>6398.58</v>
      </c>
      <c r="C905" s="9">
        <v>734</v>
      </c>
      <c r="D905" s="8">
        <v>7.3760000000000003</v>
      </c>
      <c r="E905" s="75">
        <v>241.14</v>
      </c>
      <c r="F905" s="76">
        <f t="shared" si="14"/>
        <v>2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4.25" customHeight="1" x14ac:dyDescent="0.25">
      <c r="A906" s="77">
        <v>45385</v>
      </c>
      <c r="B906" s="8">
        <v>6393.77</v>
      </c>
      <c r="C906" s="8">
        <v>731.2</v>
      </c>
      <c r="D906" s="8">
        <v>7.29</v>
      </c>
      <c r="E906" s="75">
        <v>241.13</v>
      </c>
      <c r="F906" s="76">
        <f t="shared" si="14"/>
        <v>3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4.25" customHeight="1" x14ac:dyDescent="0.25">
      <c r="A907" s="77">
        <v>45386</v>
      </c>
      <c r="B907" s="8">
        <v>6453.21</v>
      </c>
      <c r="C907" s="8">
        <v>731.6</v>
      </c>
      <c r="D907" s="8">
        <v>7.33</v>
      </c>
      <c r="E907" s="75">
        <v>241.18</v>
      </c>
      <c r="F907" s="76">
        <f t="shared" si="14"/>
        <v>4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4.25" customHeight="1" x14ac:dyDescent="0.25">
      <c r="A908" s="77">
        <v>45387</v>
      </c>
      <c r="B908" s="8">
        <v>6362.74</v>
      </c>
      <c r="C908" s="9">
        <v>741</v>
      </c>
      <c r="D908" s="8">
        <v>7.1</v>
      </c>
      <c r="E908" s="75">
        <v>241.37</v>
      </c>
      <c r="F908" s="76">
        <f t="shared" si="14"/>
        <v>5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4.25" customHeight="1" x14ac:dyDescent="0.25">
      <c r="A909" s="77">
        <v>45390</v>
      </c>
      <c r="B909" s="8">
        <v>6402.54</v>
      </c>
      <c r="C909" s="9">
        <v>740</v>
      </c>
      <c r="D909" s="8">
        <v>7.05</v>
      </c>
      <c r="E909" s="75">
        <v>241.48</v>
      </c>
      <c r="F909" s="76">
        <f t="shared" si="14"/>
        <v>1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4.25" customHeight="1" x14ac:dyDescent="0.25">
      <c r="A910" s="77">
        <v>45391</v>
      </c>
      <c r="B910" s="8">
        <v>6312.53</v>
      </c>
      <c r="C910" s="9">
        <v>707</v>
      </c>
      <c r="D910" s="8">
        <v>6.9859999999999998</v>
      </c>
      <c r="E910" s="75">
        <v>241.47</v>
      </c>
      <c r="F910" s="76">
        <f t="shared" si="14"/>
        <v>2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4.25" customHeight="1" x14ac:dyDescent="0.25">
      <c r="A911" s="77">
        <v>45392</v>
      </c>
      <c r="B911" s="8">
        <v>6333.03</v>
      </c>
      <c r="C911" s="8">
        <v>711.8</v>
      </c>
      <c r="D911" s="8">
        <v>6.3879999999999999</v>
      </c>
      <c r="E911" s="75">
        <v>241.78</v>
      </c>
      <c r="F911" s="76">
        <f t="shared" si="14"/>
        <v>3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4.25" customHeight="1" x14ac:dyDescent="0.25">
      <c r="A912" s="77">
        <v>45393</v>
      </c>
      <c r="B912" s="8">
        <v>6266.24</v>
      </c>
      <c r="C912" s="8">
        <v>695.4</v>
      </c>
      <c r="D912" s="8">
        <v>6.5</v>
      </c>
      <c r="E912" s="75">
        <v>241.95</v>
      </c>
      <c r="F912" s="76">
        <f t="shared" si="14"/>
        <v>4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4.25" customHeight="1" x14ac:dyDescent="0.25">
      <c r="A913" s="77">
        <v>45394</v>
      </c>
      <c r="B913" s="8">
        <v>6236.19</v>
      </c>
      <c r="C913" s="8">
        <v>687.2</v>
      </c>
      <c r="D913" s="8">
        <v>6.37</v>
      </c>
      <c r="E913" s="75">
        <v>241.86</v>
      </c>
      <c r="F913" s="76">
        <f t="shared" si="14"/>
        <v>5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4.25" customHeight="1" x14ac:dyDescent="0.25">
      <c r="A914" s="77">
        <v>45397</v>
      </c>
      <c r="B914" s="8">
        <v>6284.19</v>
      </c>
      <c r="C914" s="8">
        <v>683.8</v>
      </c>
      <c r="D914" s="8">
        <v>6.1</v>
      </c>
      <c r="E914" s="75">
        <v>242.03</v>
      </c>
      <c r="F914" s="76">
        <f t="shared" si="14"/>
        <v>1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4.25" customHeight="1" x14ac:dyDescent="0.25">
      <c r="A915" s="77">
        <v>45398</v>
      </c>
      <c r="B915" s="8">
        <v>6079.34</v>
      </c>
      <c r="C915" s="8">
        <v>670.6</v>
      </c>
      <c r="D915" s="8">
        <v>6.0819999999999999</v>
      </c>
      <c r="E915" s="75">
        <v>242.21</v>
      </c>
      <c r="F915" s="76">
        <f t="shared" si="14"/>
        <v>2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4.25" customHeight="1" x14ac:dyDescent="0.25">
      <c r="A916" s="77">
        <v>45399</v>
      </c>
      <c r="B916" s="8">
        <v>6140.95</v>
      </c>
      <c r="C916" s="9">
        <v>683</v>
      </c>
      <c r="D916" s="8">
        <v>6.0060000000000002</v>
      </c>
      <c r="E916" s="75">
        <v>242.09</v>
      </c>
      <c r="F916" s="76">
        <f t="shared" si="14"/>
        <v>3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4.25" customHeight="1" x14ac:dyDescent="0.25">
      <c r="A917" s="77">
        <v>45400</v>
      </c>
      <c r="B917" s="8">
        <v>6178.52</v>
      </c>
      <c r="C917" s="8">
        <v>682.4</v>
      </c>
      <c r="D917" s="8">
        <v>6.1139999999999999</v>
      </c>
      <c r="E917" s="75">
        <v>242.26</v>
      </c>
      <c r="F917" s="76">
        <f t="shared" si="14"/>
        <v>4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4.25" customHeight="1" x14ac:dyDescent="0.25">
      <c r="A918" s="77">
        <v>45401</v>
      </c>
      <c r="B918" s="8">
        <v>6158.39</v>
      </c>
      <c r="C918" s="8">
        <v>679.2</v>
      </c>
      <c r="D918" s="8">
        <v>6.2</v>
      </c>
      <c r="E918" s="75">
        <v>242.3</v>
      </c>
      <c r="F918" s="76">
        <f t="shared" si="14"/>
        <v>5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4.25" customHeight="1" x14ac:dyDescent="0.25">
      <c r="A919" s="77">
        <v>45404</v>
      </c>
      <c r="B919" s="8">
        <v>6197.13</v>
      </c>
      <c r="C919" s="9">
        <v>691</v>
      </c>
      <c r="D919" s="8">
        <v>6.18</v>
      </c>
      <c r="E919" s="75">
        <v>242.18</v>
      </c>
      <c r="F919" s="76">
        <f t="shared" si="14"/>
        <v>1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4.25" customHeight="1" x14ac:dyDescent="0.25">
      <c r="A920" s="77">
        <v>45405</v>
      </c>
      <c r="B920" s="8">
        <v>6243.56</v>
      </c>
      <c r="C920" s="8">
        <v>690.8</v>
      </c>
      <c r="D920" s="8">
        <v>6.1139999999999999</v>
      </c>
      <c r="E920" s="75">
        <v>242.24</v>
      </c>
      <c r="F920" s="76">
        <f t="shared" si="14"/>
        <v>2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4.25" customHeight="1" x14ac:dyDescent="0.25">
      <c r="A921" s="77">
        <v>45406</v>
      </c>
      <c r="B921" s="8">
        <v>6220.39</v>
      </c>
      <c r="C921" s="9">
        <v>671</v>
      </c>
      <c r="D921" s="8">
        <v>6.016</v>
      </c>
      <c r="E921" s="75">
        <v>242.44</v>
      </c>
      <c r="F921" s="76">
        <f t="shared" si="14"/>
        <v>3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4.25" customHeight="1" x14ac:dyDescent="0.25">
      <c r="A922" s="77">
        <v>45407</v>
      </c>
      <c r="B922" s="8">
        <v>6192.78</v>
      </c>
      <c r="C922" s="8">
        <v>671.8</v>
      </c>
      <c r="D922" s="8">
        <v>5.96</v>
      </c>
      <c r="E922" s="75">
        <v>242.62</v>
      </c>
      <c r="F922" s="76">
        <f t="shared" si="14"/>
        <v>4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4.25" customHeight="1" x14ac:dyDescent="0.25">
      <c r="A923" s="77">
        <v>45408</v>
      </c>
      <c r="B923" s="8">
        <v>6221.71</v>
      </c>
      <c r="C923" s="9">
        <v>678</v>
      </c>
      <c r="D923" s="8">
        <v>6.0659999999999998</v>
      </c>
      <c r="E923" s="75">
        <v>242.56</v>
      </c>
      <c r="F923" s="76">
        <f t="shared" si="14"/>
        <v>5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4.25" customHeight="1" x14ac:dyDescent="0.25">
      <c r="A924" s="77">
        <v>45411</v>
      </c>
      <c r="B924" s="8">
        <v>6292.04</v>
      </c>
      <c r="C924" s="8">
        <v>684.4</v>
      </c>
      <c r="D924" s="8">
        <v>6.1879999999999997</v>
      </c>
      <c r="E924" s="75">
        <v>242.58</v>
      </c>
      <c r="F924" s="76">
        <f t="shared" si="14"/>
        <v>1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4.25" customHeight="1" x14ac:dyDescent="0.25">
      <c r="A925" s="77">
        <v>45412</v>
      </c>
      <c r="B925" s="8">
        <v>6285.32</v>
      </c>
      <c r="C925" s="8">
        <v>685.8</v>
      </c>
      <c r="D925" s="8">
        <v>6.0880000000000001</v>
      </c>
      <c r="E925" s="75">
        <v>242.83</v>
      </c>
      <c r="F925" s="76">
        <f t="shared" si="14"/>
        <v>2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4.25" customHeight="1" x14ac:dyDescent="0.25">
      <c r="A926" s="77">
        <v>45413</v>
      </c>
      <c r="B926" s="8">
        <v>6285.32</v>
      </c>
      <c r="C926" s="8">
        <v>685.8</v>
      </c>
      <c r="D926" s="8">
        <v>6.0880000000000001</v>
      </c>
      <c r="E926" s="75">
        <v>242.83</v>
      </c>
      <c r="F926" s="76">
        <f t="shared" si="14"/>
        <v>3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4.25" customHeight="1" x14ac:dyDescent="0.25">
      <c r="A927" s="77">
        <v>45414</v>
      </c>
      <c r="B927" s="8">
        <v>6262.27</v>
      </c>
      <c r="C927" s="8">
        <v>686.2</v>
      </c>
      <c r="D927" s="8">
        <v>6.18</v>
      </c>
      <c r="E927" s="75">
        <v>242.74</v>
      </c>
      <c r="F927" s="76">
        <f t="shared" si="14"/>
        <v>4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4.25" customHeight="1" x14ac:dyDescent="0.25">
      <c r="A928" s="77">
        <v>45415</v>
      </c>
      <c r="B928" s="8">
        <v>6262.27</v>
      </c>
      <c r="C928" s="8">
        <v>686.2</v>
      </c>
      <c r="D928" s="8">
        <v>6.18</v>
      </c>
      <c r="E928" s="75">
        <v>242.74</v>
      </c>
      <c r="F928" s="76">
        <f t="shared" si="14"/>
        <v>5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4.25" customHeight="1" x14ac:dyDescent="0.25">
      <c r="A929" s="77">
        <v>45418</v>
      </c>
      <c r="B929" s="8">
        <v>6369.03</v>
      </c>
      <c r="C929" s="9">
        <v>705</v>
      </c>
      <c r="D929" s="8">
        <v>6.2460000000000004</v>
      </c>
      <c r="E929" s="75">
        <v>242.66</v>
      </c>
      <c r="F929" s="76">
        <f t="shared" si="14"/>
        <v>1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4.25" customHeight="1" x14ac:dyDescent="0.25">
      <c r="A930" s="77">
        <v>45419</v>
      </c>
      <c r="B930" s="8">
        <v>6412.43</v>
      </c>
      <c r="C930" s="8">
        <v>698.4</v>
      </c>
      <c r="D930" s="8">
        <v>6.5739999999999998</v>
      </c>
      <c r="E930" s="75">
        <v>242.67</v>
      </c>
      <c r="F930" s="76">
        <f t="shared" si="14"/>
        <v>2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4.25" customHeight="1" x14ac:dyDescent="0.25">
      <c r="A931" s="77">
        <v>45420</v>
      </c>
      <c r="B931" s="8">
        <v>6436.44</v>
      </c>
      <c r="C931" s="8">
        <v>696.2</v>
      </c>
      <c r="D931" s="8">
        <v>6.7</v>
      </c>
      <c r="E931" s="75">
        <v>242.82</v>
      </c>
      <c r="F931" s="76">
        <f t="shared" si="14"/>
        <v>3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4.25" customHeight="1" x14ac:dyDescent="0.25">
      <c r="A932" s="77">
        <v>45421</v>
      </c>
      <c r="B932" s="8">
        <v>6465.73</v>
      </c>
      <c r="C932" s="8">
        <v>695.4</v>
      </c>
      <c r="D932" s="8">
        <v>6.8280000000000003</v>
      </c>
      <c r="E932" s="75">
        <v>242.91</v>
      </c>
      <c r="F932" s="76">
        <f t="shared" si="14"/>
        <v>4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4.25" customHeight="1" x14ac:dyDescent="0.25">
      <c r="A933" s="77">
        <v>45422</v>
      </c>
      <c r="B933" s="8">
        <v>6491.33</v>
      </c>
      <c r="C933" s="9">
        <v>660</v>
      </c>
      <c r="D933" s="8">
        <v>7.0060000000000002</v>
      </c>
      <c r="E933" s="75">
        <v>243.04</v>
      </c>
      <c r="F933" s="76">
        <f t="shared" si="14"/>
        <v>5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4.25" customHeight="1" x14ac:dyDescent="0.25">
      <c r="A934" s="77">
        <v>45425</v>
      </c>
      <c r="B934" s="8">
        <v>6574.47</v>
      </c>
      <c r="C934" s="8">
        <v>653.6</v>
      </c>
      <c r="D934" s="8">
        <v>7.1</v>
      </c>
      <c r="E934" s="75">
        <v>243.19</v>
      </c>
      <c r="F934" s="76">
        <f t="shared" si="14"/>
        <v>1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4.25" customHeight="1" x14ac:dyDescent="0.25">
      <c r="A935" s="77">
        <v>45426</v>
      </c>
      <c r="B935" s="8">
        <v>6605.56</v>
      </c>
      <c r="C935" s="8">
        <v>658.4</v>
      </c>
      <c r="D935" s="8">
        <v>7.58</v>
      </c>
      <c r="E935" s="75">
        <v>243.2</v>
      </c>
      <c r="F935" s="76">
        <f t="shared" si="14"/>
        <v>2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4.25" customHeight="1" x14ac:dyDescent="0.25">
      <c r="A936" s="77">
        <v>45427</v>
      </c>
      <c r="B936" s="8">
        <v>6615.91</v>
      </c>
      <c r="C936" s="9">
        <v>657</v>
      </c>
      <c r="D936" s="8">
        <v>7.2640000000000002</v>
      </c>
      <c r="E936" s="75">
        <v>243.14</v>
      </c>
      <c r="F936" s="76">
        <f t="shared" si="14"/>
        <v>3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4.25" customHeight="1" x14ac:dyDescent="0.25">
      <c r="A937" s="77">
        <v>45428</v>
      </c>
      <c r="B937" s="8">
        <v>6635.44</v>
      </c>
      <c r="C937" s="8">
        <v>647.4</v>
      </c>
      <c r="D937" s="8">
        <v>7.37</v>
      </c>
      <c r="E937" s="75">
        <v>243.41</v>
      </c>
      <c r="F937" s="76">
        <f t="shared" si="14"/>
        <v>4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4.25" customHeight="1" x14ac:dyDescent="0.25">
      <c r="A938" s="77">
        <v>45429</v>
      </c>
      <c r="B938" s="8">
        <v>6637.27</v>
      </c>
      <c r="C938" s="8">
        <v>649.20000000000005</v>
      </c>
      <c r="D938" s="8">
        <v>7.4640000000000004</v>
      </c>
      <c r="E938" s="75">
        <v>243.51</v>
      </c>
      <c r="F938" s="76">
        <f t="shared" si="14"/>
        <v>5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4.25" customHeight="1" x14ac:dyDescent="0.25">
      <c r="A939" s="77">
        <v>45432</v>
      </c>
      <c r="B939" s="8">
        <v>6701.78</v>
      </c>
      <c r="C939" s="8">
        <v>643.4</v>
      </c>
      <c r="D939" s="8">
        <v>7.7380000000000004</v>
      </c>
      <c r="E939" s="75">
        <v>243.5</v>
      </c>
      <c r="F939" s="76">
        <f t="shared" si="14"/>
        <v>1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4.25" customHeight="1" x14ac:dyDescent="0.25">
      <c r="A940" s="77">
        <v>45433</v>
      </c>
      <c r="B940" s="8">
        <v>6675.93</v>
      </c>
      <c r="C940" s="8">
        <v>634.20000000000005</v>
      </c>
      <c r="D940" s="8">
        <v>7.694</v>
      </c>
      <c r="E940" s="75">
        <v>243.43</v>
      </c>
      <c r="F940" s="76">
        <f t="shared" si="14"/>
        <v>2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4.25" customHeight="1" x14ac:dyDescent="0.25">
      <c r="A941" s="77">
        <v>45434</v>
      </c>
      <c r="B941" s="8">
        <v>6666.92</v>
      </c>
      <c r="C941" s="8">
        <v>629.79999999999995</v>
      </c>
      <c r="D941" s="8">
        <v>7.7839999999999998</v>
      </c>
      <c r="E941" s="75">
        <v>243.54</v>
      </c>
      <c r="F941" s="76">
        <f t="shared" si="14"/>
        <v>3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4.25" customHeight="1" x14ac:dyDescent="0.25">
      <c r="A942" s="77">
        <v>45435</v>
      </c>
      <c r="B942" s="8">
        <v>6699.58</v>
      </c>
      <c r="C942" s="8">
        <v>638.4</v>
      </c>
      <c r="D942" s="8">
        <v>7.4379999999999997</v>
      </c>
      <c r="E942" s="75">
        <v>243.69</v>
      </c>
      <c r="F942" s="76">
        <f t="shared" si="14"/>
        <v>4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4.25" customHeight="1" x14ac:dyDescent="0.25">
      <c r="A943" s="77">
        <v>45436</v>
      </c>
      <c r="B943" s="8">
        <v>6683.61</v>
      </c>
      <c r="C943" s="8">
        <v>630.79999999999995</v>
      </c>
      <c r="D943" s="8">
        <v>7.444</v>
      </c>
      <c r="E943" s="75">
        <v>243.78</v>
      </c>
      <c r="F943" s="76">
        <f t="shared" si="14"/>
        <v>5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4.25" customHeight="1" x14ac:dyDescent="0.25">
      <c r="A944" s="77">
        <v>45439</v>
      </c>
      <c r="B944" s="8">
        <v>6670.63</v>
      </c>
      <c r="C944" s="8">
        <v>635.6</v>
      </c>
      <c r="D944" s="8">
        <v>7.484</v>
      </c>
      <c r="E944" s="75">
        <v>243.77</v>
      </c>
      <c r="F944" s="76">
        <f t="shared" si="14"/>
        <v>1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4.25" customHeight="1" x14ac:dyDescent="0.25">
      <c r="A945" s="77">
        <v>45440</v>
      </c>
      <c r="B945" s="8">
        <v>6615.99</v>
      </c>
      <c r="C945" s="9">
        <v>633</v>
      </c>
      <c r="D945" s="8">
        <v>7.15</v>
      </c>
      <c r="E945" s="75">
        <v>243.76</v>
      </c>
      <c r="F945" s="76">
        <f t="shared" si="14"/>
        <v>2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4.25" customHeight="1" x14ac:dyDescent="0.25">
      <c r="A946" s="77">
        <v>45441</v>
      </c>
      <c r="B946" s="8">
        <v>6534.71</v>
      </c>
      <c r="C946" s="8">
        <v>619.20000000000005</v>
      </c>
      <c r="D946" s="8">
        <v>6.702</v>
      </c>
      <c r="E946" s="75">
        <v>243.8</v>
      </c>
      <c r="F946" s="76">
        <f t="shared" si="14"/>
        <v>3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4.25" customHeight="1" x14ac:dyDescent="0.25">
      <c r="A947" s="77">
        <v>45442</v>
      </c>
      <c r="B947" s="8">
        <v>6534.71</v>
      </c>
      <c r="C947" s="8">
        <v>619.20000000000005</v>
      </c>
      <c r="D947" s="8">
        <v>6.702</v>
      </c>
      <c r="E947" s="75">
        <v>243.8</v>
      </c>
      <c r="F947" s="76">
        <f t="shared" si="14"/>
        <v>4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4.25" customHeight="1" x14ac:dyDescent="0.25">
      <c r="A948" s="77">
        <v>45443</v>
      </c>
      <c r="B948" s="8">
        <v>6551.62</v>
      </c>
      <c r="C948" s="9">
        <v>626</v>
      </c>
      <c r="D948" s="8">
        <v>6.774</v>
      </c>
      <c r="E948" s="75">
        <v>243.88</v>
      </c>
      <c r="F948" s="76">
        <f t="shared" si="14"/>
        <v>5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4.25" customHeight="1" x14ac:dyDescent="0.25">
      <c r="A949" s="77">
        <v>45446</v>
      </c>
      <c r="B949" s="8">
        <v>6617.15</v>
      </c>
      <c r="C949" s="9">
        <v>636</v>
      </c>
      <c r="D949" s="8">
        <v>6.9660000000000002</v>
      </c>
      <c r="E949" s="75">
        <v>243.94</v>
      </c>
      <c r="F949" s="76">
        <f t="shared" si="14"/>
        <v>1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4.25" customHeight="1" x14ac:dyDescent="0.25">
      <c r="A950" s="77">
        <v>45447</v>
      </c>
      <c r="B950" s="8">
        <v>6505.49</v>
      </c>
      <c r="C950" s="8">
        <v>609.4</v>
      </c>
      <c r="D950" s="8">
        <v>6.89</v>
      </c>
      <c r="E950" s="75">
        <v>244.03</v>
      </c>
      <c r="F950" s="76">
        <f t="shared" si="14"/>
        <v>2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4.25" customHeight="1" x14ac:dyDescent="0.25">
      <c r="A951" s="77">
        <v>45448</v>
      </c>
      <c r="B951" s="8">
        <v>6544.23</v>
      </c>
      <c r="C951" s="8">
        <v>618.4</v>
      </c>
      <c r="D951" s="8">
        <v>6.9939999999999998</v>
      </c>
      <c r="E951" s="75">
        <v>244.05</v>
      </c>
      <c r="F951" s="76">
        <f t="shared" si="14"/>
        <v>3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4.25" customHeight="1" x14ac:dyDescent="0.25">
      <c r="A952" s="77">
        <v>45449</v>
      </c>
      <c r="B952" s="8">
        <v>6556.49</v>
      </c>
      <c r="C952" s="9">
        <v>617</v>
      </c>
      <c r="D952" s="8">
        <v>6.9359999999999999</v>
      </c>
      <c r="E952" s="75">
        <v>244.31</v>
      </c>
      <c r="F952" s="76">
        <f t="shared" si="14"/>
        <v>4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4.25" customHeight="1" x14ac:dyDescent="0.25">
      <c r="A953" s="77">
        <v>45450</v>
      </c>
      <c r="B953" s="8">
        <v>6538.31</v>
      </c>
      <c r="C953" s="9">
        <v>601</v>
      </c>
      <c r="D953" s="8">
        <v>6.7859999999999996</v>
      </c>
      <c r="E953" s="75">
        <v>244.3</v>
      </c>
      <c r="F953" s="76">
        <f t="shared" si="14"/>
        <v>5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4.25" customHeight="1" x14ac:dyDescent="0.25">
      <c r="A954" s="77">
        <v>45453</v>
      </c>
      <c r="B954" s="8">
        <v>6517.61</v>
      </c>
      <c r="C954" s="8">
        <v>602.20000000000005</v>
      </c>
      <c r="D954" s="8">
        <v>6.8140000000000001</v>
      </c>
      <c r="E954" s="75">
        <v>244.4</v>
      </c>
      <c r="F954" s="76">
        <f t="shared" si="14"/>
        <v>1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4.25" customHeight="1" x14ac:dyDescent="0.25">
      <c r="A955" s="77">
        <v>45454</v>
      </c>
      <c r="B955" s="8">
        <v>6408.87</v>
      </c>
      <c r="C955" s="8">
        <v>590.4</v>
      </c>
      <c r="D955" s="8">
        <v>6.6</v>
      </c>
      <c r="E955" s="75">
        <v>244.28</v>
      </c>
      <c r="F955" s="76">
        <f t="shared" si="14"/>
        <v>2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4.25" customHeight="1" x14ac:dyDescent="0.25">
      <c r="A956" s="77">
        <v>45455</v>
      </c>
      <c r="B956" s="8">
        <v>6489.1</v>
      </c>
      <c r="C956" s="8">
        <v>600.20000000000005</v>
      </c>
      <c r="D956" s="8">
        <v>6.7679999999999998</v>
      </c>
      <c r="E956" s="75">
        <v>244.29</v>
      </c>
      <c r="F956" s="76">
        <f t="shared" si="14"/>
        <v>3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4.25" customHeight="1" x14ac:dyDescent="0.25">
      <c r="A957" s="77">
        <v>45456</v>
      </c>
      <c r="B957" s="8">
        <v>6379.34</v>
      </c>
      <c r="C957" s="8">
        <v>581.79999999999995</v>
      </c>
      <c r="D957" s="8">
        <v>6.6539999999999999</v>
      </c>
      <c r="E957" s="75">
        <v>244.21</v>
      </c>
      <c r="F957" s="76">
        <f t="shared" si="14"/>
        <v>4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4.25" customHeight="1" x14ac:dyDescent="0.25">
      <c r="A958" s="77">
        <v>45457</v>
      </c>
      <c r="B958" s="8">
        <v>6311.56</v>
      </c>
      <c r="C958" s="9">
        <v>585</v>
      </c>
      <c r="D958" s="8">
        <v>6.7</v>
      </c>
      <c r="E958" s="75">
        <v>244.29</v>
      </c>
      <c r="F958" s="76">
        <f t="shared" si="14"/>
        <v>5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4.25" customHeight="1" x14ac:dyDescent="0.25">
      <c r="A959" s="77">
        <v>45460</v>
      </c>
      <c r="B959" s="8">
        <v>6410.1</v>
      </c>
      <c r="C959" s="8">
        <v>595.6</v>
      </c>
      <c r="D959" s="8">
        <v>6.7679999999999998</v>
      </c>
      <c r="E959" s="75">
        <v>244.42</v>
      </c>
      <c r="F959" s="76">
        <f t="shared" si="14"/>
        <v>1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4.25" customHeight="1" x14ac:dyDescent="0.25">
      <c r="A960" s="77">
        <v>45461</v>
      </c>
      <c r="B960" s="8">
        <v>6426.69</v>
      </c>
      <c r="C960" s="8">
        <v>593.79999999999995</v>
      </c>
      <c r="D960" s="8">
        <v>6.7080000000000002</v>
      </c>
      <c r="E960" s="75">
        <v>244.26</v>
      </c>
      <c r="F960" s="76">
        <f t="shared" si="14"/>
        <v>2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4.25" customHeight="1" x14ac:dyDescent="0.25">
      <c r="A961" s="77">
        <v>45462</v>
      </c>
      <c r="B961" s="8">
        <v>6499.47</v>
      </c>
      <c r="C961" s="9">
        <v>621</v>
      </c>
      <c r="D961" s="8">
        <v>7.0419999999999998</v>
      </c>
      <c r="E961" s="75">
        <v>244.36</v>
      </c>
      <c r="F961" s="76">
        <f t="shared" si="14"/>
        <v>3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4.25" customHeight="1" x14ac:dyDescent="0.25">
      <c r="A962" s="77">
        <v>45463</v>
      </c>
      <c r="B962" s="8">
        <v>6474.01</v>
      </c>
      <c r="C962" s="8">
        <v>612.6</v>
      </c>
      <c r="D962" s="8">
        <v>7.04</v>
      </c>
      <c r="E962" s="75">
        <v>244.48</v>
      </c>
      <c r="F962" s="76">
        <f t="shared" ref="F962:F1025" si="15">WEEKDAY(A962,2)</f>
        <v>4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4.25" customHeight="1" x14ac:dyDescent="0.25">
      <c r="A963" s="77">
        <v>45464</v>
      </c>
      <c r="B963" s="8">
        <v>6452.95</v>
      </c>
      <c r="C963" s="8">
        <v>605.4</v>
      </c>
      <c r="D963" s="8">
        <v>6.9340000000000002</v>
      </c>
      <c r="E963" s="75">
        <v>244.53</v>
      </c>
      <c r="F963" s="76">
        <f t="shared" si="15"/>
        <v>5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4.25" customHeight="1" x14ac:dyDescent="0.25">
      <c r="A964" s="77">
        <v>45467</v>
      </c>
      <c r="B964" s="8">
        <v>6510.87</v>
      </c>
      <c r="C964" s="8">
        <v>622.4</v>
      </c>
      <c r="D964" s="8">
        <v>6.96</v>
      </c>
      <c r="E964" s="75">
        <v>244.49</v>
      </c>
      <c r="F964" s="76">
        <f t="shared" si="15"/>
        <v>1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4.25" customHeight="1" x14ac:dyDescent="0.25">
      <c r="A965" s="77">
        <v>45468</v>
      </c>
      <c r="B965" s="8">
        <v>6466.08</v>
      </c>
      <c r="C965" s="8">
        <v>623.20000000000005</v>
      </c>
      <c r="D965" s="8">
        <v>6.9059999999999997</v>
      </c>
      <c r="E965" s="75">
        <v>244.45</v>
      </c>
      <c r="F965" s="76">
        <f t="shared" si="15"/>
        <v>2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4.25" customHeight="1" x14ac:dyDescent="0.25">
      <c r="A966" s="77">
        <v>45469</v>
      </c>
      <c r="B966" s="8">
        <v>6439.5</v>
      </c>
      <c r="C966" s="9">
        <v>609</v>
      </c>
      <c r="D966" s="8">
        <v>6.9480000000000004</v>
      </c>
      <c r="E966" s="75">
        <v>244.6</v>
      </c>
      <c r="F966" s="76">
        <f t="shared" si="15"/>
        <v>3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4.25" customHeight="1" x14ac:dyDescent="0.25">
      <c r="A967" s="77">
        <v>45470</v>
      </c>
      <c r="B967" s="8">
        <v>6465.93</v>
      </c>
      <c r="C967" s="9">
        <v>615</v>
      </c>
      <c r="D967" s="8">
        <v>7.28</v>
      </c>
      <c r="E967" s="75">
        <v>244.63</v>
      </c>
      <c r="F967" s="76">
        <f t="shared" si="15"/>
        <v>4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4.25" customHeight="1" x14ac:dyDescent="0.25">
      <c r="A968" s="77">
        <v>45471</v>
      </c>
      <c r="B968" s="8">
        <v>6517.71</v>
      </c>
      <c r="C968" s="9">
        <v>637</v>
      </c>
      <c r="D968" s="8">
        <v>7.1779999999999999</v>
      </c>
      <c r="E968" s="75">
        <v>244.69</v>
      </c>
      <c r="F968" s="76">
        <f t="shared" si="15"/>
        <v>5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4.25" customHeight="1" x14ac:dyDescent="0.25">
      <c r="A969" s="77">
        <v>45474</v>
      </c>
      <c r="B969" s="8">
        <v>6500.75</v>
      </c>
      <c r="C969" s="8">
        <v>625.6</v>
      </c>
      <c r="D969" s="8">
        <v>7.31</v>
      </c>
      <c r="E969" s="75">
        <v>244.86</v>
      </c>
      <c r="F969" s="76">
        <f t="shared" si="15"/>
        <v>1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4.25" customHeight="1" x14ac:dyDescent="0.25">
      <c r="A970" s="77">
        <v>45475</v>
      </c>
      <c r="B970" s="8">
        <v>6400.75</v>
      </c>
      <c r="C970" s="8">
        <v>626.79999999999995</v>
      </c>
      <c r="D970" s="8">
        <v>7.18</v>
      </c>
      <c r="E970" s="75">
        <v>244.92</v>
      </c>
      <c r="F970" s="76">
        <f t="shared" si="15"/>
        <v>2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4.25" customHeight="1" x14ac:dyDescent="0.25">
      <c r="A971" s="77">
        <v>45476</v>
      </c>
      <c r="B971" s="8">
        <v>6418.18</v>
      </c>
      <c r="C971" s="8">
        <v>632.4</v>
      </c>
      <c r="D971" s="8">
        <v>7.42</v>
      </c>
      <c r="E971" s="75">
        <v>245</v>
      </c>
      <c r="F971" s="76">
        <f t="shared" si="15"/>
        <v>3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4.25" customHeight="1" x14ac:dyDescent="0.25">
      <c r="A972" s="77">
        <v>45477</v>
      </c>
      <c r="B972" s="8">
        <v>6454.62</v>
      </c>
      <c r="C972" s="8">
        <v>627.4</v>
      </c>
      <c r="D972" s="8">
        <v>7.39</v>
      </c>
      <c r="E972" s="75">
        <v>245.14</v>
      </c>
      <c r="F972" s="76">
        <f t="shared" si="15"/>
        <v>4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4.25" customHeight="1" x14ac:dyDescent="0.25">
      <c r="A973" s="77">
        <v>45478</v>
      </c>
      <c r="B973" s="8">
        <v>6397.92</v>
      </c>
      <c r="C973" s="8">
        <v>622.6</v>
      </c>
      <c r="D973" s="8">
        <v>7.3019999999999996</v>
      </c>
      <c r="E973" s="75">
        <v>245.22</v>
      </c>
      <c r="F973" s="76">
        <f t="shared" si="15"/>
        <v>5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4.25" customHeight="1" x14ac:dyDescent="0.25">
      <c r="A974" s="77">
        <v>45481</v>
      </c>
      <c r="B974" s="8">
        <v>6433.6</v>
      </c>
      <c r="C974" s="8">
        <v>629.6</v>
      </c>
      <c r="D974" s="8">
        <v>7.2480000000000002</v>
      </c>
      <c r="E974" s="75">
        <v>245.25</v>
      </c>
      <c r="F974" s="76">
        <f t="shared" si="15"/>
        <v>1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4.25" customHeight="1" x14ac:dyDescent="0.25">
      <c r="A975" s="77">
        <v>45482</v>
      </c>
      <c r="B975" s="8">
        <v>6461.38</v>
      </c>
      <c r="C975" s="9">
        <v>633</v>
      </c>
      <c r="D975" s="8">
        <v>7.3239999999999998</v>
      </c>
      <c r="E975" s="75">
        <v>245.33</v>
      </c>
      <c r="F975" s="76">
        <f t="shared" si="15"/>
        <v>2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4.25" customHeight="1" x14ac:dyDescent="0.25">
      <c r="A976" s="77">
        <v>45483</v>
      </c>
      <c r="B976" s="8">
        <v>6425.12</v>
      </c>
      <c r="C976" s="9">
        <v>631</v>
      </c>
      <c r="D976" s="8">
        <v>7.1779999999999999</v>
      </c>
      <c r="E976" s="75">
        <v>245.31</v>
      </c>
      <c r="F976" s="76">
        <f t="shared" si="15"/>
        <v>3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4.25" customHeight="1" x14ac:dyDescent="0.25">
      <c r="A977" s="77">
        <v>45484</v>
      </c>
      <c r="B977" s="8">
        <v>6434.83</v>
      </c>
      <c r="C977" s="8">
        <v>638.20000000000005</v>
      </c>
      <c r="D977" s="8">
        <v>7.3079999999999998</v>
      </c>
      <c r="E977" s="75">
        <v>245.28</v>
      </c>
      <c r="F977" s="76">
        <f t="shared" si="15"/>
        <v>4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4.25" customHeight="1" x14ac:dyDescent="0.25">
      <c r="A978" s="77">
        <v>45485</v>
      </c>
      <c r="B978" s="8">
        <v>6462.72</v>
      </c>
      <c r="C978" s="8">
        <v>643.20000000000005</v>
      </c>
      <c r="D978" s="8">
        <v>7.3419999999999996</v>
      </c>
      <c r="E978" s="75">
        <v>245.36</v>
      </c>
      <c r="F978" s="76">
        <f t="shared" si="15"/>
        <v>5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4.25" customHeight="1" x14ac:dyDescent="0.25">
      <c r="A979" s="77">
        <v>45488</v>
      </c>
      <c r="B979" s="8">
        <v>6415.56</v>
      </c>
      <c r="C979" s="8">
        <v>649.79999999999995</v>
      </c>
      <c r="D979" s="8">
        <v>7.2880000000000003</v>
      </c>
      <c r="E979" s="75">
        <v>245.49</v>
      </c>
      <c r="F979" s="76">
        <f t="shared" si="15"/>
        <v>1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4.25" customHeight="1" x14ac:dyDescent="0.25">
      <c r="A980" s="77">
        <v>45489</v>
      </c>
      <c r="B980" s="8">
        <v>6246.51</v>
      </c>
      <c r="C980" s="8">
        <v>624.20000000000005</v>
      </c>
      <c r="D980" s="8">
        <v>7.02</v>
      </c>
      <c r="E980" s="75">
        <v>245.46</v>
      </c>
      <c r="F980" s="76">
        <f t="shared" si="15"/>
        <v>2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4.25" customHeight="1" x14ac:dyDescent="0.25">
      <c r="A981" s="77">
        <v>45490</v>
      </c>
      <c r="B981" s="8">
        <v>6243.06</v>
      </c>
      <c r="C981" s="9">
        <v>616</v>
      </c>
      <c r="D981" s="8">
        <v>7.024</v>
      </c>
      <c r="E981" s="75">
        <v>245.43</v>
      </c>
      <c r="F981" s="76">
        <f t="shared" si="15"/>
        <v>3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4.25" customHeight="1" x14ac:dyDescent="0.25">
      <c r="A982" s="77">
        <v>45491</v>
      </c>
      <c r="B982" s="8">
        <v>6325.38</v>
      </c>
      <c r="C982" s="8">
        <v>634.79999999999995</v>
      </c>
      <c r="D982" s="8">
        <v>7.1260000000000003</v>
      </c>
      <c r="E982" s="75">
        <v>245.59</v>
      </c>
      <c r="F982" s="76">
        <f t="shared" si="15"/>
        <v>4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4.25" customHeight="1" x14ac:dyDescent="0.25">
      <c r="A983" s="77">
        <v>45492</v>
      </c>
      <c r="B983" s="8">
        <v>6292.82</v>
      </c>
      <c r="C983" s="9">
        <v>641</v>
      </c>
      <c r="D983" s="8">
        <v>7.1559999999999997</v>
      </c>
      <c r="E983" s="75">
        <v>245.7</v>
      </c>
      <c r="F983" s="76">
        <f t="shared" si="15"/>
        <v>5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4.25" customHeight="1" x14ac:dyDescent="0.25">
      <c r="A984" s="77">
        <v>45495</v>
      </c>
      <c r="B984" s="8">
        <v>6335.95</v>
      </c>
      <c r="C984" s="8">
        <v>639.6</v>
      </c>
      <c r="D984" s="8">
        <v>7.1559999999999997</v>
      </c>
      <c r="E984" s="75">
        <v>245.81</v>
      </c>
      <c r="F984" s="76">
        <f t="shared" si="15"/>
        <v>1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4.25" customHeight="1" x14ac:dyDescent="0.25">
      <c r="A985" s="77">
        <v>45496</v>
      </c>
      <c r="B985" s="8">
        <v>6234.24</v>
      </c>
      <c r="C985" s="9">
        <v>623</v>
      </c>
      <c r="D985" s="8">
        <v>7.008</v>
      </c>
      <c r="E985" s="75">
        <v>245.79</v>
      </c>
      <c r="F985" s="76">
        <f t="shared" si="15"/>
        <v>2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4.25" customHeight="1" x14ac:dyDescent="0.25">
      <c r="A986" s="77">
        <v>45497</v>
      </c>
      <c r="B986" s="8">
        <v>6207.39</v>
      </c>
      <c r="C986" s="9">
        <v>623</v>
      </c>
      <c r="D986" s="8">
        <v>6.9660000000000002</v>
      </c>
      <c r="E986" s="75">
        <v>245.96</v>
      </c>
      <c r="F986" s="76">
        <f t="shared" si="15"/>
        <v>3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4.25" customHeight="1" x14ac:dyDescent="0.25">
      <c r="A987" s="77">
        <v>45498</v>
      </c>
      <c r="B987" s="8">
        <v>6181.1</v>
      </c>
      <c r="C987" s="9">
        <v>616</v>
      </c>
      <c r="D987" s="8">
        <v>6.944</v>
      </c>
      <c r="E987" s="75">
        <v>246.15</v>
      </c>
      <c r="F987" s="76">
        <f t="shared" si="15"/>
        <v>4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4.25" customHeight="1" x14ac:dyDescent="0.25">
      <c r="A988" s="77">
        <v>45499</v>
      </c>
      <c r="B988" s="8">
        <v>6170.84</v>
      </c>
      <c r="C988" s="8">
        <v>615.6</v>
      </c>
      <c r="D988" s="8">
        <v>6.9539999999999997</v>
      </c>
      <c r="E988" s="75">
        <v>246.05</v>
      </c>
      <c r="F988" s="76">
        <f t="shared" si="15"/>
        <v>5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4.25" customHeight="1" x14ac:dyDescent="0.25">
      <c r="A989" s="77">
        <v>45502</v>
      </c>
      <c r="B989" s="8">
        <v>6198.81</v>
      </c>
      <c r="C989" s="8">
        <v>623.79999999999995</v>
      </c>
      <c r="D989" s="8">
        <v>7.0940000000000003</v>
      </c>
      <c r="E989" s="75">
        <v>246.15</v>
      </c>
      <c r="F989" s="76">
        <f t="shared" si="15"/>
        <v>1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4.25" customHeight="1" x14ac:dyDescent="0.25">
      <c r="A990" s="77">
        <v>45503</v>
      </c>
      <c r="B990" s="8">
        <v>6192.99</v>
      </c>
      <c r="C990" s="8">
        <v>611.4</v>
      </c>
      <c r="D990" s="8">
        <v>7.0460000000000003</v>
      </c>
      <c r="E990" s="75">
        <v>245.92</v>
      </c>
      <c r="F990" s="76">
        <f t="shared" si="15"/>
        <v>2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4.25" customHeight="1" x14ac:dyDescent="0.25">
      <c r="A991" s="77">
        <v>45504</v>
      </c>
      <c r="B991" s="8">
        <v>6269.27</v>
      </c>
      <c r="C991" s="9">
        <v>623</v>
      </c>
      <c r="D991" s="8">
        <v>7.3</v>
      </c>
      <c r="E991" s="75">
        <v>245.88</v>
      </c>
      <c r="F991" s="76">
        <f t="shared" si="15"/>
        <v>3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4.25" customHeight="1" x14ac:dyDescent="0.25">
      <c r="A992" s="77">
        <v>45505</v>
      </c>
      <c r="B992" s="8">
        <v>6185.19</v>
      </c>
      <c r="C992" s="8">
        <v>606.6</v>
      </c>
      <c r="D992" s="8">
        <v>7.1</v>
      </c>
      <c r="E992" s="75">
        <v>246.09</v>
      </c>
      <c r="F992" s="76">
        <f t="shared" si="15"/>
        <v>4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4.25" customHeight="1" x14ac:dyDescent="0.25">
      <c r="A993" s="77">
        <v>45506</v>
      </c>
      <c r="B993" s="8">
        <v>6076.19</v>
      </c>
      <c r="C993" s="9">
        <v>582</v>
      </c>
      <c r="D993" s="8">
        <v>7.15</v>
      </c>
      <c r="E993" s="75">
        <v>245.77</v>
      </c>
      <c r="F993" s="76">
        <f t="shared" si="15"/>
        <v>5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4.25" customHeight="1" x14ac:dyDescent="0.25">
      <c r="A994" s="77">
        <v>45509</v>
      </c>
      <c r="B994" s="8">
        <v>5845.94</v>
      </c>
      <c r="C994" s="8">
        <v>566.79999999999995</v>
      </c>
      <c r="D994" s="8">
        <v>6.73</v>
      </c>
      <c r="E994" s="75">
        <v>245.63</v>
      </c>
      <c r="F994" s="76">
        <f t="shared" si="15"/>
        <v>1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4.25" customHeight="1" x14ac:dyDescent="0.25">
      <c r="A995" s="77">
        <v>45510</v>
      </c>
      <c r="B995" s="8">
        <v>5828.03</v>
      </c>
      <c r="C995" s="9">
        <v>552</v>
      </c>
      <c r="D995" s="8">
        <v>6.3760000000000003</v>
      </c>
      <c r="E995" s="75">
        <v>245.79</v>
      </c>
      <c r="F995" s="76">
        <f t="shared" si="15"/>
        <v>2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4.25" customHeight="1" x14ac:dyDescent="0.25">
      <c r="A996" s="77">
        <v>45511</v>
      </c>
      <c r="B996" s="8">
        <v>5898.32</v>
      </c>
      <c r="C996" s="8">
        <v>546.4</v>
      </c>
      <c r="D996" s="8">
        <v>6.5819999999999999</v>
      </c>
      <c r="E996" s="75">
        <v>245.89</v>
      </c>
      <c r="F996" s="76">
        <f t="shared" si="15"/>
        <v>3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4.25" customHeight="1" x14ac:dyDescent="0.25">
      <c r="A997" s="77">
        <v>45512</v>
      </c>
      <c r="B997" s="8">
        <v>5923.53</v>
      </c>
      <c r="C997" s="9">
        <v>557</v>
      </c>
      <c r="D997" s="8">
        <v>6.718</v>
      </c>
      <c r="E997" s="75">
        <v>246.11</v>
      </c>
      <c r="F997" s="76">
        <f t="shared" si="15"/>
        <v>4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ht="14.25" customHeight="1" x14ac:dyDescent="0.25">
      <c r="A998" s="77">
        <v>45513</v>
      </c>
      <c r="B998" s="8">
        <v>5924.31</v>
      </c>
      <c r="C998" s="8">
        <v>560.79999999999995</v>
      </c>
      <c r="D998" s="8">
        <v>6.6619999999999999</v>
      </c>
      <c r="E998" s="75">
        <v>246.24</v>
      </c>
      <c r="F998" s="76">
        <f t="shared" si="15"/>
        <v>5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ht="14.25" customHeight="1" x14ac:dyDescent="0.25">
      <c r="A999" s="77">
        <v>45516</v>
      </c>
      <c r="B999" s="8">
        <v>6091.37</v>
      </c>
      <c r="C999" s="8">
        <v>574.20000000000005</v>
      </c>
      <c r="D999" s="8">
        <v>6.85</v>
      </c>
      <c r="E999" s="75">
        <v>246.28</v>
      </c>
      <c r="F999" s="76">
        <f t="shared" si="15"/>
        <v>1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spans="1:22" ht="14.25" customHeight="1" x14ac:dyDescent="0.25">
      <c r="A1000" s="77">
        <v>45517</v>
      </c>
      <c r="B1000" s="8">
        <v>6118.69</v>
      </c>
      <c r="C1000" s="9">
        <v>588</v>
      </c>
      <c r="D1000" s="8">
        <v>6.8419999999999996</v>
      </c>
      <c r="E1000" s="75">
        <v>246.07</v>
      </c>
      <c r="F1000" s="76">
        <f t="shared" si="15"/>
        <v>2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 spans="1:22" ht="14.25" customHeight="1" x14ac:dyDescent="0.25">
      <c r="A1001" s="77">
        <v>45518</v>
      </c>
      <c r="B1001" s="8">
        <v>6129.74</v>
      </c>
      <c r="C1001" s="8">
        <v>601.4</v>
      </c>
      <c r="D1001" s="8">
        <v>6.7320000000000002</v>
      </c>
      <c r="E1001" s="75">
        <v>246.26</v>
      </c>
      <c r="F1001" s="76">
        <f t="shared" si="15"/>
        <v>3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 spans="1:22" ht="14.25" customHeight="1" x14ac:dyDescent="0.25">
      <c r="A1002" s="77">
        <v>45519</v>
      </c>
      <c r="B1002" s="8">
        <v>6129.74</v>
      </c>
      <c r="C1002" s="8">
        <v>601.4</v>
      </c>
      <c r="D1002" s="8">
        <v>6.7320000000000002</v>
      </c>
      <c r="E1002" s="75">
        <v>246.26</v>
      </c>
      <c r="F1002" s="76">
        <f t="shared" si="15"/>
        <v>4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 spans="1:22" ht="14.25" customHeight="1" x14ac:dyDescent="0.25">
      <c r="A1003" s="77">
        <v>45520</v>
      </c>
      <c r="B1003" s="8">
        <v>6255.24</v>
      </c>
      <c r="C1003" s="8">
        <v>623.79999999999995</v>
      </c>
      <c r="D1003" s="8">
        <v>6.8840000000000003</v>
      </c>
      <c r="E1003" s="75">
        <v>246.57</v>
      </c>
      <c r="F1003" s="76">
        <f t="shared" si="15"/>
        <v>5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 spans="1:22" ht="14.25" customHeight="1" x14ac:dyDescent="0.25">
      <c r="A1004" s="77">
        <v>45523</v>
      </c>
      <c r="B1004" s="8">
        <v>6272.41</v>
      </c>
      <c r="C1004" s="8">
        <v>628.6</v>
      </c>
      <c r="D1004" s="8">
        <v>6.9080000000000004</v>
      </c>
      <c r="E1004" s="75">
        <v>246.73</v>
      </c>
      <c r="F1004" s="76">
        <f t="shared" si="15"/>
        <v>1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 spans="1:22" ht="14.25" customHeight="1" x14ac:dyDescent="0.25">
      <c r="A1005" s="77">
        <v>45524</v>
      </c>
      <c r="B1005" s="8">
        <v>6199.17</v>
      </c>
      <c r="C1005" s="8">
        <v>615.6</v>
      </c>
      <c r="D1005" s="8">
        <v>6.8019999999999996</v>
      </c>
      <c r="E1005" s="75">
        <v>246.52</v>
      </c>
      <c r="F1005" s="76">
        <f t="shared" si="15"/>
        <v>2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 spans="1:22" ht="14.25" customHeight="1" x14ac:dyDescent="0.25">
      <c r="A1006" s="77">
        <v>45525</v>
      </c>
      <c r="B1006" s="8">
        <v>6212.32</v>
      </c>
      <c r="C1006" s="8">
        <v>617.4</v>
      </c>
      <c r="D1006" s="8">
        <v>6.8179999999999996</v>
      </c>
      <c r="E1006" s="75">
        <v>246.52</v>
      </c>
      <c r="F1006" s="76">
        <f t="shared" si="15"/>
        <v>3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 spans="1:22" ht="14.25" customHeight="1" x14ac:dyDescent="0.25">
      <c r="A1007" s="77">
        <v>45526</v>
      </c>
      <c r="B1007" s="8">
        <v>6210.07</v>
      </c>
      <c r="C1007" s="8">
        <v>616.79999999999995</v>
      </c>
      <c r="D1007" s="8">
        <v>6.76</v>
      </c>
      <c r="E1007" s="75">
        <v>246.52</v>
      </c>
      <c r="F1007" s="76">
        <f t="shared" si="15"/>
        <v>4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 spans="1:22" ht="14.25" customHeight="1" x14ac:dyDescent="0.25">
      <c r="A1008" s="77">
        <v>45527</v>
      </c>
      <c r="B1008" s="8">
        <v>6197.76</v>
      </c>
      <c r="C1008" s="8">
        <v>626.20000000000005</v>
      </c>
      <c r="D1008" s="8">
        <v>6.76</v>
      </c>
      <c r="E1008" s="75">
        <v>246.52</v>
      </c>
      <c r="F1008" s="76">
        <f t="shared" si="15"/>
        <v>5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 spans="1:22" ht="14.25" customHeight="1" x14ac:dyDescent="0.25">
      <c r="A1009" s="77">
        <v>45530</v>
      </c>
      <c r="B1009" s="8">
        <v>6191.57</v>
      </c>
      <c r="C1009" s="8">
        <v>631.4</v>
      </c>
      <c r="D1009" s="8">
        <v>6.9279999999999999</v>
      </c>
      <c r="E1009" s="75">
        <v>246.52</v>
      </c>
      <c r="F1009" s="76">
        <f t="shared" si="15"/>
        <v>1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 spans="1:22" ht="14.25" customHeight="1" x14ac:dyDescent="0.25">
      <c r="A1010" s="77">
        <v>45531</v>
      </c>
      <c r="B1010" s="8">
        <v>6238.07</v>
      </c>
      <c r="C1010" s="8">
        <v>619.79999999999995</v>
      </c>
      <c r="D1010" s="8">
        <v>6.8380000000000001</v>
      </c>
      <c r="E1010" s="75">
        <v>246.52</v>
      </c>
      <c r="F1010" s="76">
        <f t="shared" si="15"/>
        <v>2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  <row r="1011" spans="1:22" ht="14.25" customHeight="1" x14ac:dyDescent="0.25">
      <c r="A1011" s="77">
        <v>45532</v>
      </c>
      <c r="B1011" s="8">
        <v>6213.16</v>
      </c>
      <c r="C1011" s="8">
        <v>627.6</v>
      </c>
      <c r="D1011" s="8">
        <v>6.64</v>
      </c>
      <c r="E1011" s="75">
        <v>246.52</v>
      </c>
      <c r="F1011" s="76">
        <f t="shared" si="15"/>
        <v>3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 spans="1:22" ht="14.25" customHeight="1" x14ac:dyDescent="0.25">
      <c r="A1012" s="77">
        <v>45533</v>
      </c>
      <c r="B1012" s="8">
        <v>6292.42</v>
      </c>
      <c r="C1012" s="9">
        <v>634</v>
      </c>
      <c r="D1012" s="8">
        <v>6.65</v>
      </c>
      <c r="E1012" s="75">
        <v>246.52</v>
      </c>
      <c r="F1012" s="76">
        <f t="shared" si="15"/>
        <v>4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13" spans="1:22" ht="14.25" customHeight="1" x14ac:dyDescent="0.25">
      <c r="A1013" s="77">
        <v>45534</v>
      </c>
      <c r="B1013" s="8">
        <v>6344.45</v>
      </c>
      <c r="C1013" s="9">
        <v>640</v>
      </c>
      <c r="D1013" s="8">
        <v>6.78</v>
      </c>
      <c r="E1013" s="75">
        <v>246.52</v>
      </c>
      <c r="F1013" s="76">
        <f t="shared" si="15"/>
        <v>5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 spans="1:22" ht="14.25" customHeight="1" x14ac:dyDescent="0.25">
      <c r="A1014" s="77">
        <v>45537</v>
      </c>
      <c r="B1014" s="8">
        <v>6425.37</v>
      </c>
      <c r="C1014" s="9">
        <v>658</v>
      </c>
      <c r="D1014" s="8">
        <v>7.3440000000000003</v>
      </c>
      <c r="E1014" s="75">
        <v>246.52</v>
      </c>
      <c r="F1014" s="76">
        <f t="shared" si="15"/>
        <v>1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</row>
    <row r="1015" spans="1:22" ht="14.25" customHeight="1" x14ac:dyDescent="0.25">
      <c r="A1015" s="77">
        <v>45538</v>
      </c>
      <c r="B1015" s="8">
        <v>6333.74</v>
      </c>
      <c r="C1015" s="9">
        <v>638</v>
      </c>
      <c r="D1015" s="8">
        <v>7.4059999999999997</v>
      </c>
      <c r="E1015" s="75">
        <v>246.52</v>
      </c>
      <c r="F1015" s="76">
        <f t="shared" si="15"/>
        <v>2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 spans="1:22" ht="14.25" customHeight="1" x14ac:dyDescent="0.25">
      <c r="A1016" s="77">
        <v>45539</v>
      </c>
      <c r="B1016" s="8">
        <v>6320.23</v>
      </c>
      <c r="C1016" s="8">
        <v>635.6</v>
      </c>
      <c r="D1016" s="8">
        <v>7.3239999999999998</v>
      </c>
      <c r="E1016" s="75">
        <v>246.52</v>
      </c>
      <c r="F1016" s="76">
        <f t="shared" si="15"/>
        <v>3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</row>
    <row r="1017" spans="1:22" ht="14.25" customHeight="1" x14ac:dyDescent="0.25">
      <c r="A1017" s="77">
        <v>45540</v>
      </c>
      <c r="B1017" s="8">
        <v>6219.49</v>
      </c>
      <c r="C1017" s="8">
        <v>632.20000000000005</v>
      </c>
      <c r="D1017" s="8">
        <v>7.36</v>
      </c>
      <c r="E1017" s="75">
        <v>246.52</v>
      </c>
      <c r="F1017" s="76">
        <f t="shared" si="15"/>
        <v>4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 spans="1:22" ht="14.25" customHeight="1" x14ac:dyDescent="0.25">
      <c r="A1018" s="77">
        <v>45541</v>
      </c>
      <c r="B1018" s="8">
        <v>6100.22</v>
      </c>
      <c r="C1018" s="9">
        <v>605</v>
      </c>
      <c r="D1018" s="8">
        <v>7.2539999999999996</v>
      </c>
      <c r="E1018" s="75">
        <v>246.52</v>
      </c>
      <c r="F1018" s="76">
        <f t="shared" si="15"/>
        <v>5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  <row r="1019" spans="1:22" ht="14.25" customHeight="1" x14ac:dyDescent="0.25">
      <c r="A1019" s="77">
        <v>45544</v>
      </c>
      <c r="B1019" s="8">
        <v>6066.79</v>
      </c>
      <c r="C1019" s="8">
        <v>623.79999999999995</v>
      </c>
      <c r="D1019" s="8">
        <v>7.0860000000000003</v>
      </c>
      <c r="E1019" s="75">
        <v>246.52</v>
      </c>
      <c r="F1019" s="76">
        <f t="shared" si="15"/>
        <v>1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</row>
    <row r="1020" spans="1:22" ht="14.25" customHeight="1" x14ac:dyDescent="0.25">
      <c r="A1020" s="77">
        <v>45545</v>
      </c>
      <c r="B1020" s="8">
        <v>6020.64</v>
      </c>
      <c r="C1020" s="8">
        <v>612.79999999999995</v>
      </c>
      <c r="D1020" s="8">
        <v>6.9939999999999998</v>
      </c>
      <c r="E1020" s="75">
        <v>246.52</v>
      </c>
      <c r="F1020" s="76">
        <f t="shared" si="15"/>
        <v>2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</row>
    <row r="1021" spans="1:22" ht="14.25" customHeight="1" x14ac:dyDescent="0.25">
      <c r="A1021" s="77">
        <v>45546</v>
      </c>
      <c r="B1021" s="8">
        <v>5946.82</v>
      </c>
      <c r="C1021" s="8">
        <v>594.20000000000005</v>
      </c>
      <c r="D1021" s="8">
        <v>6.9379999999999997</v>
      </c>
      <c r="E1021" s="75">
        <v>246.52</v>
      </c>
      <c r="F1021" s="76">
        <f t="shared" si="15"/>
        <v>3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</row>
    <row r="1022" spans="1:22" ht="14.25" customHeight="1" x14ac:dyDescent="0.25">
      <c r="A1022" s="77">
        <v>45547</v>
      </c>
      <c r="B1022" s="8">
        <v>6100.4</v>
      </c>
      <c r="C1022" s="8">
        <v>621.79999999999995</v>
      </c>
      <c r="D1022" s="8">
        <v>7.0460000000000003</v>
      </c>
      <c r="E1022" s="75">
        <v>246.52</v>
      </c>
      <c r="F1022" s="76">
        <f t="shared" si="15"/>
        <v>4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</row>
    <row r="1023" spans="1:22" ht="14.25" customHeight="1" x14ac:dyDescent="0.25">
      <c r="A1023" s="77">
        <v>45548</v>
      </c>
      <c r="B1023" s="8">
        <v>6141.81</v>
      </c>
      <c r="C1023" s="8">
        <v>638.79999999999995</v>
      </c>
      <c r="D1023" s="8">
        <v>7.0259999999999998</v>
      </c>
      <c r="E1023" s="75">
        <v>246.52</v>
      </c>
      <c r="F1023" s="76">
        <f t="shared" si="15"/>
        <v>5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</row>
    <row r="1024" spans="1:22" ht="14.25" customHeight="1" x14ac:dyDescent="0.25">
      <c r="A1024" s="77">
        <v>45551</v>
      </c>
      <c r="B1024" s="8">
        <v>6134.04</v>
      </c>
      <c r="C1024" s="8">
        <v>634.4</v>
      </c>
      <c r="D1024" s="8">
        <v>7.1719999999999997</v>
      </c>
      <c r="E1024" s="75">
        <v>246.52</v>
      </c>
      <c r="F1024" s="76">
        <f t="shared" si="15"/>
        <v>1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</row>
    <row r="1025" spans="1:22" ht="14.25" customHeight="1" x14ac:dyDescent="0.25">
      <c r="A1025" s="77">
        <v>45552</v>
      </c>
      <c r="B1025" s="8">
        <v>6186.17</v>
      </c>
      <c r="C1025" s="8">
        <v>656.8</v>
      </c>
      <c r="D1025" s="8">
        <v>7.29</v>
      </c>
      <c r="E1025" s="75">
        <v>246.52</v>
      </c>
      <c r="F1025" s="76">
        <f t="shared" si="15"/>
        <v>2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</row>
    <row r="1026" spans="1:22" ht="14.25" customHeight="1" x14ac:dyDescent="0.25">
      <c r="A1026" s="77">
        <v>45553</v>
      </c>
      <c r="B1026" s="8">
        <v>6161.43</v>
      </c>
      <c r="C1026" s="8">
        <v>669.2</v>
      </c>
      <c r="D1026" s="8">
        <v>7.1479999999999997</v>
      </c>
      <c r="E1026" s="75">
        <v>246.52</v>
      </c>
      <c r="F1026" s="76">
        <f t="shared" ref="F1026:F1089" si="16">WEEKDAY(A1026,2)</f>
        <v>3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</row>
    <row r="1027" spans="1:22" ht="14.25" customHeight="1" x14ac:dyDescent="0.25">
      <c r="A1027" s="77">
        <v>45554</v>
      </c>
      <c r="B1027" s="8">
        <v>6165.35</v>
      </c>
      <c r="C1027" s="9">
        <v>663</v>
      </c>
      <c r="D1027" s="8">
        <v>7.1239999999999997</v>
      </c>
      <c r="E1027" s="75">
        <v>246.52</v>
      </c>
      <c r="F1027" s="76">
        <f t="shared" si="16"/>
        <v>4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</row>
    <row r="1028" spans="1:22" ht="14.25" customHeight="1" x14ac:dyDescent="0.25">
      <c r="A1028" s="77">
        <v>45555</v>
      </c>
      <c r="B1028" s="8">
        <v>6087.34</v>
      </c>
      <c r="C1028" s="9">
        <v>657</v>
      </c>
      <c r="D1028" s="8">
        <v>7.0880000000000001</v>
      </c>
      <c r="E1028" s="75">
        <v>246.52</v>
      </c>
      <c r="F1028" s="76">
        <f t="shared" si="16"/>
        <v>5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</row>
    <row r="1029" spans="1:22" ht="14.25" customHeight="1" x14ac:dyDescent="0.25">
      <c r="A1029" s="77">
        <v>45558</v>
      </c>
      <c r="B1029" s="8">
        <v>6082.52</v>
      </c>
      <c r="C1029" s="9">
        <v>626</v>
      </c>
      <c r="D1029" s="8">
        <v>7.048</v>
      </c>
      <c r="E1029" s="75">
        <v>246.52</v>
      </c>
      <c r="F1029" s="76">
        <f t="shared" si="16"/>
        <v>1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</row>
    <row r="1030" spans="1:22" ht="14.25" customHeight="1" x14ac:dyDescent="0.25">
      <c r="A1030" s="77">
        <v>45559</v>
      </c>
      <c r="B1030" s="8">
        <v>6116.37</v>
      </c>
      <c r="C1030" s="8">
        <v>634.4</v>
      </c>
      <c r="D1030" s="8">
        <v>7.4</v>
      </c>
      <c r="E1030" s="75">
        <v>246.52</v>
      </c>
      <c r="F1030" s="76">
        <f t="shared" si="16"/>
        <v>2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</row>
    <row r="1031" spans="1:22" ht="14.25" customHeight="1" x14ac:dyDescent="0.25">
      <c r="A1031" s="77">
        <v>45560</v>
      </c>
      <c r="B1031" s="9">
        <v>6204</v>
      </c>
      <c r="C1031" s="9">
        <v>624</v>
      </c>
      <c r="D1031" s="8">
        <v>7.3639999999999999</v>
      </c>
      <c r="E1031" s="75">
        <v>246.52</v>
      </c>
      <c r="F1031" s="76">
        <f t="shared" si="16"/>
        <v>3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</row>
    <row r="1032" spans="1:22" ht="14.25" customHeight="1" x14ac:dyDescent="0.25">
      <c r="A1032" s="77">
        <v>45561</v>
      </c>
      <c r="B1032" s="8">
        <v>6237.64</v>
      </c>
      <c r="C1032" s="8">
        <v>637.20000000000005</v>
      </c>
      <c r="D1032" s="8">
        <v>7.282</v>
      </c>
      <c r="E1032" s="75">
        <v>246.52</v>
      </c>
      <c r="F1032" s="76">
        <f t="shared" si="16"/>
        <v>4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</row>
    <row r="1033" spans="1:22" ht="14.25" customHeight="1" x14ac:dyDescent="0.25">
      <c r="A1033" s="77">
        <v>45562</v>
      </c>
      <c r="B1033" s="8">
        <v>6266.93</v>
      </c>
      <c r="C1033" s="8">
        <v>631.6</v>
      </c>
      <c r="D1033" s="8">
        <v>7.3780000000000001</v>
      </c>
      <c r="E1033" s="75">
        <v>246.52</v>
      </c>
      <c r="F1033" s="76">
        <f t="shared" si="16"/>
        <v>5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</row>
    <row r="1034" spans="1:22" ht="14.25" customHeight="1" x14ac:dyDescent="0.25">
      <c r="A1034" s="77">
        <v>45565</v>
      </c>
      <c r="B1034" s="8">
        <v>6201.66</v>
      </c>
      <c r="C1034" s="8">
        <v>617.4</v>
      </c>
      <c r="D1034" s="8">
        <v>7.2</v>
      </c>
      <c r="E1034" s="75">
        <v>246.52</v>
      </c>
      <c r="F1034" s="76">
        <f t="shared" si="16"/>
        <v>1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</row>
    <row r="1035" spans="1:22" ht="14.25" customHeight="1" x14ac:dyDescent="0.25">
      <c r="A1035" s="77">
        <v>45566</v>
      </c>
      <c r="B1035" s="8">
        <v>6144.54</v>
      </c>
      <c r="C1035" s="8">
        <v>605.6</v>
      </c>
      <c r="D1035" s="8">
        <v>7.1020000000000003</v>
      </c>
      <c r="E1035" s="75">
        <v>246.52</v>
      </c>
      <c r="F1035" s="76">
        <f t="shared" si="16"/>
        <v>2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</row>
    <row r="1036" spans="1:22" ht="14.25" customHeight="1" x14ac:dyDescent="0.25">
      <c r="A1036" s="77">
        <v>45567</v>
      </c>
      <c r="B1036" s="8">
        <v>6119.17</v>
      </c>
      <c r="C1036" s="8">
        <v>603.79999999999995</v>
      </c>
      <c r="D1036" s="8">
        <v>7.0620000000000003</v>
      </c>
      <c r="E1036" s="75">
        <v>246.52</v>
      </c>
      <c r="F1036" s="76">
        <f t="shared" si="16"/>
        <v>3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</row>
    <row r="1037" spans="1:22" ht="14.25" customHeight="1" x14ac:dyDescent="0.25">
      <c r="A1037" s="77">
        <v>45568</v>
      </c>
      <c r="B1037" s="8">
        <v>6074.72</v>
      </c>
      <c r="C1037" s="9">
        <v>590</v>
      </c>
      <c r="D1037" s="8">
        <v>6.976</v>
      </c>
      <c r="E1037" s="75">
        <v>246.52</v>
      </c>
      <c r="F1037" s="76">
        <f t="shared" si="16"/>
        <v>4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</row>
    <row r="1038" spans="1:22" ht="14.25" customHeight="1" x14ac:dyDescent="0.25">
      <c r="A1038" s="77">
        <v>45569</v>
      </c>
      <c r="B1038" s="8">
        <v>6078.26</v>
      </c>
      <c r="C1038" s="8">
        <v>583.79999999999995</v>
      </c>
      <c r="D1038" s="8">
        <v>6.9119999999999999</v>
      </c>
      <c r="E1038" s="75">
        <v>246.52</v>
      </c>
      <c r="F1038" s="76">
        <f t="shared" si="16"/>
        <v>5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</row>
    <row r="1039" spans="1:22" ht="14.25" customHeight="1" x14ac:dyDescent="0.25">
      <c r="A1039" s="77">
        <v>45572</v>
      </c>
      <c r="B1039" s="8">
        <v>6089.44</v>
      </c>
      <c r="C1039" s="8">
        <v>579.6</v>
      </c>
      <c r="D1039" s="8">
        <v>6.9139999999999997</v>
      </c>
      <c r="E1039" s="75">
        <v>246.52</v>
      </c>
      <c r="F1039" s="76">
        <f t="shared" si="16"/>
        <v>1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</row>
    <row r="1040" spans="1:22" ht="14.25" customHeight="1" x14ac:dyDescent="0.25">
      <c r="A1040" s="77">
        <v>45573</v>
      </c>
      <c r="B1040" s="8">
        <v>6074.04</v>
      </c>
      <c r="C1040" s="8">
        <v>588.79999999999995</v>
      </c>
      <c r="D1040" s="8">
        <v>6.8120000000000003</v>
      </c>
      <c r="E1040" s="75">
        <v>246.52</v>
      </c>
      <c r="F1040" s="76">
        <f t="shared" si="16"/>
        <v>2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</row>
    <row r="1041" spans="1:22" ht="14.25" customHeight="1" x14ac:dyDescent="0.25">
      <c r="A1041" s="77">
        <v>45574</v>
      </c>
      <c r="B1041" s="8">
        <v>6120.03</v>
      </c>
      <c r="C1041" s="8">
        <v>601.20000000000005</v>
      </c>
      <c r="D1041" s="8">
        <v>6.8220000000000001</v>
      </c>
      <c r="E1041" s="75">
        <v>246.52</v>
      </c>
      <c r="F1041" s="76">
        <f t="shared" si="16"/>
        <v>3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</row>
    <row r="1042" spans="1:22" ht="14.25" customHeight="1" x14ac:dyDescent="0.25">
      <c r="A1042" s="77">
        <v>45575</v>
      </c>
      <c r="B1042" s="8">
        <v>6131.91</v>
      </c>
      <c r="C1042" s="8">
        <v>601.6</v>
      </c>
      <c r="D1042" s="8">
        <v>6.8140000000000001</v>
      </c>
      <c r="E1042" s="75">
        <v>246.52</v>
      </c>
      <c r="F1042" s="76">
        <f t="shared" si="16"/>
        <v>4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</row>
    <row r="1043" spans="1:22" ht="14.25" customHeight="1" x14ac:dyDescent="0.25">
      <c r="A1043" s="77">
        <v>45576</v>
      </c>
      <c r="B1043" s="8">
        <v>6184.24</v>
      </c>
      <c r="C1043" s="8">
        <v>611.20000000000005</v>
      </c>
      <c r="D1043" s="8">
        <v>6.9320000000000004</v>
      </c>
      <c r="E1043" s="75">
        <v>246.52</v>
      </c>
      <c r="F1043" s="76">
        <f t="shared" si="16"/>
        <v>5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</row>
    <row r="1044" spans="1:22" ht="14.25" customHeight="1" x14ac:dyDescent="0.25">
      <c r="A1044" s="77">
        <v>45579</v>
      </c>
      <c r="B1044" s="8">
        <v>6173.62</v>
      </c>
      <c r="C1044" s="8">
        <v>612.20000000000005</v>
      </c>
      <c r="D1044" s="8">
        <v>6.88</v>
      </c>
      <c r="E1044" s="75">
        <v>246.52</v>
      </c>
      <c r="F1044" s="76">
        <f t="shared" si="16"/>
        <v>1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</row>
    <row r="1045" spans="1:22" ht="14.25" customHeight="1" x14ac:dyDescent="0.25">
      <c r="A1045" s="77">
        <v>45580</v>
      </c>
      <c r="B1045" s="9">
        <v>6206</v>
      </c>
      <c r="C1045" s="8">
        <v>613.6</v>
      </c>
      <c r="D1045" s="8">
        <v>6.9379999999999997</v>
      </c>
      <c r="E1045" s="75">
        <v>246.52</v>
      </c>
      <c r="F1045" s="76">
        <f t="shared" si="16"/>
        <v>2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</row>
    <row r="1046" spans="1:22" ht="14.25" customHeight="1" x14ac:dyDescent="0.25">
      <c r="A1046" s="77">
        <v>45581</v>
      </c>
      <c r="B1046" s="8">
        <v>6222.06</v>
      </c>
      <c r="C1046" s="8">
        <v>617.6</v>
      </c>
      <c r="D1046" s="8">
        <v>6.95</v>
      </c>
      <c r="E1046" s="75">
        <v>246.52</v>
      </c>
      <c r="F1046" s="76">
        <f t="shared" si="16"/>
        <v>3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</row>
    <row r="1047" spans="1:22" ht="14.25" customHeight="1" x14ac:dyDescent="0.25">
      <c r="A1047" s="77">
        <v>45582</v>
      </c>
      <c r="B1047" s="8">
        <v>6094.53</v>
      </c>
      <c r="C1047" s="8">
        <v>593.79999999999995</v>
      </c>
      <c r="D1047" s="8">
        <v>6.7939999999999996</v>
      </c>
      <c r="E1047" s="75">
        <v>246.52</v>
      </c>
      <c r="F1047" s="76">
        <f t="shared" si="16"/>
        <v>4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</row>
    <row r="1048" spans="1:22" ht="14.25" customHeight="1" x14ac:dyDescent="0.25">
      <c r="A1048" s="77">
        <v>45583</v>
      </c>
      <c r="B1048" s="8">
        <v>6156.18</v>
      </c>
      <c r="C1048" s="8">
        <v>614.20000000000005</v>
      </c>
      <c r="D1048" s="8">
        <v>6.8440000000000003</v>
      </c>
      <c r="E1048" s="75">
        <v>246.52</v>
      </c>
      <c r="F1048" s="76">
        <f t="shared" si="16"/>
        <v>5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</row>
    <row r="1049" spans="1:22" ht="14.25" customHeight="1" x14ac:dyDescent="0.25">
      <c r="A1049" s="77">
        <v>45586</v>
      </c>
      <c r="B1049" s="8">
        <v>6199.49</v>
      </c>
      <c r="C1049" s="9">
        <v>600</v>
      </c>
      <c r="D1049" s="8">
        <v>6.8440000000000003</v>
      </c>
      <c r="E1049" s="75">
        <v>246.52</v>
      </c>
      <c r="F1049" s="76">
        <f t="shared" si="16"/>
        <v>1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</row>
    <row r="1050" spans="1:22" ht="14.25" customHeight="1" x14ac:dyDescent="0.25">
      <c r="A1050" s="77">
        <v>45587</v>
      </c>
      <c r="B1050" s="8">
        <v>6056.92</v>
      </c>
      <c r="C1050" s="8">
        <v>591.79999999999995</v>
      </c>
      <c r="D1050" s="8">
        <v>6.6260000000000003</v>
      </c>
      <c r="E1050" s="75">
        <v>246.52</v>
      </c>
      <c r="F1050" s="76">
        <f t="shared" si="16"/>
        <v>2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</row>
    <row r="1051" spans="1:22" ht="14.25" customHeight="1" x14ac:dyDescent="0.25">
      <c r="A1051" s="77">
        <v>45588</v>
      </c>
      <c r="B1051" s="9">
        <v>6058</v>
      </c>
      <c r="C1051" s="9">
        <v>590</v>
      </c>
      <c r="D1051" s="8">
        <v>6.6360000000000001</v>
      </c>
      <c r="E1051" s="75">
        <v>246.52</v>
      </c>
      <c r="F1051" s="76">
        <f t="shared" si="16"/>
        <v>3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</row>
    <row r="1052" spans="1:22" ht="14.25" customHeight="1" x14ac:dyDescent="0.25">
      <c r="A1052" s="77">
        <v>45589</v>
      </c>
      <c r="B1052" s="8">
        <v>6076.44</v>
      </c>
      <c r="C1052" s="8">
        <v>577.79999999999995</v>
      </c>
      <c r="D1052" s="8">
        <v>6.6539999999999999</v>
      </c>
      <c r="E1052" s="75">
        <v>246.52</v>
      </c>
      <c r="F1052" s="76">
        <f t="shared" si="16"/>
        <v>4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</row>
    <row r="1053" spans="1:22" ht="14.25" customHeight="1" x14ac:dyDescent="0.25">
      <c r="A1053" s="77">
        <v>45590</v>
      </c>
      <c r="B1053" s="8">
        <v>6048.95</v>
      </c>
      <c r="C1053" s="9">
        <v>578</v>
      </c>
      <c r="D1053" s="8">
        <v>6.89</v>
      </c>
      <c r="E1053" s="75">
        <v>246.52</v>
      </c>
      <c r="F1053" s="76">
        <f t="shared" si="16"/>
        <v>5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</row>
    <row r="1054" spans="1:22" ht="14.25" customHeight="1" x14ac:dyDescent="0.25">
      <c r="A1054" s="77">
        <v>45593</v>
      </c>
      <c r="B1054" s="8">
        <v>6026.88</v>
      </c>
      <c r="C1054" s="8">
        <v>576.79999999999995</v>
      </c>
      <c r="D1054" s="8">
        <v>6.9740000000000002</v>
      </c>
      <c r="E1054" s="75">
        <v>246.52</v>
      </c>
      <c r="F1054" s="76">
        <f t="shared" si="16"/>
        <v>1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</row>
    <row r="1055" spans="1:22" ht="14.25" customHeight="1" x14ac:dyDescent="0.25">
      <c r="A1055" s="77">
        <v>45594</v>
      </c>
      <c r="B1055" s="8">
        <v>6020.36</v>
      </c>
      <c r="C1055" s="8">
        <v>596.4</v>
      </c>
      <c r="D1055" s="8">
        <v>7.08</v>
      </c>
      <c r="E1055" s="75">
        <v>246.52</v>
      </c>
      <c r="F1055" s="76">
        <f t="shared" si="16"/>
        <v>2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</row>
    <row r="1056" spans="1:22" ht="14.25" customHeight="1" x14ac:dyDescent="0.25">
      <c r="A1056" s="77">
        <v>45595</v>
      </c>
      <c r="B1056" s="8">
        <v>5962.88</v>
      </c>
      <c r="C1056" s="9">
        <v>567</v>
      </c>
      <c r="D1056" s="8">
        <v>7.02</v>
      </c>
      <c r="E1056" s="75">
        <v>246.52</v>
      </c>
      <c r="F1056" s="76">
        <f t="shared" si="16"/>
        <v>3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</row>
    <row r="1057" spans="1:22" ht="14.25" customHeight="1" x14ac:dyDescent="0.25">
      <c r="A1057" s="77">
        <v>45596</v>
      </c>
      <c r="B1057" s="8">
        <v>5966.67</v>
      </c>
      <c r="C1057" s="8">
        <v>561.79999999999995</v>
      </c>
      <c r="D1057" s="8">
        <v>6.8920000000000003</v>
      </c>
      <c r="E1057" s="75">
        <v>246.52</v>
      </c>
      <c r="F1057" s="76">
        <f t="shared" si="16"/>
        <v>4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</row>
    <row r="1058" spans="1:22" ht="14.25" customHeight="1" x14ac:dyDescent="0.25">
      <c r="A1058" s="77">
        <v>45597</v>
      </c>
      <c r="B1058" s="8">
        <v>5966.67</v>
      </c>
      <c r="C1058" s="8">
        <v>561.79999999999995</v>
      </c>
      <c r="D1058" s="8">
        <v>6.8920000000000003</v>
      </c>
      <c r="E1058" s="75">
        <v>246.52</v>
      </c>
      <c r="F1058" s="76">
        <f t="shared" si="16"/>
        <v>5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</row>
    <row r="1059" spans="1:22" ht="14.25" customHeight="1" x14ac:dyDescent="0.25">
      <c r="A1059" s="77">
        <v>45600</v>
      </c>
      <c r="B1059" s="8">
        <v>6006.04</v>
      </c>
      <c r="C1059" s="8">
        <v>575.79999999999995</v>
      </c>
      <c r="D1059" s="8">
        <v>6.95</v>
      </c>
      <c r="E1059" s="75">
        <v>246.52</v>
      </c>
      <c r="F1059" s="76">
        <f t="shared" si="16"/>
        <v>1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</row>
    <row r="1060" spans="1:22" ht="14.25" customHeight="1" x14ac:dyDescent="0.25">
      <c r="A1060" s="77">
        <v>45601</v>
      </c>
      <c r="B1060" s="8">
        <v>5946.59</v>
      </c>
      <c r="C1060" s="8">
        <v>572.6</v>
      </c>
      <c r="D1060" s="8">
        <v>6.89</v>
      </c>
      <c r="E1060" s="75">
        <v>246.52</v>
      </c>
      <c r="F1060" s="76">
        <f t="shared" si="16"/>
        <v>2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</row>
    <row r="1061" spans="1:22" ht="14.25" customHeight="1" x14ac:dyDescent="0.25">
      <c r="A1061" s="77">
        <v>45602</v>
      </c>
      <c r="B1061" s="8">
        <v>5987.42</v>
      </c>
      <c r="C1061" s="8">
        <v>570.4</v>
      </c>
      <c r="D1061" s="8">
        <v>6.7720000000000002</v>
      </c>
      <c r="E1061" s="75">
        <v>250.34</v>
      </c>
      <c r="F1061" s="76">
        <f t="shared" si="16"/>
        <v>3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</row>
    <row r="1062" spans="1:22" ht="14.25" customHeight="1" x14ac:dyDescent="0.25">
      <c r="A1062" s="77">
        <v>45603</v>
      </c>
      <c r="B1062" s="8">
        <v>6065.81</v>
      </c>
      <c r="C1062" s="8">
        <v>597.6</v>
      </c>
      <c r="D1062" s="8">
        <v>6.9119999999999999</v>
      </c>
      <c r="E1062" s="75">
        <v>250.19</v>
      </c>
      <c r="F1062" s="76">
        <f t="shared" si="16"/>
        <v>4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</row>
    <row r="1063" spans="1:22" ht="14.25" customHeight="1" x14ac:dyDescent="0.25">
      <c r="A1063" s="77">
        <v>45604</v>
      </c>
      <c r="B1063" s="8">
        <v>6070.14</v>
      </c>
      <c r="C1063" s="9">
        <v>584</v>
      </c>
      <c r="D1063" s="8">
        <v>6.9240000000000004</v>
      </c>
      <c r="E1063" s="75">
        <v>250.3</v>
      </c>
      <c r="F1063" s="76">
        <f t="shared" si="16"/>
        <v>5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</row>
    <row r="1064" spans="1:22" ht="14.25" customHeight="1" x14ac:dyDescent="0.25">
      <c r="A1064" s="77">
        <v>45607</v>
      </c>
      <c r="B1064" s="8">
        <v>6070.14</v>
      </c>
      <c r="C1064" s="9">
        <v>584</v>
      </c>
      <c r="D1064" s="8">
        <v>6.9240000000000004</v>
      </c>
      <c r="E1064" s="75">
        <v>250.3</v>
      </c>
      <c r="F1064" s="76">
        <f t="shared" si="16"/>
        <v>1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</row>
    <row r="1065" spans="1:22" ht="14.25" customHeight="1" x14ac:dyDescent="0.25">
      <c r="A1065" s="77">
        <v>45608</v>
      </c>
      <c r="B1065" s="8">
        <v>6031.71</v>
      </c>
      <c r="C1065" s="9">
        <v>579</v>
      </c>
      <c r="D1065" s="8">
        <v>6.7380000000000004</v>
      </c>
      <c r="E1065" s="75">
        <v>250.46</v>
      </c>
      <c r="F1065" s="76">
        <f t="shared" si="16"/>
        <v>2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</row>
    <row r="1066" spans="1:22" ht="14.25" customHeight="1" x14ac:dyDescent="0.25">
      <c r="A1066" s="77">
        <v>45609</v>
      </c>
      <c r="B1066" s="8">
        <v>5989.93</v>
      </c>
      <c r="C1066" s="8">
        <v>561.20000000000005</v>
      </c>
      <c r="D1066" s="8">
        <v>6.61</v>
      </c>
      <c r="E1066" s="75">
        <v>250.44</v>
      </c>
      <c r="F1066" s="76">
        <f t="shared" si="16"/>
        <v>3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</row>
    <row r="1067" spans="1:22" ht="14.25" customHeight="1" x14ac:dyDescent="0.25">
      <c r="A1067" s="77">
        <v>45610</v>
      </c>
      <c r="B1067" s="8">
        <v>6093.92</v>
      </c>
      <c r="C1067" s="8">
        <v>568.6</v>
      </c>
      <c r="D1067" s="8">
        <v>7.0220000000000002</v>
      </c>
      <c r="E1067" s="75">
        <v>250.24</v>
      </c>
      <c r="F1067" s="76">
        <f t="shared" si="16"/>
        <v>4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</row>
    <row r="1068" spans="1:22" ht="14.25" customHeight="1" x14ac:dyDescent="0.25">
      <c r="A1068" s="77">
        <v>45611</v>
      </c>
      <c r="B1068" s="8">
        <v>6054.48</v>
      </c>
      <c r="C1068" s="8">
        <v>558.4</v>
      </c>
      <c r="D1068" s="8">
        <v>6.8520000000000003</v>
      </c>
      <c r="E1068" s="75">
        <v>250.21</v>
      </c>
      <c r="F1068" s="76">
        <f t="shared" si="16"/>
        <v>5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</row>
    <row r="1069" spans="1:22" ht="14.25" customHeight="1" x14ac:dyDescent="0.25">
      <c r="A1069" s="77">
        <v>45614</v>
      </c>
      <c r="B1069" s="8">
        <v>6047.62</v>
      </c>
      <c r="C1069" s="8">
        <v>550.79999999999995</v>
      </c>
      <c r="D1069" s="8">
        <v>6.8860000000000001</v>
      </c>
      <c r="E1069" s="75">
        <v>250.17</v>
      </c>
      <c r="F1069" s="76">
        <f t="shared" si="16"/>
        <v>1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</row>
    <row r="1070" spans="1:22" ht="14.25" customHeight="1" x14ac:dyDescent="0.25">
      <c r="A1070" s="77">
        <v>45615</v>
      </c>
      <c r="B1070" s="8">
        <v>5930.02</v>
      </c>
      <c r="C1070" s="9">
        <v>534</v>
      </c>
      <c r="D1070" s="8">
        <v>6.7140000000000004</v>
      </c>
      <c r="E1070" s="75">
        <v>250.06</v>
      </c>
      <c r="F1070" s="76">
        <f t="shared" si="16"/>
        <v>2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</row>
    <row r="1071" spans="1:22" ht="14.25" customHeight="1" x14ac:dyDescent="0.25">
      <c r="A1071" s="77">
        <v>45616</v>
      </c>
      <c r="B1071" s="8">
        <v>5954.66</v>
      </c>
      <c r="C1071" s="8">
        <v>536.20000000000005</v>
      </c>
      <c r="D1071" s="8">
        <v>6.7859999999999996</v>
      </c>
      <c r="E1071" s="75">
        <v>250.21</v>
      </c>
      <c r="F1071" s="76">
        <f t="shared" si="16"/>
        <v>3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</row>
    <row r="1072" spans="1:22" ht="14.25" customHeight="1" x14ac:dyDescent="0.25">
      <c r="A1072" s="77">
        <v>45617</v>
      </c>
      <c r="B1072" s="8">
        <v>6043.16</v>
      </c>
      <c r="C1072" s="8">
        <v>545.4</v>
      </c>
      <c r="D1072" s="8">
        <v>6.99</v>
      </c>
      <c r="E1072" s="75">
        <v>250.31</v>
      </c>
      <c r="F1072" s="76">
        <f t="shared" si="16"/>
        <v>4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</row>
    <row r="1073" spans="1:22" ht="14.25" customHeight="1" x14ac:dyDescent="0.25">
      <c r="A1073" s="77">
        <v>45618</v>
      </c>
      <c r="B1073" s="8">
        <v>6059.78</v>
      </c>
      <c r="C1073" s="8">
        <v>560.4</v>
      </c>
      <c r="D1073" s="8">
        <v>6.9980000000000002</v>
      </c>
      <c r="E1073" s="75">
        <v>250.41</v>
      </c>
      <c r="F1073" s="76">
        <f t="shared" si="16"/>
        <v>5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</row>
    <row r="1074" spans="1:22" ht="14.25" customHeight="1" x14ac:dyDescent="0.25">
      <c r="A1074" s="77">
        <v>45621</v>
      </c>
      <c r="B1074" s="8">
        <v>6018.02</v>
      </c>
      <c r="C1074" s="8">
        <v>549.4</v>
      </c>
      <c r="D1074" s="8">
        <v>7.0720000000000001</v>
      </c>
      <c r="E1074" s="75">
        <v>250.39</v>
      </c>
      <c r="F1074" s="76">
        <f t="shared" si="16"/>
        <v>1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</row>
    <row r="1075" spans="1:22" ht="14.25" customHeight="1" x14ac:dyDescent="0.25">
      <c r="A1075" s="77">
        <v>45622</v>
      </c>
      <c r="B1075" s="8">
        <v>6018.29</v>
      </c>
      <c r="C1075" s="8">
        <v>542.79999999999995</v>
      </c>
      <c r="D1075" s="8">
        <v>7.05</v>
      </c>
      <c r="E1075" s="75">
        <v>250.59</v>
      </c>
      <c r="F1075" s="76">
        <f t="shared" si="16"/>
        <v>2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</row>
    <row r="1076" spans="1:22" ht="14.25" customHeight="1" x14ac:dyDescent="0.25">
      <c r="A1076" s="77">
        <v>45623</v>
      </c>
      <c r="B1076" s="8">
        <v>6009.02</v>
      </c>
      <c r="C1076" s="8">
        <v>533.20000000000005</v>
      </c>
      <c r="D1076" s="8">
        <v>6.9039999999999999</v>
      </c>
      <c r="E1076" s="75">
        <v>250.66</v>
      </c>
      <c r="F1076" s="76">
        <f t="shared" si="16"/>
        <v>3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</row>
    <row r="1077" spans="1:22" ht="14.25" customHeight="1" x14ac:dyDescent="0.25">
      <c r="A1077" s="77">
        <v>45624</v>
      </c>
      <c r="B1077" s="8">
        <v>6007.6</v>
      </c>
      <c r="C1077" s="9">
        <v>530</v>
      </c>
      <c r="D1077" s="8">
        <v>6.84</v>
      </c>
      <c r="E1077" s="75">
        <v>250.66</v>
      </c>
      <c r="F1077" s="76">
        <f t="shared" si="16"/>
        <v>4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</row>
    <row r="1078" spans="1:22" ht="14.25" customHeight="1" x14ac:dyDescent="0.25">
      <c r="A1078" s="77">
        <v>45625</v>
      </c>
      <c r="B1078" s="8">
        <v>6065.12</v>
      </c>
      <c r="C1078" s="9">
        <v>530</v>
      </c>
      <c r="D1078" s="8">
        <v>6.7279999999999998</v>
      </c>
      <c r="E1078" s="75">
        <v>250.47</v>
      </c>
      <c r="F1078" s="76">
        <f t="shared" si="16"/>
        <v>5</v>
      </c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</row>
    <row r="1079" spans="1:22" ht="14.25" customHeight="1" x14ac:dyDescent="0.25">
      <c r="A1079" s="77">
        <v>45628</v>
      </c>
      <c r="B1079" s="8">
        <v>6151.65</v>
      </c>
      <c r="C1079" s="9">
        <v>545</v>
      </c>
      <c r="D1079" s="8">
        <v>6.7619999999999996</v>
      </c>
      <c r="E1079" s="75">
        <v>250.44</v>
      </c>
      <c r="F1079" s="76">
        <f t="shared" si="16"/>
        <v>1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</row>
    <row r="1080" spans="1:22" ht="14.25" customHeight="1" x14ac:dyDescent="0.25">
      <c r="A1080" s="77">
        <v>45629</v>
      </c>
      <c r="B1080" s="8">
        <v>6138.81</v>
      </c>
      <c r="C1080" s="9">
        <v>540</v>
      </c>
      <c r="D1080" s="8">
        <v>6.3</v>
      </c>
      <c r="E1080" s="75">
        <v>250.61</v>
      </c>
      <c r="F1080" s="76">
        <f t="shared" si="16"/>
        <v>2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</row>
    <row r="1081" spans="1:22" ht="14.25" customHeight="1" x14ac:dyDescent="0.25">
      <c r="A1081" s="77">
        <v>45630</v>
      </c>
      <c r="B1081" s="8">
        <v>6168.97</v>
      </c>
      <c r="C1081" s="8">
        <v>536.79999999999995</v>
      </c>
      <c r="D1081" s="8">
        <v>6.0519999999999996</v>
      </c>
      <c r="E1081" s="75">
        <v>250.83</v>
      </c>
      <c r="F1081" s="76">
        <f t="shared" si="16"/>
        <v>3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</row>
    <row r="1082" spans="1:22" ht="14.25" customHeight="1" x14ac:dyDescent="0.25">
      <c r="A1082" s="77">
        <v>45631</v>
      </c>
      <c r="B1082" s="8">
        <v>6191.09</v>
      </c>
      <c r="C1082" s="8">
        <v>562.79999999999995</v>
      </c>
      <c r="D1082" s="8">
        <v>6.19</v>
      </c>
      <c r="E1082" s="75">
        <v>251.17</v>
      </c>
      <c r="F1082" s="76">
        <f t="shared" si="16"/>
        <v>4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</row>
    <row r="1083" spans="1:22" ht="14.25" customHeight="1" x14ac:dyDescent="0.25">
      <c r="A1083" s="77">
        <v>45632</v>
      </c>
      <c r="B1083" s="8">
        <v>6218.82</v>
      </c>
      <c r="C1083" s="9">
        <v>556</v>
      </c>
      <c r="D1083" s="8">
        <v>6.13</v>
      </c>
      <c r="E1083" s="75">
        <v>251.1</v>
      </c>
      <c r="F1083" s="76">
        <f t="shared" si="16"/>
        <v>5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</row>
    <row r="1084" spans="1:22" ht="14.25" customHeight="1" x14ac:dyDescent="0.25">
      <c r="A1084" s="77">
        <v>45635</v>
      </c>
      <c r="B1084" s="8">
        <v>6184.77</v>
      </c>
      <c r="C1084" s="8">
        <v>561.20000000000005</v>
      </c>
      <c r="D1084" s="8">
        <v>6.2039999999999997</v>
      </c>
      <c r="E1084" s="75">
        <v>251.32</v>
      </c>
      <c r="F1084" s="76">
        <f t="shared" si="16"/>
        <v>1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</row>
    <row r="1085" spans="1:22" ht="14.25" customHeight="1" x14ac:dyDescent="0.25">
      <c r="A1085" s="77">
        <v>45636</v>
      </c>
      <c r="B1085" s="8">
        <v>6175.69</v>
      </c>
      <c r="C1085" s="8">
        <v>561.6</v>
      </c>
      <c r="D1085" s="8">
        <v>6.2080000000000002</v>
      </c>
      <c r="E1085" s="75">
        <v>251.45</v>
      </c>
      <c r="F1085" s="76">
        <f t="shared" si="16"/>
        <v>2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</row>
    <row r="1086" spans="1:22" ht="14.25" customHeight="1" x14ac:dyDescent="0.25">
      <c r="A1086" s="77">
        <v>45637</v>
      </c>
      <c r="B1086" s="8">
        <v>6163.53</v>
      </c>
      <c r="C1086" s="8">
        <v>554.20000000000005</v>
      </c>
      <c r="D1086" s="8">
        <v>6.1219999999999999</v>
      </c>
      <c r="E1086" s="75">
        <v>251.58</v>
      </c>
      <c r="F1086" s="76">
        <f t="shared" si="16"/>
        <v>3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</row>
    <row r="1087" spans="1:22" ht="14.25" customHeight="1" x14ac:dyDescent="0.25">
      <c r="A1087" s="77">
        <v>45638</v>
      </c>
      <c r="B1087" s="8">
        <v>6130.05</v>
      </c>
      <c r="C1087" s="8">
        <v>566.4</v>
      </c>
      <c r="D1087" s="8">
        <v>6.11</v>
      </c>
      <c r="E1087" s="75">
        <v>251.85</v>
      </c>
      <c r="F1087" s="76">
        <f t="shared" si="16"/>
        <v>4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</row>
    <row r="1088" spans="1:22" ht="14.25" customHeight="1" x14ac:dyDescent="0.25">
      <c r="A1088" s="77">
        <v>45639</v>
      </c>
      <c r="B1088" s="8">
        <v>6132.15</v>
      </c>
      <c r="C1088" s="9">
        <v>564</v>
      </c>
      <c r="D1088" s="8">
        <v>6.2039999999999997</v>
      </c>
      <c r="E1088" s="75">
        <v>252.13</v>
      </c>
      <c r="F1088" s="76">
        <f t="shared" si="16"/>
        <v>5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</row>
    <row r="1089" spans="1:22" ht="14.25" customHeight="1" x14ac:dyDescent="0.25">
      <c r="A1089" s="77">
        <v>45642</v>
      </c>
      <c r="B1089" s="8">
        <v>6160.04</v>
      </c>
      <c r="C1089" s="8">
        <v>567.79999999999995</v>
      </c>
      <c r="D1089" s="8">
        <v>6.3360000000000003</v>
      </c>
      <c r="E1089" s="75">
        <v>252.27</v>
      </c>
      <c r="F1089" s="76">
        <f t="shared" si="16"/>
        <v>1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</row>
    <row r="1090" spans="1:22" ht="14.25" customHeight="1" x14ac:dyDescent="0.25">
      <c r="A1090" s="77">
        <v>45643</v>
      </c>
      <c r="B1090" s="8">
        <v>6046.48</v>
      </c>
      <c r="C1090" s="8">
        <v>532.79999999999995</v>
      </c>
      <c r="D1090" s="8">
        <v>6.218</v>
      </c>
      <c r="E1090" s="75">
        <v>252.27</v>
      </c>
      <c r="F1090" s="76">
        <f t="shared" ref="F1090:F1153" si="17">WEEKDAY(A1090,2)</f>
        <v>2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</row>
    <row r="1091" spans="1:22" ht="14.25" customHeight="1" x14ac:dyDescent="0.25">
      <c r="A1091" s="77">
        <v>45644</v>
      </c>
      <c r="B1091" s="8">
        <v>6076.66</v>
      </c>
      <c r="C1091" s="9">
        <v>542</v>
      </c>
      <c r="D1091" s="8">
        <v>5.92</v>
      </c>
      <c r="E1091" s="75">
        <v>252.36</v>
      </c>
      <c r="F1091" s="76">
        <f t="shared" si="17"/>
        <v>3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</row>
    <row r="1092" spans="1:22" ht="14.25" customHeight="1" x14ac:dyDescent="0.25">
      <c r="A1092" s="77">
        <v>45645</v>
      </c>
      <c r="B1092" s="8">
        <v>6085.66</v>
      </c>
      <c r="C1092" s="8">
        <v>552.4</v>
      </c>
      <c r="D1092" s="8">
        <v>5.8440000000000003</v>
      </c>
      <c r="E1092" s="75">
        <v>252.41</v>
      </c>
      <c r="F1092" s="76">
        <f t="shared" si="17"/>
        <v>4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</row>
    <row r="1093" spans="1:22" ht="14.25" customHeight="1" x14ac:dyDescent="0.25">
      <c r="A1093" s="77">
        <v>45646</v>
      </c>
      <c r="B1093" s="8">
        <v>6054.88</v>
      </c>
      <c r="C1093" s="8">
        <v>546.79999999999995</v>
      </c>
      <c r="D1093" s="8">
        <v>5.8879999999999999</v>
      </c>
      <c r="E1093" s="75">
        <v>252.41</v>
      </c>
      <c r="F1093" s="76">
        <f t="shared" si="17"/>
        <v>5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</row>
    <row r="1094" spans="1:22" ht="14.25" customHeight="1" x14ac:dyDescent="0.25">
      <c r="A1094" s="77">
        <v>45649</v>
      </c>
      <c r="B1094" s="8">
        <v>6087.67</v>
      </c>
      <c r="C1094" s="8">
        <v>553.6</v>
      </c>
      <c r="D1094" s="8">
        <v>5.9539999999999997</v>
      </c>
      <c r="E1094" s="75">
        <v>252.59</v>
      </c>
      <c r="F1094" s="76">
        <f t="shared" si="17"/>
        <v>1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</row>
    <row r="1095" spans="1:22" ht="14.25" customHeight="1" x14ac:dyDescent="0.25">
      <c r="A1095" s="77">
        <v>45650</v>
      </c>
      <c r="B1095" s="8">
        <v>6087.67</v>
      </c>
      <c r="C1095" s="8">
        <v>553.6</v>
      </c>
      <c r="D1095" s="8">
        <v>5.9539999999999997</v>
      </c>
      <c r="E1095" s="75">
        <v>252.59</v>
      </c>
      <c r="F1095" s="76">
        <f t="shared" si="17"/>
        <v>2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</row>
    <row r="1096" spans="1:22" ht="14.25" customHeight="1" x14ac:dyDescent="0.25">
      <c r="A1096" s="77">
        <v>45651</v>
      </c>
      <c r="B1096" s="8">
        <v>6087.67</v>
      </c>
      <c r="C1096" s="8">
        <v>553.6</v>
      </c>
      <c r="D1096" s="8">
        <v>5.9539999999999997</v>
      </c>
      <c r="E1096" s="75">
        <v>252.59</v>
      </c>
      <c r="F1096" s="76">
        <f t="shared" si="17"/>
        <v>3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</row>
    <row r="1097" spans="1:22" ht="14.25" customHeight="1" x14ac:dyDescent="0.25">
      <c r="A1097" s="77">
        <v>45652</v>
      </c>
      <c r="B1097" s="8">
        <v>6087.67</v>
      </c>
      <c r="C1097" s="8">
        <v>553.6</v>
      </c>
      <c r="D1097" s="8">
        <v>5.9539999999999997</v>
      </c>
      <c r="E1097" s="75">
        <v>252.59</v>
      </c>
      <c r="F1097" s="76">
        <f t="shared" si="17"/>
        <v>4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</row>
    <row r="1098" spans="1:22" ht="14.25" customHeight="1" x14ac:dyDescent="0.25">
      <c r="A1098" s="77">
        <v>45653</v>
      </c>
      <c r="B1098" s="8">
        <v>6126.16</v>
      </c>
      <c r="C1098" s="9">
        <v>549</v>
      </c>
      <c r="D1098" s="8">
        <v>5.97</v>
      </c>
      <c r="E1098" s="75">
        <v>252.88</v>
      </c>
      <c r="F1098" s="76">
        <f t="shared" si="17"/>
        <v>5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</row>
    <row r="1099" spans="1:22" ht="14.25" customHeight="1" x14ac:dyDescent="0.25">
      <c r="A1099" s="77">
        <v>45656</v>
      </c>
      <c r="B1099" s="8">
        <v>6122.32</v>
      </c>
      <c r="C1099" s="8">
        <v>547.20000000000005</v>
      </c>
      <c r="D1099" s="8">
        <v>6.07</v>
      </c>
      <c r="E1099" s="75">
        <v>252.8</v>
      </c>
      <c r="F1099" s="76">
        <f t="shared" si="17"/>
        <v>1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</row>
    <row r="1100" spans="1:22" ht="14.25" customHeight="1" x14ac:dyDescent="0.25">
      <c r="A1100" s="77">
        <v>45657</v>
      </c>
      <c r="B1100" s="8">
        <v>6122.32</v>
      </c>
      <c r="C1100" s="8">
        <v>547.20000000000005</v>
      </c>
      <c r="D1100" s="8">
        <v>6.07</v>
      </c>
      <c r="E1100" s="75">
        <v>252.8</v>
      </c>
      <c r="F1100" s="76">
        <f t="shared" si="17"/>
        <v>2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</row>
    <row r="1101" spans="1:22" ht="14.25" customHeight="1" x14ac:dyDescent="0.25">
      <c r="A1101" s="77">
        <v>45658</v>
      </c>
      <c r="B1101" s="8">
        <v>6122.32</v>
      </c>
      <c r="C1101" s="8">
        <v>547.20000000000005</v>
      </c>
      <c r="D1101" s="8">
        <v>6.07</v>
      </c>
      <c r="E1101" s="75">
        <v>252.8</v>
      </c>
      <c r="F1101" s="76">
        <f t="shared" si="17"/>
        <v>3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</row>
    <row r="1102" spans="1:22" ht="14.25" customHeight="1" x14ac:dyDescent="0.25">
      <c r="A1102" s="77">
        <v>45659</v>
      </c>
      <c r="B1102" s="8">
        <v>6234.95</v>
      </c>
      <c r="C1102" s="8">
        <v>545.79999999999995</v>
      </c>
      <c r="D1102" s="8">
        <v>6.1260000000000003</v>
      </c>
      <c r="E1102" s="75">
        <v>253.03</v>
      </c>
      <c r="F1102" s="76">
        <f t="shared" si="17"/>
        <v>4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</row>
    <row r="1103" spans="1:22" ht="14.25" customHeight="1" x14ac:dyDescent="0.25">
      <c r="A1103" s="77">
        <v>45660</v>
      </c>
      <c r="B1103" s="8">
        <v>6310.39</v>
      </c>
      <c r="C1103" s="9">
        <v>552</v>
      </c>
      <c r="D1103" s="8">
        <v>6.218</v>
      </c>
      <c r="E1103" s="75">
        <v>253.18</v>
      </c>
      <c r="F1103" s="76">
        <f t="shared" si="17"/>
        <v>5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</row>
    <row r="1104" spans="1:22" ht="14.25" customHeight="1" x14ac:dyDescent="0.25">
      <c r="A1104" s="77">
        <v>45663</v>
      </c>
      <c r="B1104" s="8">
        <v>6310.39</v>
      </c>
      <c r="C1104" s="9">
        <v>552</v>
      </c>
      <c r="D1104" s="8">
        <v>6.218</v>
      </c>
      <c r="E1104" s="75">
        <v>253.18</v>
      </c>
      <c r="F1104" s="76">
        <f t="shared" si="17"/>
        <v>1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</row>
    <row r="1105" spans="1:22" ht="14.25" customHeight="1" x14ac:dyDescent="0.25">
      <c r="A1105" s="77">
        <v>45664</v>
      </c>
      <c r="B1105" s="8">
        <v>6385.46</v>
      </c>
      <c r="C1105" s="8">
        <v>557.20000000000005</v>
      </c>
      <c r="D1105" s="8">
        <v>6.1360000000000001</v>
      </c>
      <c r="E1105" s="75">
        <v>253.32</v>
      </c>
      <c r="F1105" s="76">
        <f t="shared" si="17"/>
        <v>2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</row>
    <row r="1106" spans="1:22" ht="14.25" customHeight="1" x14ac:dyDescent="0.25">
      <c r="A1106" s="77">
        <v>45665</v>
      </c>
      <c r="B1106" s="8">
        <v>6326.09</v>
      </c>
      <c r="C1106" s="8">
        <v>554.4</v>
      </c>
      <c r="D1106" s="8">
        <v>5.9660000000000002</v>
      </c>
      <c r="E1106" s="75">
        <v>253.35</v>
      </c>
      <c r="F1106" s="76">
        <f t="shared" si="17"/>
        <v>3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</row>
    <row r="1107" spans="1:22" ht="14.25" customHeight="1" x14ac:dyDescent="0.25">
      <c r="A1107" s="77">
        <v>45666</v>
      </c>
      <c r="B1107" s="8">
        <v>6369.46</v>
      </c>
      <c r="C1107" s="8">
        <v>565.6</v>
      </c>
      <c r="D1107" s="8">
        <v>6.0039999999999996</v>
      </c>
      <c r="E1107" s="75">
        <v>253.3</v>
      </c>
      <c r="F1107" s="76">
        <f t="shared" si="17"/>
        <v>4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</row>
    <row r="1108" spans="1:22" ht="14.25" customHeight="1" x14ac:dyDescent="0.25">
      <c r="A1108" s="77">
        <v>45667</v>
      </c>
      <c r="B1108" s="8">
        <v>6413.14</v>
      </c>
      <c r="C1108" s="8">
        <v>564.4</v>
      </c>
      <c r="D1108" s="8">
        <v>5.95</v>
      </c>
      <c r="E1108" s="75">
        <v>253.48</v>
      </c>
      <c r="F1108" s="76">
        <f t="shared" si="17"/>
        <v>5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</row>
    <row r="1109" spans="1:22" ht="14.25" customHeight="1" x14ac:dyDescent="0.25">
      <c r="A1109" s="77">
        <v>45670</v>
      </c>
      <c r="B1109" s="8">
        <v>6308.22</v>
      </c>
      <c r="C1109" s="9">
        <v>548</v>
      </c>
      <c r="D1109" s="8">
        <v>5.9820000000000002</v>
      </c>
      <c r="E1109" s="75">
        <v>253.58</v>
      </c>
      <c r="F1109" s="76">
        <f t="shared" si="17"/>
        <v>1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</row>
    <row r="1110" spans="1:22" ht="14.25" customHeight="1" x14ac:dyDescent="0.25">
      <c r="A1110" s="77">
        <v>45671</v>
      </c>
      <c r="B1110" s="8">
        <v>6327.52</v>
      </c>
      <c r="C1110" s="9">
        <v>563</v>
      </c>
      <c r="D1110" s="8">
        <v>5.9539999999999997</v>
      </c>
      <c r="E1110" s="75">
        <v>253.69</v>
      </c>
      <c r="F1110" s="76">
        <f t="shared" si="17"/>
        <v>2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</row>
    <row r="1111" spans="1:22" ht="14.25" customHeight="1" x14ac:dyDescent="0.25">
      <c r="A1111" s="77">
        <v>45672</v>
      </c>
      <c r="B1111" s="8">
        <v>6394.94</v>
      </c>
      <c r="C1111" s="8">
        <v>573.20000000000005</v>
      </c>
      <c r="D1111" s="8">
        <v>6.0839999999999996</v>
      </c>
      <c r="E1111" s="75">
        <v>253.46</v>
      </c>
      <c r="F1111" s="76">
        <f t="shared" si="17"/>
        <v>3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</row>
    <row r="1112" spans="1:22" ht="14.25" customHeight="1" x14ac:dyDescent="0.25">
      <c r="A1112" s="77">
        <v>45673</v>
      </c>
      <c r="B1112" s="8">
        <v>6383.13</v>
      </c>
      <c r="C1112" s="9">
        <v>560</v>
      </c>
      <c r="D1112" s="8">
        <v>5.98</v>
      </c>
      <c r="E1112" s="75">
        <v>253.52</v>
      </c>
      <c r="F1112" s="76">
        <f t="shared" si="17"/>
        <v>4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</row>
    <row r="1113" spans="1:22" ht="14.25" customHeight="1" x14ac:dyDescent="0.25">
      <c r="A1113" s="77">
        <v>45674</v>
      </c>
      <c r="B1113" s="8">
        <v>6461.6</v>
      </c>
      <c r="C1113" s="8">
        <v>566.20000000000005</v>
      </c>
      <c r="D1113" s="8">
        <v>6.21</v>
      </c>
      <c r="E1113" s="75">
        <v>253.73</v>
      </c>
      <c r="F1113" s="76">
        <f t="shared" si="17"/>
        <v>5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</row>
    <row r="1114" spans="1:22" ht="14.25" customHeight="1" x14ac:dyDescent="0.25">
      <c r="A1114" s="77">
        <v>45677</v>
      </c>
      <c r="B1114" s="8">
        <v>6501.26</v>
      </c>
      <c r="C1114" s="9">
        <v>581</v>
      </c>
      <c r="D1114" s="8">
        <v>6.234</v>
      </c>
      <c r="E1114" s="75">
        <v>253.88</v>
      </c>
      <c r="F1114" s="76">
        <f t="shared" si="17"/>
        <v>1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</row>
    <row r="1115" spans="1:22" ht="14.25" customHeight="1" x14ac:dyDescent="0.25">
      <c r="A1115" s="77">
        <v>45678</v>
      </c>
      <c r="B1115" s="8">
        <v>6489.33</v>
      </c>
      <c r="C1115" s="9">
        <v>580</v>
      </c>
      <c r="D1115" s="8">
        <v>6.2</v>
      </c>
      <c r="E1115" s="75">
        <v>253.88</v>
      </c>
      <c r="F1115" s="76">
        <f t="shared" si="17"/>
        <v>2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</row>
    <row r="1116" spans="1:22" ht="14.25" customHeight="1" x14ac:dyDescent="0.25">
      <c r="A1116" s="77">
        <v>45679</v>
      </c>
      <c r="B1116" s="8">
        <v>6539.11</v>
      </c>
      <c r="C1116" s="8">
        <v>588.6</v>
      </c>
      <c r="D1116" s="8">
        <v>6.18</v>
      </c>
      <c r="E1116" s="75">
        <v>254</v>
      </c>
      <c r="F1116" s="76">
        <f t="shared" si="17"/>
        <v>3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</row>
    <row r="1117" spans="1:22" ht="14.25" customHeight="1" x14ac:dyDescent="0.25">
      <c r="A1117" s="77">
        <v>45680</v>
      </c>
      <c r="B1117" s="8">
        <v>6511.77</v>
      </c>
      <c r="C1117" s="8">
        <v>589.4</v>
      </c>
      <c r="D1117" s="8">
        <v>6.18</v>
      </c>
      <c r="E1117" s="75">
        <v>254.15</v>
      </c>
      <c r="F1117" s="76">
        <f t="shared" si="17"/>
        <v>4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</row>
    <row r="1118" spans="1:22" ht="14.25" customHeight="1" x14ac:dyDescent="0.25">
      <c r="A1118" s="77">
        <v>45681</v>
      </c>
      <c r="B1118" s="8">
        <v>6564.61</v>
      </c>
      <c r="C1118" s="8">
        <v>598.20000000000005</v>
      </c>
      <c r="D1118" s="8">
        <v>6.242</v>
      </c>
      <c r="E1118" s="75">
        <v>254.26</v>
      </c>
      <c r="F1118" s="76">
        <f t="shared" si="17"/>
        <v>5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</row>
    <row r="1119" spans="1:22" ht="14.25" customHeight="1" x14ac:dyDescent="0.25">
      <c r="A1119" s="77">
        <v>45684</v>
      </c>
      <c r="B1119" s="8">
        <v>6498.59</v>
      </c>
      <c r="C1119" s="9">
        <v>598</v>
      </c>
      <c r="D1119" s="8">
        <v>6.21</v>
      </c>
      <c r="E1119" s="75">
        <v>254.31</v>
      </c>
      <c r="F1119" s="76">
        <f t="shared" si="17"/>
        <v>1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</row>
    <row r="1120" spans="1:22" ht="14.25" customHeight="1" x14ac:dyDescent="0.25">
      <c r="A1120" s="77">
        <v>45685</v>
      </c>
      <c r="B1120" s="8">
        <v>6516.51</v>
      </c>
      <c r="C1120" s="8">
        <v>604.20000000000005</v>
      </c>
      <c r="D1120" s="8">
        <v>6.306</v>
      </c>
      <c r="E1120" s="75">
        <v>254.32</v>
      </c>
      <c r="F1120" s="76">
        <f t="shared" si="17"/>
        <v>2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</row>
    <row r="1121" spans="1:22" ht="14.25" customHeight="1" x14ac:dyDescent="0.25">
      <c r="A1121" s="77">
        <v>45686</v>
      </c>
      <c r="B1121" s="8">
        <v>6516.54</v>
      </c>
      <c r="C1121" s="8">
        <v>614.4</v>
      </c>
      <c r="D1121" s="8">
        <v>6.3380000000000001</v>
      </c>
      <c r="E1121" s="75">
        <v>254.45</v>
      </c>
      <c r="F1121" s="76">
        <f t="shared" si="17"/>
        <v>3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</row>
    <row r="1122" spans="1:22" ht="14.25" customHeight="1" x14ac:dyDescent="0.25">
      <c r="A1122" s="77">
        <v>45687</v>
      </c>
      <c r="B1122" s="8">
        <v>6632.2</v>
      </c>
      <c r="C1122" s="8">
        <v>631.6</v>
      </c>
      <c r="D1122" s="8">
        <v>6.65</v>
      </c>
      <c r="E1122" s="75">
        <v>254.58</v>
      </c>
      <c r="F1122" s="76">
        <f t="shared" si="17"/>
        <v>4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</row>
    <row r="1123" spans="1:22" ht="14.25" customHeight="1" x14ac:dyDescent="0.25">
      <c r="A1123" s="77">
        <v>45688</v>
      </c>
      <c r="B1123" s="8">
        <v>6609.99</v>
      </c>
      <c r="C1123" s="8">
        <v>629.79999999999995</v>
      </c>
      <c r="D1123" s="8">
        <v>6.5419999999999998</v>
      </c>
      <c r="E1123" s="75">
        <v>254.64</v>
      </c>
      <c r="F1123" s="76">
        <f t="shared" si="17"/>
        <v>5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</row>
    <row r="1124" spans="1:22" ht="14.25" customHeight="1" x14ac:dyDescent="0.25">
      <c r="A1124" s="77">
        <v>45691</v>
      </c>
      <c r="B1124" s="8">
        <v>6515.85</v>
      </c>
      <c r="C1124" s="9">
        <v>626</v>
      </c>
      <c r="D1124" s="8">
        <v>6.4379999999999997</v>
      </c>
      <c r="E1124" s="75">
        <v>254.67</v>
      </c>
      <c r="F1124" s="76">
        <f t="shared" si="17"/>
        <v>1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</row>
    <row r="1125" spans="1:22" ht="14.25" customHeight="1" x14ac:dyDescent="0.25">
      <c r="A1125" s="77">
        <v>45692</v>
      </c>
      <c r="B1125" s="8">
        <v>6573.6</v>
      </c>
      <c r="C1125" s="9">
        <v>625</v>
      </c>
      <c r="D1125" s="8">
        <v>6.452</v>
      </c>
      <c r="E1125" s="75">
        <v>254.72</v>
      </c>
      <c r="F1125" s="76">
        <f t="shared" si="17"/>
        <v>2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</row>
    <row r="1126" spans="1:22" ht="14.25" customHeight="1" x14ac:dyDescent="0.25">
      <c r="A1126" s="77">
        <v>45693</v>
      </c>
      <c r="B1126" s="8">
        <v>6514.36</v>
      </c>
      <c r="C1126" s="8">
        <v>613.20000000000005</v>
      </c>
      <c r="D1126" s="8">
        <v>6.42</v>
      </c>
      <c r="E1126" s="75">
        <v>254.8</v>
      </c>
      <c r="F1126" s="76">
        <f t="shared" si="17"/>
        <v>3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</row>
    <row r="1127" spans="1:22" ht="14.25" customHeight="1" x14ac:dyDescent="0.25">
      <c r="A1127" s="77">
        <v>45694</v>
      </c>
      <c r="B1127" s="8">
        <v>6693.33</v>
      </c>
      <c r="C1127" s="8">
        <v>654.4</v>
      </c>
      <c r="D1127" s="8">
        <v>6.45</v>
      </c>
      <c r="E1127" s="75">
        <v>254.86</v>
      </c>
      <c r="F1127" s="76">
        <f t="shared" si="17"/>
        <v>4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</row>
    <row r="1128" spans="1:22" ht="14.25" customHeight="1" x14ac:dyDescent="0.25">
      <c r="A1128" s="77">
        <v>45695</v>
      </c>
      <c r="B1128" s="8">
        <v>6706.39</v>
      </c>
      <c r="C1128" s="8">
        <v>668.2</v>
      </c>
      <c r="D1128" s="8">
        <v>6.4820000000000002</v>
      </c>
      <c r="E1128" s="75">
        <v>254.94</v>
      </c>
      <c r="F1128" s="76">
        <f t="shared" si="17"/>
        <v>5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</row>
    <row r="1129" spans="1:22" ht="14.25" customHeight="1" x14ac:dyDescent="0.25">
      <c r="A1129" s="77">
        <v>45698</v>
      </c>
      <c r="B1129" s="8">
        <v>6775.66</v>
      </c>
      <c r="C1129" s="8">
        <v>673.6</v>
      </c>
      <c r="D1129" s="8">
        <v>6.8040000000000003</v>
      </c>
      <c r="E1129" s="75">
        <v>255.02</v>
      </c>
      <c r="F1129" s="76">
        <f t="shared" si="17"/>
        <v>1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</row>
    <row r="1130" spans="1:22" ht="14.25" customHeight="1" x14ac:dyDescent="0.25">
      <c r="A1130" s="77">
        <v>45699</v>
      </c>
      <c r="B1130" s="8">
        <v>6896.71</v>
      </c>
      <c r="C1130" s="9">
        <v>700</v>
      </c>
      <c r="D1130" s="8">
        <v>6.77</v>
      </c>
      <c r="E1130" s="75">
        <v>255.17</v>
      </c>
      <c r="F1130" s="76">
        <f t="shared" si="17"/>
        <v>2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</row>
    <row r="1131" spans="1:22" ht="14.25" customHeight="1" x14ac:dyDescent="0.25">
      <c r="A1131" s="77">
        <v>45700</v>
      </c>
      <c r="B1131" s="8">
        <v>6886.01</v>
      </c>
      <c r="C1131" s="9">
        <v>710</v>
      </c>
      <c r="D1131" s="8">
        <v>6.7</v>
      </c>
      <c r="E1131" s="75">
        <v>255.49</v>
      </c>
      <c r="F1131" s="76">
        <f t="shared" si="17"/>
        <v>3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</row>
    <row r="1132" spans="1:22" ht="14.25" customHeight="1" x14ac:dyDescent="0.25">
      <c r="A1132" s="77">
        <v>45701</v>
      </c>
      <c r="B1132" s="8">
        <v>6854.46</v>
      </c>
      <c r="C1132" s="9">
        <v>717</v>
      </c>
      <c r="D1132" s="8">
        <v>6.89</v>
      </c>
      <c r="E1132" s="75">
        <v>255.4</v>
      </c>
      <c r="F1132" s="76">
        <f t="shared" si="17"/>
        <v>4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</row>
    <row r="1133" spans="1:22" ht="14.25" customHeight="1" x14ac:dyDescent="0.25">
      <c r="A1133" s="77">
        <v>45702</v>
      </c>
      <c r="B1133" s="8">
        <v>6821.35</v>
      </c>
      <c r="C1133" s="8">
        <v>708.4</v>
      </c>
      <c r="D1133" s="8">
        <v>6.8</v>
      </c>
      <c r="E1133" s="75">
        <v>255.59</v>
      </c>
      <c r="F1133" s="76">
        <f t="shared" si="17"/>
        <v>5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</row>
    <row r="1134" spans="1:22" ht="14.25" customHeight="1" x14ac:dyDescent="0.25">
      <c r="A1134" s="77">
        <v>45705</v>
      </c>
      <c r="B1134" s="8">
        <v>6855.25</v>
      </c>
      <c r="C1134" s="9">
        <v>720</v>
      </c>
      <c r="D1134" s="8">
        <v>6.8220000000000001</v>
      </c>
      <c r="E1134" s="75">
        <v>255.74</v>
      </c>
      <c r="F1134" s="76">
        <f t="shared" si="17"/>
        <v>1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</row>
    <row r="1135" spans="1:22" ht="14.25" customHeight="1" x14ac:dyDescent="0.25">
      <c r="A1135" s="77">
        <v>45706</v>
      </c>
      <c r="B1135" s="8">
        <v>6966.88</v>
      </c>
      <c r="C1135" s="8">
        <v>748.2</v>
      </c>
      <c r="D1135" s="8">
        <v>6.9320000000000004</v>
      </c>
      <c r="E1135" s="75">
        <v>255.84</v>
      </c>
      <c r="F1135" s="76">
        <f t="shared" si="17"/>
        <v>2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</row>
    <row r="1136" spans="1:22" ht="14.25" customHeight="1" x14ac:dyDescent="0.25">
      <c r="A1136" s="77">
        <v>45707</v>
      </c>
      <c r="B1136" s="8">
        <v>6902.68</v>
      </c>
      <c r="C1136" s="9">
        <v>745</v>
      </c>
      <c r="D1136" s="8">
        <v>6.9720000000000004</v>
      </c>
      <c r="E1136" s="75">
        <v>255.87</v>
      </c>
      <c r="F1136" s="76">
        <f t="shared" si="17"/>
        <v>3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</row>
    <row r="1137" spans="1:22" ht="14.25" customHeight="1" x14ac:dyDescent="0.25">
      <c r="A1137" s="77">
        <v>45708</v>
      </c>
      <c r="B1137" s="8">
        <v>6892.61</v>
      </c>
      <c r="C1137" s="9">
        <v>738</v>
      </c>
      <c r="D1137" s="8">
        <v>6.86</v>
      </c>
      <c r="E1137" s="75">
        <v>256</v>
      </c>
      <c r="F1137" s="76">
        <f t="shared" si="17"/>
        <v>4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</row>
    <row r="1138" spans="1:22" ht="14.25" customHeight="1" x14ac:dyDescent="0.25">
      <c r="A1138" s="77">
        <v>45709</v>
      </c>
      <c r="B1138" s="8">
        <v>6886.5</v>
      </c>
      <c r="C1138" s="9">
        <v>740</v>
      </c>
      <c r="D1138" s="8">
        <v>7.05</v>
      </c>
      <c r="E1138" s="75">
        <v>255.88</v>
      </c>
      <c r="F1138" s="76">
        <f t="shared" si="17"/>
        <v>5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</row>
    <row r="1139" spans="1:22" ht="14.25" customHeight="1" x14ac:dyDescent="0.25">
      <c r="A1139" s="77">
        <v>45712</v>
      </c>
      <c r="B1139" s="8">
        <v>6790.78</v>
      </c>
      <c r="C1139" s="9">
        <v>722</v>
      </c>
      <c r="D1139" s="8">
        <v>7.0339999999999998</v>
      </c>
      <c r="E1139" s="75">
        <v>255.95</v>
      </c>
      <c r="F1139" s="76">
        <f t="shared" si="17"/>
        <v>1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</row>
    <row r="1140" spans="1:22" ht="14.25" customHeight="1" x14ac:dyDescent="0.25">
      <c r="A1140" s="77">
        <v>45713</v>
      </c>
      <c r="B1140" s="8">
        <v>6801.92</v>
      </c>
      <c r="C1140" s="9">
        <v>731</v>
      </c>
      <c r="D1140" s="8">
        <v>7.05</v>
      </c>
      <c r="E1140" s="75">
        <v>255.85</v>
      </c>
      <c r="F1140" s="76">
        <f t="shared" si="17"/>
        <v>2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</row>
    <row r="1141" spans="1:22" ht="14.25" customHeight="1" x14ac:dyDescent="0.25">
      <c r="A1141" s="77">
        <v>45714</v>
      </c>
      <c r="B1141" s="8">
        <v>6895.56</v>
      </c>
      <c r="C1141" s="8">
        <v>757.6</v>
      </c>
      <c r="D1141" s="8">
        <v>7.4379999999999997</v>
      </c>
      <c r="E1141" s="75">
        <v>255.75</v>
      </c>
      <c r="F1141" s="76">
        <f t="shared" si="17"/>
        <v>3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</row>
    <row r="1142" spans="1:22" ht="14.25" customHeight="1" x14ac:dyDescent="0.25">
      <c r="A1142" s="77">
        <v>45715</v>
      </c>
      <c r="B1142" s="8">
        <v>6858.99</v>
      </c>
      <c r="C1142" s="9">
        <v>741</v>
      </c>
      <c r="D1142" s="8">
        <v>7.2539999999999996</v>
      </c>
      <c r="E1142" s="75">
        <v>255.85</v>
      </c>
      <c r="F1142" s="76">
        <f t="shared" si="17"/>
        <v>4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</row>
    <row r="1143" spans="1:22" ht="14.25" customHeight="1" x14ac:dyDescent="0.25">
      <c r="A1143" s="77">
        <v>45716</v>
      </c>
      <c r="B1143" s="8">
        <v>6820.93</v>
      </c>
      <c r="C1143" s="8">
        <v>740.2</v>
      </c>
      <c r="D1143" s="8">
        <v>7.1239999999999997</v>
      </c>
      <c r="E1143" s="75">
        <v>255.82</v>
      </c>
      <c r="F1143" s="76">
        <f t="shared" si="17"/>
        <v>5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</row>
    <row r="1144" spans="1:22" ht="14.25" customHeight="1" x14ac:dyDescent="0.25">
      <c r="A1144" s="77">
        <v>45719</v>
      </c>
      <c r="B1144" s="8">
        <v>6812.94</v>
      </c>
      <c r="C1144" s="8">
        <v>743.8</v>
      </c>
      <c r="D1144" s="8">
        <v>7.194</v>
      </c>
      <c r="E1144" s="75">
        <v>255.85</v>
      </c>
      <c r="F1144" s="76">
        <f t="shared" si="17"/>
        <v>1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</row>
    <row r="1145" spans="1:22" ht="14.25" customHeight="1" x14ac:dyDescent="0.25">
      <c r="A1145" s="77">
        <v>45720</v>
      </c>
      <c r="B1145" s="8">
        <v>6612.56</v>
      </c>
      <c r="C1145" s="9">
        <v>708</v>
      </c>
      <c r="D1145" s="8">
        <v>7.0140000000000002</v>
      </c>
      <c r="E1145" s="75">
        <v>255.95</v>
      </c>
      <c r="F1145" s="76">
        <f t="shared" si="17"/>
        <v>2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</row>
    <row r="1146" spans="1:22" ht="14.25" customHeight="1" x14ac:dyDescent="0.25">
      <c r="A1146" s="77">
        <v>45721</v>
      </c>
      <c r="B1146" s="8">
        <v>6740.05</v>
      </c>
      <c r="C1146" s="9">
        <v>736</v>
      </c>
      <c r="D1146" s="8">
        <v>7.0960000000000001</v>
      </c>
      <c r="E1146" s="75">
        <v>256.25</v>
      </c>
      <c r="F1146" s="76">
        <f t="shared" si="17"/>
        <v>3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</row>
    <row r="1147" spans="1:22" ht="14.25" customHeight="1" x14ac:dyDescent="0.25">
      <c r="A1147" s="77">
        <v>45722</v>
      </c>
      <c r="B1147" s="8">
        <v>6799.64</v>
      </c>
      <c r="C1147" s="8">
        <v>752.2</v>
      </c>
      <c r="D1147" s="8">
        <v>7.1660000000000004</v>
      </c>
      <c r="E1147" s="75">
        <v>256.27999999999997</v>
      </c>
      <c r="F1147" s="76">
        <f t="shared" si="17"/>
        <v>4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</row>
    <row r="1148" spans="1:22" ht="14.25" customHeight="1" x14ac:dyDescent="0.25">
      <c r="A1148" s="77">
        <v>45723</v>
      </c>
      <c r="B1148" s="8">
        <v>6828.74</v>
      </c>
      <c r="C1148" s="8">
        <v>765.6</v>
      </c>
      <c r="D1148" s="8">
        <v>7.1680000000000001</v>
      </c>
      <c r="E1148" s="75">
        <v>256.39</v>
      </c>
      <c r="F1148" s="76">
        <f t="shared" si="17"/>
        <v>5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</row>
    <row r="1149" spans="1:22" ht="14.25" customHeight="1" x14ac:dyDescent="0.25">
      <c r="A1149" s="77">
        <v>45726</v>
      </c>
      <c r="B1149" s="8">
        <v>6800.61</v>
      </c>
      <c r="C1149" s="8">
        <v>741.2</v>
      </c>
      <c r="D1149" s="8">
        <v>7.1859999999999999</v>
      </c>
      <c r="E1149" s="75">
        <v>256.24</v>
      </c>
      <c r="F1149" s="76">
        <f t="shared" si="17"/>
        <v>1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</row>
    <row r="1150" spans="1:22" ht="14.25" customHeight="1" x14ac:dyDescent="0.25">
      <c r="A1150" s="77">
        <v>45727</v>
      </c>
      <c r="B1150" s="8">
        <v>6777.75</v>
      </c>
      <c r="C1150" s="9">
        <v>740</v>
      </c>
      <c r="D1150" s="8">
        <v>7.18</v>
      </c>
      <c r="E1150" s="75">
        <v>256.48</v>
      </c>
      <c r="F1150" s="76">
        <f t="shared" si="17"/>
        <v>2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</row>
    <row r="1151" spans="1:22" ht="14.25" customHeight="1" x14ac:dyDescent="0.25">
      <c r="A1151" s="77">
        <v>45728</v>
      </c>
      <c r="B1151" s="8">
        <v>6885.22</v>
      </c>
      <c r="C1151" s="8">
        <v>756.6</v>
      </c>
      <c r="D1151" s="8">
        <v>7.37</v>
      </c>
      <c r="E1151" s="75">
        <v>256.57</v>
      </c>
      <c r="F1151" s="76">
        <f t="shared" si="17"/>
        <v>3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</row>
    <row r="1152" spans="1:22" ht="14.25" customHeight="1" x14ac:dyDescent="0.25">
      <c r="A1152" s="77">
        <v>45729</v>
      </c>
      <c r="B1152" s="8">
        <v>6916.99</v>
      </c>
      <c r="C1152" s="8">
        <v>765.2</v>
      </c>
      <c r="D1152" s="8">
        <v>7.48</v>
      </c>
      <c r="E1152" s="75">
        <v>256.64999999999998</v>
      </c>
      <c r="F1152" s="76">
        <f t="shared" si="17"/>
        <v>4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</row>
    <row r="1153" spans="1:22" ht="14.25" customHeight="1" x14ac:dyDescent="0.25">
      <c r="A1153" s="77">
        <v>45730</v>
      </c>
      <c r="B1153" s="8">
        <v>7025.87</v>
      </c>
      <c r="C1153" s="9">
        <v>795</v>
      </c>
      <c r="D1153" s="8">
        <v>7.7640000000000002</v>
      </c>
      <c r="E1153" s="75">
        <v>256.68</v>
      </c>
      <c r="F1153" s="76">
        <f t="shared" si="17"/>
        <v>5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</row>
    <row r="1154" spans="1:22" ht="14.25" customHeight="1" x14ac:dyDescent="0.25">
      <c r="A1154" s="77">
        <v>45733</v>
      </c>
      <c r="B1154" s="8">
        <v>7142.83</v>
      </c>
      <c r="C1154" s="8">
        <v>809.2</v>
      </c>
      <c r="D1154" s="8">
        <v>7.726</v>
      </c>
      <c r="E1154" s="75">
        <v>256.74</v>
      </c>
      <c r="F1154" s="76">
        <f t="shared" ref="F1154:F1217" si="18">WEEKDAY(A1154,2)</f>
        <v>1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</row>
    <row r="1155" spans="1:22" ht="14.25" customHeight="1" x14ac:dyDescent="0.25">
      <c r="A1155" s="77">
        <v>45734</v>
      </c>
      <c r="B1155" s="8">
        <v>7194.81</v>
      </c>
      <c r="C1155" s="9">
        <v>830</v>
      </c>
      <c r="D1155" s="8">
        <v>7.8</v>
      </c>
      <c r="E1155" s="75">
        <v>256.77999999999997</v>
      </c>
      <c r="F1155" s="76">
        <f t="shared" si="18"/>
        <v>2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</row>
    <row r="1156" spans="1:22" ht="14.25" customHeight="1" x14ac:dyDescent="0.25">
      <c r="A1156" s="77">
        <v>45735</v>
      </c>
      <c r="B1156" s="8">
        <v>7223.21</v>
      </c>
      <c r="C1156" s="8">
        <v>825.6</v>
      </c>
      <c r="D1156" s="8">
        <v>7.8479999999999999</v>
      </c>
      <c r="E1156" s="75">
        <v>256.8</v>
      </c>
      <c r="F1156" s="76">
        <f t="shared" si="18"/>
        <v>3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</row>
    <row r="1157" spans="1:22" ht="14.25" customHeight="1" x14ac:dyDescent="0.25">
      <c r="A1157" s="77">
        <v>45736</v>
      </c>
      <c r="B1157" s="8">
        <v>7177.31</v>
      </c>
      <c r="C1157" s="8">
        <v>822.8</v>
      </c>
      <c r="D1157" s="8">
        <v>7.81</v>
      </c>
      <c r="E1157" s="75">
        <v>256.98</v>
      </c>
      <c r="F1157" s="76">
        <f t="shared" si="18"/>
        <v>4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</row>
    <row r="1158" spans="1:22" ht="14.25" customHeight="1" x14ac:dyDescent="0.25">
      <c r="A1158" s="77">
        <v>45737</v>
      </c>
      <c r="B1158" s="8">
        <v>7170.31</v>
      </c>
      <c r="C1158" s="9">
        <v>819</v>
      </c>
      <c r="D1158" s="8">
        <v>7.8</v>
      </c>
      <c r="E1158" s="75">
        <v>257.04000000000002</v>
      </c>
      <c r="F1158" s="76">
        <f t="shared" si="18"/>
        <v>5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</row>
    <row r="1159" spans="1:22" ht="14.25" customHeight="1" x14ac:dyDescent="0.25">
      <c r="A1159" s="77">
        <v>45740</v>
      </c>
      <c r="B1159" s="8">
        <v>7260.91</v>
      </c>
      <c r="C1159" s="8">
        <v>839.4</v>
      </c>
      <c r="D1159" s="8">
        <v>8</v>
      </c>
      <c r="E1159" s="75">
        <v>257.13</v>
      </c>
      <c r="F1159" s="76">
        <f t="shared" si="18"/>
        <v>1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</row>
    <row r="1160" spans="1:22" ht="14.25" customHeight="1" x14ac:dyDescent="0.25">
      <c r="A1160" s="77">
        <v>45741</v>
      </c>
      <c r="B1160" s="8">
        <v>7379.34</v>
      </c>
      <c r="C1160" s="8">
        <v>864.2</v>
      </c>
      <c r="D1160" s="8">
        <v>8.2899999999999991</v>
      </c>
      <c r="E1160" s="75">
        <v>257.27</v>
      </c>
      <c r="F1160" s="76">
        <f t="shared" si="18"/>
        <v>2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</row>
    <row r="1161" spans="1:22" ht="14.25" customHeight="1" x14ac:dyDescent="0.25">
      <c r="A1161" s="77">
        <v>45742</v>
      </c>
      <c r="B1161" s="8">
        <v>7344.82</v>
      </c>
      <c r="C1161" s="9">
        <v>852</v>
      </c>
      <c r="D1161" s="8">
        <v>8.2100000000000009</v>
      </c>
      <c r="E1161" s="75">
        <v>257.35000000000002</v>
      </c>
      <c r="F1161" s="76">
        <f t="shared" si="18"/>
        <v>3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</row>
    <row r="1162" spans="1:22" ht="14.25" customHeight="1" x14ac:dyDescent="0.25">
      <c r="A1162" s="77">
        <v>45743</v>
      </c>
      <c r="B1162" s="8">
        <v>7314.42</v>
      </c>
      <c r="C1162" s="8">
        <v>856.4</v>
      </c>
      <c r="D1162" s="8">
        <v>8.3439999999999994</v>
      </c>
      <c r="E1162" s="75">
        <v>257.45999999999998</v>
      </c>
      <c r="F1162" s="76">
        <f t="shared" si="18"/>
        <v>4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</row>
    <row r="1163" spans="1:22" ht="14.25" customHeight="1" x14ac:dyDescent="0.25">
      <c r="A1163" s="77">
        <v>45744</v>
      </c>
      <c r="B1163" s="8">
        <v>7288.69</v>
      </c>
      <c r="C1163" s="8">
        <v>835.4</v>
      </c>
      <c r="D1163" s="8">
        <v>8.5739999999999998</v>
      </c>
      <c r="E1163" s="75">
        <v>257.27999999999997</v>
      </c>
      <c r="F1163" s="76">
        <f t="shared" si="18"/>
        <v>5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</row>
    <row r="1164" spans="1:22" ht="14.25" customHeight="1" x14ac:dyDescent="0.25">
      <c r="A1164" s="77">
        <v>45747</v>
      </c>
      <c r="B1164" s="8">
        <v>7184.44</v>
      </c>
      <c r="C1164" s="8">
        <v>811.2</v>
      </c>
      <c r="D1164" s="8">
        <v>7.9340000000000002</v>
      </c>
      <c r="E1164" s="75">
        <v>257.2</v>
      </c>
      <c r="F1164" s="76">
        <f t="shared" si="18"/>
        <v>1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</row>
    <row r="1165" spans="1:22" ht="14.25" customHeight="1" x14ac:dyDescent="0.25">
      <c r="A1165" s="77">
        <v>45748</v>
      </c>
      <c r="B1165" s="8">
        <v>7286.24</v>
      </c>
      <c r="C1165" s="8">
        <v>832.2</v>
      </c>
      <c r="D1165" s="8">
        <v>8.2479999999999993</v>
      </c>
      <c r="E1165" s="75">
        <v>257.20999999999998</v>
      </c>
      <c r="F1165" s="76">
        <f t="shared" si="18"/>
        <v>2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</row>
    <row r="1166" spans="1:22" ht="14.25" customHeight="1" x14ac:dyDescent="0.25">
      <c r="A1166" s="77">
        <v>45749</v>
      </c>
      <c r="B1166" s="8">
        <v>7320.93</v>
      </c>
      <c r="C1166" s="8">
        <v>837.6</v>
      </c>
      <c r="D1166" s="8">
        <v>8.2439999999999998</v>
      </c>
      <c r="E1166" s="75">
        <v>257.32</v>
      </c>
      <c r="F1166" s="76">
        <f t="shared" si="18"/>
        <v>3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</row>
    <row r="1167" spans="1:22" ht="14.25" customHeight="1" x14ac:dyDescent="0.25">
      <c r="A1167" s="77">
        <v>45750</v>
      </c>
      <c r="B1167" s="8">
        <v>7154.04</v>
      </c>
      <c r="C1167" s="8">
        <v>796.2</v>
      </c>
      <c r="D1167" s="8">
        <v>8.2460000000000004</v>
      </c>
      <c r="E1167" s="75">
        <v>256.88</v>
      </c>
      <c r="F1167" s="76">
        <f t="shared" si="18"/>
        <v>4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</row>
    <row r="1168" spans="1:22" ht="14.25" customHeight="1" x14ac:dyDescent="0.25">
      <c r="A1168" s="77">
        <v>45751</v>
      </c>
      <c r="B1168" s="8">
        <v>6793.8</v>
      </c>
      <c r="C1168" s="9">
        <v>713</v>
      </c>
      <c r="D1168" s="8">
        <v>7.9279999999999999</v>
      </c>
      <c r="E1168" s="75">
        <v>256.77999999999997</v>
      </c>
      <c r="F1168" s="76">
        <f t="shared" si="18"/>
        <v>5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</row>
    <row r="1169" spans="1:22" ht="14.25" customHeight="1" x14ac:dyDescent="0.25">
      <c r="A1169" s="77">
        <v>45754</v>
      </c>
      <c r="B1169" s="8">
        <v>6706.6</v>
      </c>
      <c r="C1169" s="9">
        <v>705</v>
      </c>
      <c r="D1169" s="8">
        <v>7.4580000000000002</v>
      </c>
      <c r="E1169" s="75">
        <v>256.62</v>
      </c>
      <c r="F1169" s="76">
        <f t="shared" si="18"/>
        <v>1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</row>
    <row r="1170" spans="1:22" ht="14.25" customHeight="1" x14ac:dyDescent="0.25">
      <c r="A1170" s="77">
        <v>45755</v>
      </c>
      <c r="B1170" s="8">
        <v>6917.66</v>
      </c>
      <c r="C1170" s="8">
        <v>725.2</v>
      </c>
      <c r="D1170" s="8">
        <v>7.7720000000000002</v>
      </c>
      <c r="E1170" s="75">
        <v>256.52999999999997</v>
      </c>
      <c r="F1170" s="76">
        <f t="shared" si="18"/>
        <v>2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</row>
    <row r="1171" spans="1:22" ht="14.25" customHeight="1" x14ac:dyDescent="0.25">
      <c r="A1171" s="77">
        <v>45756</v>
      </c>
      <c r="B1171" s="8">
        <v>6772.42</v>
      </c>
      <c r="C1171" s="8">
        <v>701.2</v>
      </c>
      <c r="D1171" s="8">
        <v>7.5960000000000001</v>
      </c>
      <c r="E1171" s="75">
        <v>255.98</v>
      </c>
      <c r="F1171" s="76">
        <f t="shared" si="18"/>
        <v>3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</row>
    <row r="1172" spans="1:22" ht="14.25" customHeight="1" x14ac:dyDescent="0.25">
      <c r="A1172" s="77">
        <v>45757</v>
      </c>
      <c r="B1172" s="8">
        <v>6930.22</v>
      </c>
      <c r="C1172" s="8">
        <v>740.4</v>
      </c>
      <c r="D1172" s="8">
        <v>7.7759999999999998</v>
      </c>
      <c r="E1172" s="75">
        <v>256.54000000000002</v>
      </c>
      <c r="F1172" s="76">
        <f t="shared" si="18"/>
        <v>4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</row>
    <row r="1173" spans="1:22" ht="14.25" customHeight="1" x14ac:dyDescent="0.25">
      <c r="A1173" s="77">
        <v>45758</v>
      </c>
      <c r="B1173" s="8">
        <v>6951.05</v>
      </c>
      <c r="C1173" s="8">
        <v>736.8</v>
      </c>
      <c r="D1173" s="8">
        <v>7.8120000000000003</v>
      </c>
      <c r="E1173" s="75">
        <v>256.55</v>
      </c>
      <c r="F1173" s="76">
        <f t="shared" si="18"/>
        <v>5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</row>
    <row r="1174" spans="1:22" ht="14.25" customHeight="1" x14ac:dyDescent="0.25">
      <c r="A1174" s="77">
        <v>45761</v>
      </c>
      <c r="B1174" s="8">
        <v>7129.95</v>
      </c>
      <c r="C1174" s="8">
        <v>769.6</v>
      </c>
      <c r="D1174" s="8">
        <v>7.8819999999999997</v>
      </c>
      <c r="E1174" s="75">
        <v>256.44</v>
      </c>
      <c r="F1174" s="76">
        <f t="shared" si="18"/>
        <v>1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</row>
    <row r="1175" spans="1:22" ht="14.25" customHeight="1" x14ac:dyDescent="0.25">
      <c r="A1175" s="77">
        <v>45762</v>
      </c>
      <c r="B1175" s="8">
        <v>7160.91</v>
      </c>
      <c r="C1175" s="8">
        <v>782.8</v>
      </c>
      <c r="D1175" s="8">
        <v>7.23</v>
      </c>
      <c r="E1175" s="75">
        <v>256.69</v>
      </c>
      <c r="F1175" s="76">
        <f t="shared" si="18"/>
        <v>2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</row>
    <row r="1176" spans="1:22" ht="14.25" customHeight="1" x14ac:dyDescent="0.25">
      <c r="A1176" s="77">
        <v>45763</v>
      </c>
      <c r="B1176" s="8">
        <v>7172.14</v>
      </c>
      <c r="C1176" s="8">
        <v>777.6</v>
      </c>
      <c r="D1176" s="8">
        <v>7.31</v>
      </c>
      <c r="E1176" s="75">
        <v>256.85000000000002</v>
      </c>
      <c r="F1176" s="76">
        <f t="shared" si="18"/>
        <v>3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</row>
    <row r="1177" spans="1:22" ht="14.25" customHeight="1" x14ac:dyDescent="0.25">
      <c r="A1177" s="77">
        <v>45764</v>
      </c>
      <c r="B1177" s="8">
        <v>7262.56</v>
      </c>
      <c r="C1177" s="8">
        <v>794.4</v>
      </c>
      <c r="D1177" s="8">
        <v>7.39</v>
      </c>
      <c r="E1177" s="75">
        <v>257.02</v>
      </c>
      <c r="F1177" s="76">
        <f t="shared" si="18"/>
        <v>4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</row>
    <row r="1178" spans="1:22" ht="14.25" customHeight="1" x14ac:dyDescent="0.25">
      <c r="A1178" s="77">
        <v>45765</v>
      </c>
      <c r="B1178" s="8">
        <v>7262.56</v>
      </c>
      <c r="C1178" s="8">
        <v>794.4</v>
      </c>
      <c r="D1178" s="8">
        <v>7.39</v>
      </c>
      <c r="E1178" s="75">
        <v>257.02</v>
      </c>
      <c r="F1178" s="76">
        <f t="shared" si="18"/>
        <v>5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</row>
    <row r="1179" spans="1:22" ht="14.25" customHeight="1" x14ac:dyDescent="0.25">
      <c r="A1179" s="77">
        <v>45768</v>
      </c>
      <c r="B1179" s="8">
        <v>7262.56</v>
      </c>
      <c r="C1179" s="8">
        <v>794.4</v>
      </c>
      <c r="D1179" s="8">
        <v>7.39</v>
      </c>
      <c r="E1179" s="75">
        <v>257.02</v>
      </c>
      <c r="F1179" s="76">
        <f t="shared" si="18"/>
        <v>1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</row>
    <row r="1180" spans="1:22" ht="14.25" customHeight="1" x14ac:dyDescent="0.25">
      <c r="A1180" s="77">
        <v>45769</v>
      </c>
      <c r="B1180" s="8">
        <v>7396.45</v>
      </c>
      <c r="C1180" s="8">
        <v>825.4</v>
      </c>
      <c r="D1180" s="8">
        <v>7.6420000000000003</v>
      </c>
      <c r="E1180" s="75">
        <v>256.77999999999997</v>
      </c>
      <c r="F1180" s="76">
        <f t="shared" si="18"/>
        <v>2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</row>
    <row r="1181" spans="1:22" ht="14.25" customHeight="1" x14ac:dyDescent="0.25">
      <c r="A1181" s="77">
        <v>45770</v>
      </c>
      <c r="B1181" s="8">
        <v>7537.85</v>
      </c>
      <c r="C1181" s="9">
        <v>861</v>
      </c>
      <c r="D1181" s="8">
        <v>7.718</v>
      </c>
      <c r="E1181" s="75">
        <v>257.42</v>
      </c>
      <c r="F1181" s="76">
        <f t="shared" si="18"/>
        <v>3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</row>
    <row r="1182" spans="1:22" ht="14.25" customHeight="1" x14ac:dyDescent="0.25">
      <c r="A1182" s="77">
        <v>45771</v>
      </c>
      <c r="B1182" s="8">
        <v>7564.17</v>
      </c>
      <c r="C1182" s="8">
        <v>868.6</v>
      </c>
      <c r="D1182" s="8">
        <v>7.95</v>
      </c>
      <c r="E1182" s="75">
        <v>257.39999999999998</v>
      </c>
      <c r="F1182" s="76">
        <f t="shared" si="18"/>
        <v>4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</row>
    <row r="1183" spans="1:22" ht="14.25" customHeight="1" x14ac:dyDescent="0.25">
      <c r="A1183" s="77">
        <v>45772</v>
      </c>
      <c r="B1183" s="8">
        <v>7607.3</v>
      </c>
      <c r="C1183" s="8">
        <v>864.4</v>
      </c>
      <c r="D1183" s="8">
        <v>7.9939999999999998</v>
      </c>
      <c r="E1183" s="75">
        <v>257.35000000000002</v>
      </c>
      <c r="F1183" s="76">
        <f t="shared" si="18"/>
        <v>5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</row>
    <row r="1184" spans="1:22" ht="14.25" customHeight="1" x14ac:dyDescent="0.25">
      <c r="A1184" s="77">
        <v>45775</v>
      </c>
      <c r="B1184" s="8">
        <v>7610.03</v>
      </c>
      <c r="C1184" s="9">
        <v>868</v>
      </c>
      <c r="D1184" s="8">
        <v>8.0719999999999992</v>
      </c>
      <c r="E1184" s="75">
        <v>257.52999999999997</v>
      </c>
      <c r="F1184" s="76">
        <f t="shared" si="18"/>
        <v>1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</row>
    <row r="1185" spans="1:22" ht="14.25" customHeight="1" x14ac:dyDescent="0.25">
      <c r="A1185" s="77">
        <v>45776</v>
      </c>
      <c r="B1185" s="8">
        <v>7655.01</v>
      </c>
      <c r="C1185" s="8">
        <v>865.4</v>
      </c>
      <c r="D1185" s="8">
        <v>8.2759999999999998</v>
      </c>
      <c r="E1185" s="75">
        <v>257.47000000000003</v>
      </c>
      <c r="F1185" s="76">
        <f t="shared" si="18"/>
        <v>2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</row>
    <row r="1186" spans="1:22" ht="14.25" customHeight="1" x14ac:dyDescent="0.25">
      <c r="A1186" s="77">
        <v>45777</v>
      </c>
      <c r="B1186" s="8">
        <v>7598.65</v>
      </c>
      <c r="C1186" s="9">
        <v>823</v>
      </c>
      <c r="D1186" s="8">
        <v>8.2319999999999993</v>
      </c>
      <c r="E1186" s="75">
        <v>257.60000000000002</v>
      </c>
      <c r="F1186" s="76">
        <f t="shared" si="18"/>
        <v>3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</row>
    <row r="1187" spans="1:22" ht="14.25" customHeight="1" x14ac:dyDescent="0.25">
      <c r="A1187" s="77">
        <v>45778</v>
      </c>
      <c r="B1187" s="8">
        <v>7598.65</v>
      </c>
      <c r="C1187" s="9">
        <v>823</v>
      </c>
      <c r="D1187" s="8">
        <v>8.2319999999999993</v>
      </c>
      <c r="E1187" s="75">
        <v>257.60000000000002</v>
      </c>
      <c r="F1187" s="76">
        <f t="shared" si="18"/>
        <v>4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</row>
    <row r="1188" spans="1:22" ht="14.25" customHeight="1" x14ac:dyDescent="0.25">
      <c r="A1188" s="77">
        <v>45779</v>
      </c>
      <c r="B1188" s="8">
        <v>7773.51</v>
      </c>
      <c r="C1188" s="8">
        <v>829.8</v>
      </c>
      <c r="D1188" s="8">
        <v>8.3140000000000001</v>
      </c>
      <c r="E1188" s="75">
        <v>258</v>
      </c>
      <c r="F1188" s="76">
        <f t="shared" si="18"/>
        <v>5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</row>
    <row r="1189" spans="1:22" ht="14.25" customHeight="1" x14ac:dyDescent="0.25">
      <c r="A1189" s="77">
        <v>45782</v>
      </c>
      <c r="B1189" s="8">
        <v>7680.02</v>
      </c>
      <c r="C1189" s="9">
        <v>804</v>
      </c>
      <c r="D1189" s="8">
        <v>8.3740000000000006</v>
      </c>
      <c r="E1189" s="75">
        <v>257.89</v>
      </c>
      <c r="F1189" s="76">
        <f t="shared" si="18"/>
        <v>1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</row>
    <row r="1190" spans="1:22" ht="14.25" customHeight="1" x14ac:dyDescent="0.25">
      <c r="A1190" s="77">
        <v>45783</v>
      </c>
      <c r="B1190" s="8">
        <v>7617.38</v>
      </c>
      <c r="C1190" s="9">
        <v>782</v>
      </c>
      <c r="D1190" s="8">
        <v>8.3379999999999992</v>
      </c>
      <c r="E1190" s="75">
        <v>258</v>
      </c>
      <c r="F1190" s="76">
        <f t="shared" si="18"/>
        <v>2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</row>
    <row r="1191" spans="1:22" ht="14.25" customHeight="1" x14ac:dyDescent="0.25">
      <c r="A1191" s="77">
        <v>45784</v>
      </c>
      <c r="B1191" s="8">
        <v>7743.31</v>
      </c>
      <c r="C1191" s="8">
        <v>788.8</v>
      </c>
      <c r="D1191" s="8">
        <v>8.5459999999999994</v>
      </c>
      <c r="E1191" s="75">
        <v>258.14</v>
      </c>
      <c r="F1191" s="76">
        <f t="shared" si="18"/>
        <v>3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</row>
    <row r="1192" spans="1:22" ht="14.25" customHeight="1" x14ac:dyDescent="0.25">
      <c r="A1192" s="77">
        <v>45785</v>
      </c>
      <c r="B1192" s="8">
        <v>7784.23</v>
      </c>
      <c r="C1192" s="8">
        <v>794.2</v>
      </c>
      <c r="D1192" s="8">
        <v>8.7119999999999997</v>
      </c>
      <c r="E1192" s="75">
        <v>258.63</v>
      </c>
      <c r="F1192" s="76">
        <f t="shared" si="18"/>
        <v>4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</row>
    <row r="1193" spans="1:22" ht="14.25" customHeight="1" x14ac:dyDescent="0.25">
      <c r="A1193" s="77">
        <v>45786</v>
      </c>
      <c r="B1193" s="8">
        <v>7888.14</v>
      </c>
      <c r="C1193" s="8">
        <v>817.8</v>
      </c>
      <c r="D1193" s="8">
        <v>8.8360000000000003</v>
      </c>
      <c r="E1193" s="75">
        <v>258.74</v>
      </c>
      <c r="F1193" s="76">
        <f t="shared" si="18"/>
        <v>5</v>
      </c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</row>
    <row r="1194" spans="1:22" ht="14.25" customHeight="1" x14ac:dyDescent="0.25">
      <c r="A1194" s="77">
        <v>45789</v>
      </c>
      <c r="B1194" s="8">
        <v>7942.33</v>
      </c>
      <c r="C1194" s="9">
        <v>828</v>
      </c>
      <c r="D1194" s="8">
        <v>8.8780000000000001</v>
      </c>
      <c r="E1194" s="75">
        <v>258.92</v>
      </c>
      <c r="F1194" s="76">
        <f t="shared" si="18"/>
        <v>1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</row>
    <row r="1195" spans="1:22" ht="14.25" customHeight="1" x14ac:dyDescent="0.25">
      <c r="A1195" s="77">
        <v>45790</v>
      </c>
      <c r="B1195" s="8">
        <v>8062.42</v>
      </c>
      <c r="C1195" s="9">
        <v>820</v>
      </c>
      <c r="D1195" s="8">
        <v>9.49</v>
      </c>
      <c r="E1195" s="75">
        <v>258.95999999999998</v>
      </c>
      <c r="F1195" s="76">
        <f t="shared" si="18"/>
        <v>2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</row>
    <row r="1196" spans="1:22" ht="14.25" customHeight="1" x14ac:dyDescent="0.25">
      <c r="A1196" s="77">
        <v>45791</v>
      </c>
      <c r="B1196" s="8">
        <v>8035.9</v>
      </c>
      <c r="C1196" s="8">
        <v>821.4</v>
      </c>
      <c r="D1196" s="8">
        <v>9.2159999999999993</v>
      </c>
      <c r="E1196" s="75">
        <v>259.22000000000003</v>
      </c>
      <c r="F1196" s="76">
        <f t="shared" si="18"/>
        <v>3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</row>
    <row r="1197" spans="1:22" ht="14.25" customHeight="1" x14ac:dyDescent="0.25">
      <c r="A1197" s="77">
        <v>45792</v>
      </c>
      <c r="B1197" s="8">
        <v>7999.4</v>
      </c>
      <c r="C1197" s="8">
        <v>812.4</v>
      </c>
      <c r="D1197" s="8">
        <v>9.02</v>
      </c>
      <c r="E1197" s="75">
        <v>258.97000000000003</v>
      </c>
      <c r="F1197" s="76">
        <f t="shared" si="18"/>
        <v>4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</row>
    <row r="1198" spans="1:22" ht="14.25" customHeight="1" x14ac:dyDescent="0.25">
      <c r="A1198" s="77">
        <v>45793</v>
      </c>
      <c r="B1198" s="8">
        <v>8007.87</v>
      </c>
      <c r="C1198" s="8">
        <v>812.4</v>
      </c>
      <c r="D1198" s="8">
        <v>9.5939999999999994</v>
      </c>
      <c r="E1198" s="75">
        <v>259.14999999999998</v>
      </c>
      <c r="F1198" s="76">
        <f t="shared" si="18"/>
        <v>5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</row>
    <row r="1199" spans="1:22" ht="14.25" customHeight="1" x14ac:dyDescent="0.25">
      <c r="A1199" s="77">
        <v>45796</v>
      </c>
      <c r="B1199" s="8">
        <v>7940.53</v>
      </c>
      <c r="C1199" s="8">
        <v>806.6</v>
      </c>
      <c r="D1199" s="8">
        <v>9.4760000000000009</v>
      </c>
      <c r="E1199" s="75">
        <v>259.02</v>
      </c>
      <c r="F1199" s="76">
        <f t="shared" si="18"/>
        <v>1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</row>
    <row r="1200" spans="1:22" ht="14.25" customHeight="1" x14ac:dyDescent="0.25">
      <c r="A1200" s="77">
        <v>45797</v>
      </c>
      <c r="B1200" s="8">
        <v>7924.38</v>
      </c>
      <c r="C1200" s="8">
        <v>803.4</v>
      </c>
      <c r="D1200" s="8">
        <v>9.5060000000000002</v>
      </c>
      <c r="E1200" s="75">
        <v>259.04000000000002</v>
      </c>
      <c r="F1200" s="76">
        <f t="shared" si="18"/>
        <v>2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</row>
    <row r="1201" spans="1:22" ht="14.25" customHeight="1" x14ac:dyDescent="0.25">
      <c r="A1201" s="77">
        <v>45798</v>
      </c>
      <c r="B1201" s="8">
        <v>7907.18</v>
      </c>
      <c r="C1201" s="9">
        <v>800</v>
      </c>
      <c r="D1201" s="8">
        <v>9.4779999999999998</v>
      </c>
      <c r="E1201" s="75">
        <v>259.16000000000003</v>
      </c>
      <c r="F1201" s="76">
        <f t="shared" si="18"/>
        <v>3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</row>
    <row r="1202" spans="1:22" ht="14.25" customHeight="1" x14ac:dyDescent="0.25">
      <c r="A1202" s="77">
        <v>45799</v>
      </c>
      <c r="B1202" s="8">
        <v>7834.48</v>
      </c>
      <c r="C1202" s="8">
        <v>802.8</v>
      </c>
      <c r="D1202" s="8">
        <v>9.2100000000000009</v>
      </c>
      <c r="E1202" s="75">
        <v>259.17</v>
      </c>
      <c r="F1202" s="76">
        <f t="shared" si="18"/>
        <v>4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</row>
    <row r="1203" spans="1:22" ht="14.25" customHeight="1" x14ac:dyDescent="0.25">
      <c r="A1203" s="77">
        <v>45800</v>
      </c>
      <c r="B1203" s="8">
        <v>7754.5</v>
      </c>
      <c r="C1203" s="8">
        <v>791.6</v>
      </c>
      <c r="D1203" s="8">
        <v>8.9760000000000009</v>
      </c>
      <c r="E1203" s="75">
        <v>259.12</v>
      </c>
      <c r="F1203" s="76">
        <f t="shared" si="18"/>
        <v>5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</row>
    <row r="1204" spans="1:22" ht="14.25" customHeight="1" x14ac:dyDescent="0.25">
      <c r="A1204" s="77">
        <v>45803</v>
      </c>
      <c r="B1204" s="8">
        <v>7858.83</v>
      </c>
      <c r="C1204" s="8">
        <v>826.4</v>
      </c>
      <c r="D1204" s="8">
        <v>9.1999999999999993</v>
      </c>
      <c r="E1204" s="75">
        <v>259.10000000000002</v>
      </c>
      <c r="F1204" s="76">
        <f t="shared" si="18"/>
        <v>1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</row>
    <row r="1205" spans="1:22" ht="14.25" customHeight="1" x14ac:dyDescent="0.25">
      <c r="A1205" s="77">
        <v>45804</v>
      </c>
      <c r="B1205" s="8">
        <v>7906.07</v>
      </c>
      <c r="C1205" s="9">
        <v>842</v>
      </c>
      <c r="D1205" s="8">
        <v>9.2439999999999998</v>
      </c>
      <c r="E1205" s="75">
        <v>259.2</v>
      </c>
      <c r="F1205" s="76">
        <f t="shared" si="18"/>
        <v>2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</row>
    <row r="1206" spans="1:22" ht="14.25" customHeight="1" x14ac:dyDescent="0.25">
      <c r="A1206" s="77">
        <v>45805</v>
      </c>
      <c r="B1206" s="8">
        <v>8009.41</v>
      </c>
      <c r="C1206" s="8">
        <v>856.4</v>
      </c>
      <c r="D1206" s="8">
        <v>9.4719999999999995</v>
      </c>
      <c r="E1206" s="75">
        <v>259.26</v>
      </c>
      <c r="F1206" s="76">
        <f t="shared" si="18"/>
        <v>3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</row>
    <row r="1207" spans="1:22" ht="14.25" customHeight="1" x14ac:dyDescent="0.25">
      <c r="A1207" s="77">
        <v>45806</v>
      </c>
      <c r="B1207" s="8">
        <v>7802.15</v>
      </c>
      <c r="C1207" s="8">
        <v>847.6</v>
      </c>
      <c r="D1207" s="8">
        <v>9.7059999999999995</v>
      </c>
      <c r="E1207" s="75">
        <v>259.31</v>
      </c>
      <c r="F1207" s="76">
        <f t="shared" si="18"/>
        <v>4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</row>
    <row r="1208" spans="1:22" ht="14.25" customHeight="1" x14ac:dyDescent="0.25">
      <c r="A1208" s="77">
        <v>45807</v>
      </c>
      <c r="B1208" s="8">
        <v>7761.28</v>
      </c>
      <c r="C1208" s="9">
        <v>820</v>
      </c>
      <c r="D1208" s="8">
        <v>9.3379999999999992</v>
      </c>
      <c r="E1208" s="75">
        <v>259.22000000000003</v>
      </c>
      <c r="F1208" s="76">
        <f t="shared" si="18"/>
        <v>5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</row>
    <row r="1209" spans="1:22" ht="14.25" customHeight="1" x14ac:dyDescent="0.25">
      <c r="A1209" s="77">
        <v>45810</v>
      </c>
      <c r="B1209" s="8">
        <v>7708.75</v>
      </c>
      <c r="C1209" s="9">
        <v>803</v>
      </c>
      <c r="D1209" s="8">
        <v>9.4079999999999995</v>
      </c>
      <c r="E1209" s="75">
        <v>259.11</v>
      </c>
      <c r="F1209" s="76">
        <f t="shared" si="18"/>
        <v>1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</row>
    <row r="1210" spans="1:22" ht="14.25" customHeight="1" x14ac:dyDescent="0.25">
      <c r="A1210" s="77">
        <v>45811</v>
      </c>
      <c r="B1210" s="8">
        <v>7615.56</v>
      </c>
      <c r="C1210" s="8">
        <v>785.2</v>
      </c>
      <c r="D1210" s="8">
        <v>9.5399999999999991</v>
      </c>
      <c r="E1210" s="75">
        <v>259.2</v>
      </c>
      <c r="F1210" s="76">
        <f t="shared" si="18"/>
        <v>2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</row>
    <row r="1211" spans="1:22" ht="14.25" customHeight="1" x14ac:dyDescent="0.25">
      <c r="A1211" s="77">
        <v>45812</v>
      </c>
      <c r="B1211" s="8">
        <v>7723.78</v>
      </c>
      <c r="C1211" s="8">
        <v>793.8</v>
      </c>
      <c r="D1211" s="8">
        <v>9.89</v>
      </c>
      <c r="E1211" s="75">
        <v>259.44</v>
      </c>
      <c r="F1211" s="76">
        <f t="shared" si="18"/>
        <v>3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</row>
    <row r="1212" spans="1:22" ht="14.25" customHeight="1" x14ac:dyDescent="0.25">
      <c r="A1212" s="77">
        <v>45813</v>
      </c>
      <c r="B1212" s="8">
        <v>7643.04</v>
      </c>
      <c r="C1212" s="9">
        <v>780</v>
      </c>
      <c r="D1212" s="8">
        <v>9.6579999999999995</v>
      </c>
      <c r="E1212" s="75">
        <v>259.83</v>
      </c>
      <c r="F1212" s="76">
        <f t="shared" si="18"/>
        <v>4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</row>
    <row r="1213" spans="1:22" ht="14.25" customHeight="1" x14ac:dyDescent="0.25">
      <c r="A1213" s="77">
        <v>45814</v>
      </c>
      <c r="B1213" s="8">
        <v>7614.03</v>
      </c>
      <c r="C1213" s="8">
        <v>774.2</v>
      </c>
      <c r="D1213" s="8">
        <v>9.86</v>
      </c>
      <c r="E1213" s="75">
        <v>260.13</v>
      </c>
      <c r="F1213" s="76">
        <f t="shared" si="18"/>
        <v>5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</row>
    <row r="1214" spans="1:22" ht="14.25" customHeight="1" x14ac:dyDescent="0.25">
      <c r="A1214" s="77">
        <v>45817</v>
      </c>
      <c r="B1214" s="8">
        <v>7698.41</v>
      </c>
      <c r="C1214" s="9">
        <v>790</v>
      </c>
      <c r="D1214" s="8">
        <v>10.17</v>
      </c>
      <c r="E1214" s="75">
        <v>260.23</v>
      </c>
      <c r="F1214" s="76">
        <f t="shared" si="18"/>
        <v>1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</row>
    <row r="1215" spans="1:22" ht="14.25" customHeight="1" x14ac:dyDescent="0.25">
      <c r="A1215" s="77">
        <v>45818</v>
      </c>
      <c r="B1215" s="8">
        <v>7739.27</v>
      </c>
      <c r="C1215" s="8">
        <v>805.8</v>
      </c>
      <c r="D1215" s="8">
        <v>10.61</v>
      </c>
      <c r="E1215" s="75">
        <v>260.19</v>
      </c>
      <c r="F1215" s="76">
        <f t="shared" si="18"/>
        <v>2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</row>
    <row r="1216" spans="1:22" ht="14.25" customHeight="1" x14ac:dyDescent="0.25">
      <c r="A1216" s="77">
        <v>45819</v>
      </c>
      <c r="B1216" s="8">
        <v>7739.32</v>
      </c>
      <c r="C1216" s="8">
        <v>781.8</v>
      </c>
      <c r="D1216" s="8">
        <v>10.685</v>
      </c>
      <c r="E1216" s="75">
        <v>260.26</v>
      </c>
      <c r="F1216" s="76">
        <f t="shared" si="18"/>
        <v>3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</row>
    <row r="1217" spans="1:22" ht="14.25" customHeight="1" x14ac:dyDescent="0.25">
      <c r="A1217" s="77">
        <v>45820</v>
      </c>
      <c r="B1217" s="8">
        <v>7685.34</v>
      </c>
      <c r="C1217" s="8">
        <v>782.8</v>
      </c>
      <c r="D1217" s="8">
        <v>10.734999999999999</v>
      </c>
      <c r="E1217" s="75">
        <v>260.3</v>
      </c>
      <c r="F1217" s="76">
        <f t="shared" si="18"/>
        <v>4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</row>
    <row r="1218" spans="1:22" ht="14.25" customHeight="1" x14ac:dyDescent="0.25">
      <c r="A1218" s="77">
        <v>45821</v>
      </c>
      <c r="B1218" s="8">
        <v>7538.24</v>
      </c>
      <c r="C1218" s="8">
        <v>766.8</v>
      </c>
      <c r="D1218" s="8">
        <v>9.6</v>
      </c>
      <c r="E1218" s="75">
        <v>260.43</v>
      </c>
      <c r="F1218" s="76">
        <f t="shared" ref="F1218:F1281" si="19">WEEKDAY(A1218,2)</f>
        <v>5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</row>
    <row r="1219" spans="1:22" ht="14.25" customHeight="1" x14ac:dyDescent="0.25">
      <c r="A1219" s="77">
        <v>45824</v>
      </c>
      <c r="B1219" s="8">
        <v>7553.68</v>
      </c>
      <c r="C1219" s="8">
        <v>765.2</v>
      </c>
      <c r="D1219" s="8">
        <v>9.8699999999999992</v>
      </c>
      <c r="E1219" s="75">
        <v>260.51</v>
      </c>
      <c r="F1219" s="76">
        <f t="shared" si="19"/>
        <v>1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</row>
    <row r="1220" spans="1:22" ht="14.25" customHeight="1" x14ac:dyDescent="0.25">
      <c r="A1220" s="77">
        <v>45825</v>
      </c>
      <c r="B1220" s="8">
        <v>7596.35</v>
      </c>
      <c r="C1220" s="9">
        <v>751</v>
      </c>
      <c r="D1220" s="8">
        <v>10.375</v>
      </c>
      <c r="E1220" s="75">
        <v>260.49</v>
      </c>
      <c r="F1220" s="76">
        <f t="shared" si="19"/>
        <v>2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</row>
    <row r="1221" spans="1:22" ht="14.25" customHeight="1" x14ac:dyDescent="0.25">
      <c r="A1221" s="77">
        <v>45826</v>
      </c>
      <c r="B1221" s="8">
        <v>7593.73</v>
      </c>
      <c r="C1221" s="8">
        <v>745.2</v>
      </c>
      <c r="D1221" s="8">
        <v>10.625</v>
      </c>
      <c r="E1221" s="75">
        <v>260.55</v>
      </c>
      <c r="F1221" s="76">
        <f t="shared" si="19"/>
        <v>3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</row>
    <row r="1222" spans="1:22" ht="14.25" customHeight="1" x14ac:dyDescent="0.25">
      <c r="A1222" s="77">
        <v>45827</v>
      </c>
      <c r="B1222" s="8">
        <v>7593.73</v>
      </c>
      <c r="C1222" s="8">
        <v>745.2</v>
      </c>
      <c r="D1222" s="8">
        <v>10.625</v>
      </c>
      <c r="E1222" s="75">
        <v>260.55</v>
      </c>
      <c r="F1222" s="76">
        <f t="shared" si="19"/>
        <v>4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</row>
    <row r="1223" spans="1:22" ht="14.25" customHeight="1" x14ac:dyDescent="0.25">
      <c r="A1223" s="77">
        <v>45828</v>
      </c>
      <c r="B1223" s="8">
        <v>7588.7</v>
      </c>
      <c r="C1223" s="9">
        <v>753</v>
      </c>
      <c r="D1223" s="8">
        <v>10.595000000000001</v>
      </c>
      <c r="E1223" s="75">
        <v>260.76</v>
      </c>
      <c r="F1223" s="76">
        <f t="shared" si="19"/>
        <v>5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</row>
    <row r="1224" spans="1:22" ht="14.25" customHeight="1" x14ac:dyDescent="0.25">
      <c r="A1224" s="77">
        <v>45831</v>
      </c>
      <c r="B1224" s="8">
        <v>7508.08</v>
      </c>
      <c r="C1224" s="8">
        <v>725.2</v>
      </c>
      <c r="D1224" s="8">
        <v>10.755000000000001</v>
      </c>
      <c r="E1224" s="75">
        <v>260.83</v>
      </c>
      <c r="F1224" s="76">
        <f t="shared" si="19"/>
        <v>1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</row>
    <row r="1225" spans="1:22" ht="14.25" customHeight="1" x14ac:dyDescent="0.25">
      <c r="A1225" s="77">
        <v>45832</v>
      </c>
      <c r="B1225" s="8">
        <v>7672.86</v>
      </c>
      <c r="C1225" s="9">
        <v>767</v>
      </c>
      <c r="D1225" s="8">
        <v>10.875</v>
      </c>
      <c r="E1225" s="75">
        <v>260.77999999999997</v>
      </c>
      <c r="F1225" s="76">
        <f t="shared" si="19"/>
        <v>2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</row>
    <row r="1226" spans="1:22" ht="14.25" customHeight="1" x14ac:dyDescent="0.25">
      <c r="A1226" s="77">
        <v>45833</v>
      </c>
      <c r="B1226" s="8">
        <v>7722.53</v>
      </c>
      <c r="C1226" s="8">
        <v>756.4</v>
      </c>
      <c r="D1226" s="8">
        <v>11.205</v>
      </c>
      <c r="E1226" s="75">
        <v>260.88</v>
      </c>
      <c r="F1226" s="76">
        <f t="shared" si="19"/>
        <v>3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</row>
    <row r="1227" spans="1:22" ht="14.25" customHeight="1" x14ac:dyDescent="0.25">
      <c r="A1227" s="77">
        <v>45834</v>
      </c>
      <c r="B1227" s="8">
        <v>7884.3</v>
      </c>
      <c r="C1227" s="8">
        <v>771.2</v>
      </c>
      <c r="D1227" s="8">
        <v>11.31</v>
      </c>
      <c r="E1227" s="75">
        <v>260.89</v>
      </c>
      <c r="F1227" s="76">
        <f t="shared" si="19"/>
        <v>4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</row>
    <row r="1228" spans="1:22" ht="14.25" customHeight="1" x14ac:dyDescent="0.25">
      <c r="A1228" s="77">
        <v>45835</v>
      </c>
      <c r="B1228" s="8">
        <v>7912.16</v>
      </c>
      <c r="C1228" s="9">
        <v>774</v>
      </c>
      <c r="D1228" s="8">
        <v>11.234999999999999</v>
      </c>
      <c r="E1228" s="75">
        <v>261.02</v>
      </c>
      <c r="F1228" s="76">
        <f t="shared" si="19"/>
        <v>5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</row>
    <row r="1229" spans="1:22" ht="14.25" customHeight="1" x14ac:dyDescent="0.25">
      <c r="A1229" s="77">
        <v>45838</v>
      </c>
      <c r="B1229" s="8">
        <v>7978.82</v>
      </c>
      <c r="C1229" s="9">
        <v>798</v>
      </c>
      <c r="D1229" s="8">
        <v>11.404999999999999</v>
      </c>
      <c r="E1229" s="75">
        <v>261.11</v>
      </c>
      <c r="F1229" s="76">
        <f t="shared" si="19"/>
        <v>1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</row>
    <row r="1230" spans="1:22" ht="14.25" customHeight="1" x14ac:dyDescent="0.25">
      <c r="A1230" s="77">
        <v>45839</v>
      </c>
      <c r="B1230" s="8">
        <v>7992.69</v>
      </c>
      <c r="C1230" s="8">
        <v>793.4</v>
      </c>
      <c r="D1230" s="8">
        <v>11.56</v>
      </c>
      <c r="E1230" s="75">
        <v>261.2</v>
      </c>
      <c r="F1230" s="76">
        <f t="shared" si="19"/>
        <v>2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</row>
    <row r="1231" spans="1:22" ht="14.25" customHeight="1" x14ac:dyDescent="0.25">
      <c r="A1231" s="77">
        <v>45840</v>
      </c>
      <c r="B1231" s="8">
        <v>7995.25</v>
      </c>
      <c r="C1231" s="9">
        <v>787</v>
      </c>
      <c r="D1231" s="8">
        <v>11.2</v>
      </c>
      <c r="E1231" s="75">
        <v>261.24</v>
      </c>
      <c r="F1231" s="76">
        <f t="shared" si="19"/>
        <v>3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</row>
    <row r="1232" spans="1:22" ht="14.25" customHeight="1" x14ac:dyDescent="0.25">
      <c r="A1232" s="77">
        <v>45841</v>
      </c>
      <c r="B1232" s="8">
        <v>8106.8</v>
      </c>
      <c r="C1232" s="8">
        <v>806.2</v>
      </c>
      <c r="D1232" s="8">
        <v>11.38</v>
      </c>
      <c r="E1232" s="75">
        <v>261.44</v>
      </c>
      <c r="F1232" s="76">
        <f t="shared" si="19"/>
        <v>4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</row>
    <row r="1233" spans="1:22" ht="14.25" customHeight="1" x14ac:dyDescent="0.25">
      <c r="A1233" s="77">
        <v>45842</v>
      </c>
      <c r="B1233" s="8">
        <v>8055.13</v>
      </c>
      <c r="C1233" s="9">
        <v>787</v>
      </c>
      <c r="D1233" s="8">
        <v>11.42</v>
      </c>
      <c r="E1233" s="75">
        <v>261.38</v>
      </c>
      <c r="F1233" s="76">
        <f t="shared" si="19"/>
        <v>5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</row>
    <row r="1234" spans="1:22" ht="14.25" customHeight="1" x14ac:dyDescent="0.25">
      <c r="A1234" s="77">
        <v>45845</v>
      </c>
      <c r="B1234" s="8">
        <v>8069.02</v>
      </c>
      <c r="C1234" s="8">
        <v>784.2</v>
      </c>
      <c r="D1234" s="8">
        <v>11.52</v>
      </c>
      <c r="E1234" s="75">
        <v>261.5</v>
      </c>
      <c r="F1234" s="76">
        <f t="shared" si="19"/>
        <v>1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</row>
    <row r="1235" spans="1:22" ht="14.25" customHeight="1" x14ac:dyDescent="0.25">
      <c r="A1235" s="77">
        <v>45846</v>
      </c>
      <c r="B1235" s="8">
        <v>7994.46</v>
      </c>
      <c r="C1235" s="9">
        <v>795</v>
      </c>
      <c r="D1235" s="8">
        <v>11.42</v>
      </c>
      <c r="E1235" s="75">
        <v>261.68</v>
      </c>
      <c r="F1235" s="76">
        <f t="shared" si="19"/>
        <v>2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</row>
    <row r="1236" spans="1:22" ht="14.25" customHeight="1" x14ac:dyDescent="0.25">
      <c r="A1236" s="77">
        <v>45847</v>
      </c>
      <c r="B1236" s="8">
        <v>8017.6</v>
      </c>
      <c r="C1236" s="8">
        <v>791.8</v>
      </c>
      <c r="D1236" s="8">
        <v>11.855</v>
      </c>
      <c r="E1236" s="75">
        <v>261.58999999999997</v>
      </c>
      <c r="F1236" s="76">
        <f t="shared" si="19"/>
        <v>3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</row>
    <row r="1237" spans="1:22" ht="14.25" customHeight="1" x14ac:dyDescent="0.25">
      <c r="A1237" s="77">
        <v>45848</v>
      </c>
      <c r="B1237" s="8">
        <v>7937.88</v>
      </c>
      <c r="C1237" s="9">
        <v>767</v>
      </c>
      <c r="D1237" s="8">
        <v>11.615</v>
      </c>
      <c r="E1237" s="75">
        <v>261.68</v>
      </c>
      <c r="F1237" s="76">
        <f t="shared" si="19"/>
        <v>4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</row>
    <row r="1238" spans="1:22" ht="14.25" customHeight="1" x14ac:dyDescent="0.25">
      <c r="A1238" s="77">
        <v>45849</v>
      </c>
      <c r="B1238" s="8">
        <v>7909.12</v>
      </c>
      <c r="C1238" s="8">
        <v>770.8</v>
      </c>
      <c r="D1238" s="8">
        <v>11.785</v>
      </c>
      <c r="E1238" s="75">
        <v>261.83999999999997</v>
      </c>
      <c r="F1238" s="76">
        <f t="shared" si="19"/>
        <v>5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</row>
    <row r="1239" spans="1:22" ht="14.25" customHeight="1" x14ac:dyDescent="0.25">
      <c r="A1239" s="77">
        <v>45852</v>
      </c>
      <c r="B1239" s="8">
        <v>7909.38</v>
      </c>
      <c r="C1239" s="9">
        <v>770</v>
      </c>
      <c r="D1239" s="8">
        <v>11.925000000000001</v>
      </c>
      <c r="E1239" s="75">
        <v>261.89</v>
      </c>
      <c r="F1239" s="76">
        <f t="shared" si="19"/>
        <v>1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</row>
    <row r="1240" spans="1:22" ht="14.25" customHeight="1" x14ac:dyDescent="0.25">
      <c r="A1240" s="77">
        <v>45853</v>
      </c>
      <c r="B1240" s="8">
        <v>7945.24</v>
      </c>
      <c r="C1240" s="8">
        <v>770.4</v>
      </c>
      <c r="D1240" s="8">
        <v>11.89</v>
      </c>
      <c r="E1240" s="75">
        <v>261.95999999999998</v>
      </c>
      <c r="F1240" s="76">
        <f t="shared" si="19"/>
        <v>2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</row>
    <row r="1241" spans="1:22" ht="14.25" customHeight="1" x14ac:dyDescent="0.25">
      <c r="A1241" s="77">
        <v>45854</v>
      </c>
      <c r="B1241" s="8">
        <v>7940.46</v>
      </c>
      <c r="C1241" s="8">
        <v>778.6</v>
      </c>
      <c r="D1241" s="8">
        <v>12</v>
      </c>
      <c r="E1241" s="75">
        <v>262.02</v>
      </c>
      <c r="F1241" s="76">
        <f t="shared" si="19"/>
        <v>3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</row>
    <row r="1242" spans="1:22" ht="14.25" customHeight="1" x14ac:dyDescent="0.25">
      <c r="A1242" s="77">
        <v>45855</v>
      </c>
      <c r="B1242" s="8">
        <v>8015.36</v>
      </c>
      <c r="C1242" s="8">
        <v>820.8</v>
      </c>
      <c r="D1242" s="8">
        <v>12.185</v>
      </c>
      <c r="E1242" s="75">
        <v>262.08999999999997</v>
      </c>
      <c r="F1242" s="76">
        <f t="shared" si="19"/>
        <v>4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</row>
    <row r="1243" spans="1:22" ht="14.25" customHeight="1" x14ac:dyDescent="0.25">
      <c r="A1243" s="77">
        <v>45856</v>
      </c>
      <c r="B1243" s="8">
        <v>8085.65</v>
      </c>
      <c r="C1243" s="9">
        <v>854</v>
      </c>
      <c r="D1243" s="8">
        <v>12.24</v>
      </c>
      <c r="E1243" s="75">
        <v>262.16000000000003</v>
      </c>
      <c r="F1243" s="76">
        <f t="shared" si="19"/>
        <v>5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</row>
    <row r="1244" spans="1:22" ht="14.25" customHeight="1" x14ac:dyDescent="0.25">
      <c r="A1244" s="77">
        <v>45859</v>
      </c>
      <c r="B1244" s="8">
        <v>8052.55</v>
      </c>
      <c r="C1244" s="8">
        <v>845.4</v>
      </c>
      <c r="D1244" s="8">
        <v>12.16</v>
      </c>
      <c r="E1244" s="75">
        <v>262.18</v>
      </c>
      <c r="F1244" s="76">
        <f t="shared" si="19"/>
        <v>1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</row>
    <row r="1245" spans="1:22" ht="14.25" customHeight="1" x14ac:dyDescent="0.25">
      <c r="A1245" s="77">
        <v>45860</v>
      </c>
      <c r="B1245" s="8">
        <v>8020.57</v>
      </c>
      <c r="C1245" s="9">
        <v>837</v>
      </c>
      <c r="D1245" s="8">
        <v>12.15</v>
      </c>
      <c r="E1245" s="75">
        <v>262.17</v>
      </c>
      <c r="F1245" s="76">
        <f t="shared" si="19"/>
        <v>2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</row>
    <row r="1246" spans="1:22" ht="14.25" customHeight="1" x14ac:dyDescent="0.25">
      <c r="A1246" s="77">
        <v>45861</v>
      </c>
      <c r="B1246" s="8">
        <v>8051.95</v>
      </c>
      <c r="C1246" s="8">
        <v>848.8</v>
      </c>
      <c r="D1246" s="8">
        <v>12.65</v>
      </c>
      <c r="E1246" s="75">
        <v>262.26</v>
      </c>
      <c r="F1246" s="76">
        <f t="shared" si="19"/>
        <v>3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</row>
    <row r="1247" spans="1:22" ht="14.25" customHeight="1" x14ac:dyDescent="0.25">
      <c r="A1247" s="77">
        <v>45862</v>
      </c>
      <c r="B1247" s="8">
        <v>8107.98</v>
      </c>
      <c r="C1247" s="9">
        <v>860</v>
      </c>
      <c r="D1247" s="8">
        <v>12.57</v>
      </c>
      <c r="E1247" s="75">
        <v>262.51</v>
      </c>
      <c r="F1247" s="76">
        <f t="shared" si="19"/>
        <v>4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</row>
    <row r="1248" spans="1:22" ht="14.25" customHeight="1" x14ac:dyDescent="0.25">
      <c r="A1248" s="77">
        <v>45863</v>
      </c>
      <c r="B1248" s="8">
        <v>8101.42</v>
      </c>
      <c r="C1248" s="9">
        <v>877</v>
      </c>
      <c r="D1248" s="8">
        <v>12.52</v>
      </c>
      <c r="E1248" s="75">
        <v>262.62</v>
      </c>
      <c r="F1248" s="76">
        <f t="shared" si="19"/>
        <v>5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</row>
    <row r="1249" spans="1:22" ht="14.25" customHeight="1" x14ac:dyDescent="0.25">
      <c r="A1249" s="77">
        <v>45866</v>
      </c>
      <c r="B1249" s="8">
        <v>8000.92</v>
      </c>
      <c r="C1249" s="8">
        <v>864.2</v>
      </c>
      <c r="D1249" s="8">
        <v>12.055</v>
      </c>
      <c r="E1249" s="75">
        <v>262.69</v>
      </c>
      <c r="F1249" s="76">
        <f t="shared" si="19"/>
        <v>1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</row>
    <row r="1250" spans="1:22" ht="14.25" customHeight="1" x14ac:dyDescent="0.25">
      <c r="A1250" s="77">
        <v>45867</v>
      </c>
      <c r="B1250" s="8">
        <v>8038.54</v>
      </c>
      <c r="C1250" s="9">
        <v>878</v>
      </c>
      <c r="D1250" s="8">
        <v>12.05</v>
      </c>
      <c r="E1250" s="75">
        <v>262.72000000000003</v>
      </c>
      <c r="F1250" s="76">
        <f t="shared" si="19"/>
        <v>2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</row>
    <row r="1251" spans="1:22" ht="14.25" customHeight="1" x14ac:dyDescent="0.25">
      <c r="A1251" s="77">
        <v>45868</v>
      </c>
      <c r="B1251" s="8">
        <v>8049.75</v>
      </c>
      <c r="C1251" s="8">
        <v>886.4</v>
      </c>
      <c r="D1251" s="8">
        <v>12.17</v>
      </c>
      <c r="E1251" s="75">
        <v>262.89999999999998</v>
      </c>
      <c r="F1251" s="76">
        <f t="shared" si="19"/>
        <v>3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</row>
    <row r="1252" spans="1:22" ht="14.25" customHeight="1" x14ac:dyDescent="0.25">
      <c r="A1252" s="77">
        <v>45869</v>
      </c>
      <c r="B1252" s="8">
        <v>7995.47</v>
      </c>
      <c r="C1252" s="8">
        <v>888.6</v>
      </c>
      <c r="D1252" s="8">
        <v>12.11</v>
      </c>
      <c r="E1252" s="75">
        <v>263.08999999999997</v>
      </c>
      <c r="F1252" s="76">
        <f t="shared" si="19"/>
        <v>4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</row>
    <row r="1253" spans="1:22" ht="14.25" customHeight="1" x14ac:dyDescent="0.25">
      <c r="A1253" s="77">
        <v>45870</v>
      </c>
      <c r="B1253" s="8">
        <v>7851.35</v>
      </c>
      <c r="C1253" s="9">
        <v>866</v>
      </c>
      <c r="D1253" s="8">
        <v>11.97</v>
      </c>
      <c r="E1253" s="75">
        <v>262.94</v>
      </c>
      <c r="F1253" s="76">
        <f t="shared" si="19"/>
        <v>5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</row>
    <row r="1254" spans="1:22" ht="14.25" customHeight="1" x14ac:dyDescent="0.25">
      <c r="A1254" s="77">
        <v>45873</v>
      </c>
      <c r="B1254" s="8">
        <v>7919.81</v>
      </c>
      <c r="C1254" s="8">
        <v>890.2</v>
      </c>
      <c r="D1254" s="8">
        <v>11.72</v>
      </c>
      <c r="E1254" s="75">
        <v>262.81</v>
      </c>
      <c r="F1254" s="76">
        <f t="shared" si="19"/>
        <v>1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</row>
    <row r="1255" spans="1:22" ht="14.25" customHeight="1" x14ac:dyDescent="0.25">
      <c r="A1255" s="77">
        <v>45874</v>
      </c>
      <c r="B1255" s="8">
        <v>7918.66</v>
      </c>
      <c r="C1255" s="8">
        <v>869.2</v>
      </c>
      <c r="D1255" s="8">
        <v>11.75</v>
      </c>
      <c r="E1255" s="75">
        <v>262.85000000000002</v>
      </c>
      <c r="F1255" s="76">
        <f t="shared" si="19"/>
        <v>2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</row>
    <row r="1256" spans="1:22" ht="14.25" customHeight="1" x14ac:dyDescent="0.25">
      <c r="A1256" s="77">
        <v>45875</v>
      </c>
      <c r="B1256" s="8">
        <v>8029.72</v>
      </c>
      <c r="C1256" s="8">
        <v>902.8</v>
      </c>
      <c r="D1256" s="8">
        <v>11.9</v>
      </c>
      <c r="E1256" s="75">
        <v>262.95999999999998</v>
      </c>
      <c r="F1256" s="76">
        <f t="shared" si="19"/>
        <v>3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</row>
    <row r="1257" spans="1:22" ht="14.25" customHeight="1" x14ac:dyDescent="0.25">
      <c r="A1257" s="77">
        <v>45876</v>
      </c>
      <c r="B1257" s="8">
        <v>8160.21</v>
      </c>
      <c r="C1257" s="8">
        <v>943.2</v>
      </c>
      <c r="D1257" s="8">
        <v>11.914999999999999</v>
      </c>
      <c r="E1257" s="75">
        <v>263.11</v>
      </c>
      <c r="F1257" s="76">
        <f t="shared" si="19"/>
        <v>4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</row>
    <row r="1258" spans="1:22" ht="14.25" customHeight="1" x14ac:dyDescent="0.25">
      <c r="A1258" s="77">
        <v>45877</v>
      </c>
      <c r="B1258" s="8">
        <v>8114.91</v>
      </c>
      <c r="C1258" s="8">
        <v>961.6</v>
      </c>
      <c r="D1258" s="8">
        <v>11.785</v>
      </c>
      <c r="E1258" s="75">
        <v>263.27</v>
      </c>
      <c r="F1258" s="76">
        <f t="shared" si="19"/>
        <v>5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</row>
    <row r="1259" spans="1:22" ht="14.25" customHeight="1" x14ac:dyDescent="0.25">
      <c r="A1259" s="77">
        <v>45880</v>
      </c>
      <c r="B1259" s="8">
        <v>8072.55</v>
      </c>
      <c r="C1259" s="8">
        <v>982.6</v>
      </c>
      <c r="D1259" s="8">
        <v>11.315</v>
      </c>
      <c r="E1259" s="75">
        <v>263.39999999999998</v>
      </c>
      <c r="F1259" s="76">
        <f t="shared" si="19"/>
        <v>1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</row>
    <row r="1260" spans="1:22" ht="14.25" customHeight="1" x14ac:dyDescent="0.25">
      <c r="A1260" s="77">
        <v>45881</v>
      </c>
      <c r="B1260" s="8">
        <v>8090.35</v>
      </c>
      <c r="C1260" s="8">
        <v>982.4</v>
      </c>
      <c r="D1260" s="8">
        <v>11.815</v>
      </c>
      <c r="E1260" s="75">
        <v>263.45</v>
      </c>
      <c r="F1260" s="76">
        <f t="shared" si="19"/>
        <v>2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</row>
    <row r="1261" spans="1:22" ht="14.25" customHeight="1" x14ac:dyDescent="0.25">
      <c r="A1261" s="77">
        <v>45882</v>
      </c>
      <c r="B1261" s="8">
        <v>8047.37</v>
      </c>
      <c r="C1261" s="9">
        <v>995</v>
      </c>
      <c r="D1261" s="8">
        <v>11.615</v>
      </c>
      <c r="E1261" s="75">
        <v>263.43</v>
      </c>
      <c r="F1261" s="76">
        <f t="shared" si="19"/>
        <v>3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</row>
    <row r="1262" spans="1:22" ht="14.25" customHeight="1" x14ac:dyDescent="0.25">
      <c r="A1262" s="77">
        <v>45883</v>
      </c>
      <c r="B1262" s="8">
        <v>7991.43</v>
      </c>
      <c r="C1262" s="8">
        <v>991.6</v>
      </c>
      <c r="D1262" s="8">
        <v>11.455</v>
      </c>
      <c r="E1262" s="75">
        <v>263.63</v>
      </c>
      <c r="F1262" s="76">
        <f t="shared" si="19"/>
        <v>4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</row>
    <row r="1263" spans="1:22" ht="14.25" customHeight="1" x14ac:dyDescent="0.25">
      <c r="A1263" s="77">
        <v>45884</v>
      </c>
      <c r="B1263" s="8">
        <v>7991.43</v>
      </c>
      <c r="C1263" s="8">
        <v>991.6</v>
      </c>
      <c r="D1263" s="8">
        <v>11.455</v>
      </c>
      <c r="E1263" s="75">
        <v>263.63</v>
      </c>
      <c r="F1263" s="76">
        <f t="shared" si="19"/>
        <v>5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</row>
    <row r="1264" spans="1:22" ht="14.25" customHeight="1" x14ac:dyDescent="0.25">
      <c r="A1264" s="77">
        <v>45887</v>
      </c>
      <c r="B1264" s="8">
        <v>8062.15</v>
      </c>
      <c r="C1264" s="8">
        <v>993.2</v>
      </c>
      <c r="D1264" s="8">
        <v>11.41</v>
      </c>
      <c r="E1264" s="75">
        <v>263.83</v>
      </c>
      <c r="F1264" s="76">
        <f t="shared" si="19"/>
        <v>1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</row>
    <row r="1265" spans="1:22" ht="14.25" customHeight="1" x14ac:dyDescent="0.25">
      <c r="A1265" s="77">
        <v>45888</v>
      </c>
      <c r="B1265" s="8">
        <v>8178.54</v>
      </c>
      <c r="C1265" s="9">
        <v>1000</v>
      </c>
      <c r="D1265" s="8">
        <v>11.4</v>
      </c>
      <c r="E1265" s="75">
        <v>263.86</v>
      </c>
      <c r="F1265" s="76">
        <f t="shared" si="19"/>
        <v>2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</row>
    <row r="1266" spans="1:22" ht="14.25" customHeight="1" x14ac:dyDescent="0.25">
      <c r="A1266" s="77">
        <v>45889</v>
      </c>
      <c r="B1266" s="8">
        <v>8133.8</v>
      </c>
      <c r="C1266" s="8">
        <v>985.2</v>
      </c>
      <c r="D1266" s="8">
        <v>11.295</v>
      </c>
      <c r="E1266" s="75">
        <v>263.82</v>
      </c>
      <c r="F1266" s="76">
        <f t="shared" si="19"/>
        <v>3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</row>
    <row r="1267" spans="1:22" ht="14.25" customHeight="1" x14ac:dyDescent="0.25">
      <c r="A1267" s="77">
        <v>45890</v>
      </c>
      <c r="B1267" s="8">
        <v>8193.5499999999993</v>
      </c>
      <c r="C1267" s="8">
        <v>997.6</v>
      </c>
      <c r="D1267" s="8">
        <v>11.45</v>
      </c>
      <c r="E1267" s="75">
        <v>263.94</v>
      </c>
      <c r="F1267" s="76">
        <f t="shared" si="19"/>
        <v>4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</row>
    <row r="1268" spans="1:22" ht="14.25" customHeight="1" x14ac:dyDescent="0.25">
      <c r="A1268" s="77">
        <v>45891</v>
      </c>
      <c r="B1268" s="8">
        <v>7961.11</v>
      </c>
      <c r="C1268" s="9">
        <v>920</v>
      </c>
      <c r="D1268" s="8">
        <v>11.645</v>
      </c>
      <c r="E1268" s="75">
        <v>263.85000000000002</v>
      </c>
      <c r="F1268" s="76">
        <f t="shared" si="19"/>
        <v>5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</row>
    <row r="1269" spans="1:22" ht="14.25" customHeight="1" x14ac:dyDescent="0.25">
      <c r="A1269" s="77">
        <v>45894</v>
      </c>
      <c r="B1269" s="8">
        <v>8025.28</v>
      </c>
      <c r="C1269" s="8">
        <v>938.2</v>
      </c>
      <c r="D1269" s="8">
        <v>11.62</v>
      </c>
      <c r="E1269" s="75">
        <v>263.99</v>
      </c>
      <c r="F1269" s="76">
        <f t="shared" si="19"/>
        <v>1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</row>
    <row r="1270" spans="1:22" ht="14.25" customHeight="1" x14ac:dyDescent="0.25">
      <c r="A1270" s="77">
        <v>45895</v>
      </c>
      <c r="B1270" s="8">
        <v>8002.62</v>
      </c>
      <c r="C1270" s="8">
        <v>942.2</v>
      </c>
      <c r="D1270" s="8">
        <v>11.815</v>
      </c>
      <c r="E1270" s="75">
        <v>263.97000000000003</v>
      </c>
      <c r="F1270" s="76">
        <f t="shared" si="19"/>
        <v>2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</row>
    <row r="1271" spans="1:22" ht="14.25" customHeight="1" x14ac:dyDescent="0.25">
      <c r="A1271" s="77">
        <v>45896</v>
      </c>
      <c r="B1271" s="8">
        <v>7910.77</v>
      </c>
      <c r="C1271" s="9">
        <v>908</v>
      </c>
      <c r="D1271" s="8">
        <v>11.484999999999999</v>
      </c>
      <c r="E1271" s="75">
        <v>264.01</v>
      </c>
      <c r="F1271" s="76">
        <f t="shared" si="19"/>
        <v>3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</row>
    <row r="1272" spans="1:22" ht="14.25" customHeight="1" x14ac:dyDescent="0.25">
      <c r="A1272" s="77">
        <v>45897</v>
      </c>
      <c r="B1272" s="8">
        <v>7891.86</v>
      </c>
      <c r="C1272" s="9">
        <v>902</v>
      </c>
      <c r="D1272" s="8">
        <v>11.515000000000001</v>
      </c>
      <c r="E1272" s="75">
        <v>264.12</v>
      </c>
      <c r="F1272" s="76">
        <f t="shared" si="19"/>
        <v>4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</row>
    <row r="1273" spans="1:22" ht="14.25" customHeight="1" x14ac:dyDescent="0.25">
      <c r="A1273" s="77">
        <v>45898</v>
      </c>
      <c r="B1273" s="8">
        <v>7784.5</v>
      </c>
      <c r="C1273" s="8">
        <v>878.2</v>
      </c>
      <c r="D1273" s="8">
        <v>11.345000000000001</v>
      </c>
      <c r="E1273" s="75">
        <v>264.08999999999997</v>
      </c>
      <c r="F1273" s="76">
        <f t="shared" si="19"/>
        <v>5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</row>
    <row r="1274" spans="1:22" ht="14.25" customHeight="1" x14ac:dyDescent="0.25">
      <c r="A1274" s="77">
        <v>45901</v>
      </c>
      <c r="B1274" s="8">
        <v>7704.4</v>
      </c>
      <c r="C1274" s="9">
        <v>874</v>
      </c>
      <c r="D1274" s="8">
        <v>10.925000000000001</v>
      </c>
      <c r="E1274" s="75">
        <v>264.2</v>
      </c>
      <c r="F1274" s="76">
        <f t="shared" si="19"/>
        <v>1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</row>
    <row r="1275" spans="1:22" ht="14.25" customHeight="1" x14ac:dyDescent="0.25">
      <c r="A1275" s="77">
        <v>45902</v>
      </c>
      <c r="B1275" s="8">
        <v>7669.05</v>
      </c>
      <c r="C1275" s="8">
        <v>863.4</v>
      </c>
      <c r="D1275" s="8">
        <v>10.615</v>
      </c>
      <c r="E1275" s="75">
        <v>264.23</v>
      </c>
      <c r="F1275" s="76">
        <f t="shared" si="19"/>
        <v>2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</row>
    <row r="1276" spans="1:22" ht="14.25" customHeight="1" x14ac:dyDescent="0.25">
      <c r="A1276" s="77">
        <v>45903</v>
      </c>
      <c r="B1276" s="8">
        <v>7735.55</v>
      </c>
      <c r="C1276" s="9">
        <v>861</v>
      </c>
      <c r="D1276" s="8">
        <v>10.805</v>
      </c>
      <c r="E1276" s="75">
        <v>264.24</v>
      </c>
      <c r="F1276" s="76">
        <f t="shared" si="19"/>
        <v>3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</row>
    <row r="1277" spans="1:22" ht="14.25" customHeight="1" x14ac:dyDescent="0.25">
      <c r="A1277" s="77">
        <v>45904</v>
      </c>
      <c r="B1277" s="8">
        <v>7877.13</v>
      </c>
      <c r="C1277" s="9">
        <v>883</v>
      </c>
      <c r="D1277" s="8">
        <v>10.865</v>
      </c>
      <c r="E1277" s="75">
        <v>264.24</v>
      </c>
      <c r="F1277" s="76">
        <f t="shared" si="19"/>
        <v>4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</row>
    <row r="1278" spans="1:22" ht="14.25" customHeight="1" x14ac:dyDescent="0.25">
      <c r="A1278" s="77">
        <v>45905</v>
      </c>
      <c r="B1278" s="8">
        <v>7932.48</v>
      </c>
      <c r="C1278" s="8">
        <v>877.2</v>
      </c>
      <c r="D1278" s="8">
        <v>11.125</v>
      </c>
      <c r="E1278" s="75">
        <v>264.31</v>
      </c>
      <c r="F1278" s="76">
        <f t="shared" si="19"/>
        <v>5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</row>
    <row r="1279" spans="1:22" ht="14.25" customHeight="1" x14ac:dyDescent="0.25">
      <c r="A1279" s="77">
        <v>45908</v>
      </c>
      <c r="B1279" s="8">
        <v>8052.58</v>
      </c>
      <c r="C1279" s="8">
        <v>907.4</v>
      </c>
      <c r="D1279" s="8">
        <v>11.4</v>
      </c>
      <c r="E1279" s="75">
        <v>264.32</v>
      </c>
      <c r="F1279" s="76">
        <f t="shared" si="19"/>
        <v>1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</row>
    <row r="1280" spans="1:22" ht="14.25" customHeight="1" x14ac:dyDescent="0.25">
      <c r="A1280" s="77">
        <v>45909</v>
      </c>
      <c r="B1280" s="8">
        <v>7968.68</v>
      </c>
      <c r="C1280" s="8">
        <v>891.6</v>
      </c>
      <c r="D1280" s="8">
        <v>11.015000000000001</v>
      </c>
      <c r="E1280" s="75">
        <v>264.43</v>
      </c>
      <c r="F1280" s="76">
        <f t="shared" si="19"/>
        <v>2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</row>
    <row r="1281" spans="1:22" ht="14.25" customHeight="1" x14ac:dyDescent="0.25">
      <c r="A1281" s="77">
        <v>45910</v>
      </c>
      <c r="B1281" s="8">
        <v>7890.87</v>
      </c>
      <c r="C1281" s="9">
        <v>878</v>
      </c>
      <c r="D1281" s="8">
        <v>11.07</v>
      </c>
      <c r="E1281" s="75">
        <v>264.35000000000002</v>
      </c>
      <c r="F1281" s="76">
        <f t="shared" si="19"/>
        <v>3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</row>
    <row r="1282" spans="1:22" ht="14.25" customHeight="1" x14ac:dyDescent="0.25">
      <c r="A1282" s="77">
        <v>45911</v>
      </c>
      <c r="B1282" s="8">
        <v>7955.55</v>
      </c>
      <c r="C1282" s="8">
        <v>895.6</v>
      </c>
      <c r="D1282" s="8">
        <v>11.15</v>
      </c>
      <c r="E1282" s="75">
        <v>264.45999999999998</v>
      </c>
      <c r="F1282" s="76">
        <f t="shared" ref="F1282:F1305" si="20">WEEKDAY(A1282,2)</f>
        <v>4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</row>
    <row r="1283" spans="1:22" ht="14.25" customHeight="1" x14ac:dyDescent="0.25">
      <c r="A1283" s="77">
        <v>45912</v>
      </c>
      <c r="B1283" s="8">
        <v>7882.53</v>
      </c>
      <c r="C1283" s="8">
        <v>890.8</v>
      </c>
      <c r="D1283" s="8">
        <v>11</v>
      </c>
      <c r="E1283" s="75">
        <v>264.58999999999997</v>
      </c>
      <c r="F1283" s="76">
        <f t="shared" si="20"/>
        <v>5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</row>
    <row r="1284" spans="1:22" ht="14.25" customHeight="1" x14ac:dyDescent="0.25">
      <c r="A1284" s="77">
        <v>45915</v>
      </c>
      <c r="B1284" s="8">
        <v>7980.05</v>
      </c>
      <c r="C1284" s="8">
        <v>924.2</v>
      </c>
      <c r="D1284" s="8">
        <v>11.335000000000001</v>
      </c>
      <c r="E1284" s="75">
        <v>264.66000000000003</v>
      </c>
      <c r="F1284" s="76">
        <f t="shared" si="20"/>
        <v>1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</row>
    <row r="1285" spans="1:22" ht="14.25" customHeight="1" x14ac:dyDescent="0.25">
      <c r="A1285" s="77">
        <v>45916</v>
      </c>
      <c r="B1285" s="8">
        <v>7890.03</v>
      </c>
      <c r="C1285" s="9">
        <v>902</v>
      </c>
      <c r="D1285" s="8">
        <v>10.96</v>
      </c>
      <c r="E1285" s="75">
        <v>264.75</v>
      </c>
      <c r="F1285" s="76">
        <f t="shared" si="20"/>
        <v>2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</row>
    <row r="1286" spans="1:22" ht="14.25" customHeight="1" x14ac:dyDescent="0.25">
      <c r="A1286" s="77">
        <v>45917</v>
      </c>
      <c r="B1286" s="8">
        <v>7827.73</v>
      </c>
      <c r="C1286" s="8">
        <v>902.6</v>
      </c>
      <c r="D1286" s="8">
        <v>10.824999999999999</v>
      </c>
      <c r="E1286" s="75">
        <v>264.86</v>
      </c>
      <c r="F1286" s="76">
        <f t="shared" si="20"/>
        <v>3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</row>
    <row r="1287" spans="1:22" ht="14.25" customHeight="1" x14ac:dyDescent="0.25">
      <c r="A1287" s="77">
        <v>45918</v>
      </c>
      <c r="B1287" s="8">
        <v>7837.78</v>
      </c>
      <c r="C1287" s="9">
        <v>920</v>
      </c>
      <c r="D1287" s="8">
        <v>10.58</v>
      </c>
      <c r="E1287" s="75">
        <v>265</v>
      </c>
      <c r="F1287" s="76">
        <f t="shared" si="20"/>
        <v>4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</row>
    <row r="1288" spans="1:22" ht="14.25" customHeight="1" x14ac:dyDescent="0.25">
      <c r="A1288" s="77">
        <v>45919</v>
      </c>
      <c r="B1288" s="8">
        <v>7806.63</v>
      </c>
      <c r="C1288" s="9">
        <v>915</v>
      </c>
      <c r="D1288" s="8">
        <v>10.35</v>
      </c>
      <c r="E1288" s="75">
        <v>265.02999999999997</v>
      </c>
      <c r="F1288" s="76">
        <f t="shared" si="20"/>
        <v>5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</row>
    <row r="1289" spans="1:22" ht="14.25" customHeight="1" x14ac:dyDescent="0.25">
      <c r="A1289" s="77">
        <v>45922</v>
      </c>
      <c r="B1289" s="8">
        <v>7784.05</v>
      </c>
      <c r="C1289" s="9">
        <v>888</v>
      </c>
      <c r="D1289" s="8">
        <v>10.445</v>
      </c>
      <c r="E1289" s="75">
        <v>265.11</v>
      </c>
      <c r="F1289" s="76">
        <f t="shared" si="20"/>
        <v>1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</row>
    <row r="1290" spans="1:22" ht="14.25" customHeight="1" x14ac:dyDescent="0.25">
      <c r="A1290" s="77">
        <v>45923</v>
      </c>
      <c r="B1290" s="8">
        <v>7821.31</v>
      </c>
      <c r="C1290" s="8">
        <v>899.8</v>
      </c>
      <c r="D1290" s="8">
        <v>10.445</v>
      </c>
      <c r="E1290" s="75">
        <v>265.10000000000002</v>
      </c>
      <c r="F1290" s="76">
        <f t="shared" si="20"/>
        <v>2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</row>
    <row r="1291" spans="1:22" ht="14.25" customHeight="1" x14ac:dyDescent="0.25">
      <c r="A1291" s="77">
        <v>45924</v>
      </c>
      <c r="B1291" s="8">
        <v>7794.23</v>
      </c>
      <c r="C1291" s="8">
        <v>893.8</v>
      </c>
      <c r="D1291" s="8">
        <v>10.725</v>
      </c>
      <c r="E1291" s="75">
        <v>265.2</v>
      </c>
      <c r="F1291" s="76">
        <f t="shared" si="20"/>
        <v>3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</row>
    <row r="1292" spans="1:22" ht="14.25" customHeight="1" x14ac:dyDescent="0.25">
      <c r="A1292" s="77">
        <v>45925</v>
      </c>
      <c r="B1292" s="8">
        <v>7756.49</v>
      </c>
      <c r="C1292" s="8">
        <v>868.6</v>
      </c>
      <c r="D1292" s="8">
        <v>10.635</v>
      </c>
      <c r="E1292" s="75">
        <v>265.33999999999997</v>
      </c>
      <c r="F1292" s="76">
        <f t="shared" si="20"/>
        <v>4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</row>
    <row r="1293" spans="1:22" ht="14.25" customHeight="1" x14ac:dyDescent="0.25">
      <c r="A1293" s="77">
        <v>45926</v>
      </c>
      <c r="B1293" s="8">
        <v>7782.73</v>
      </c>
      <c r="C1293" s="8">
        <v>902.8</v>
      </c>
      <c r="D1293" s="8">
        <v>10.73</v>
      </c>
      <c r="E1293" s="75">
        <v>265.38</v>
      </c>
      <c r="F1293" s="76">
        <f t="shared" si="20"/>
        <v>5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</row>
    <row r="1294" spans="1:22" ht="14.25" customHeight="1" x14ac:dyDescent="0.25">
      <c r="A1294" s="77">
        <v>45929</v>
      </c>
      <c r="B1294" s="8">
        <v>7762.13</v>
      </c>
      <c r="C1294" s="9">
        <v>900</v>
      </c>
      <c r="D1294" s="8">
        <v>10.675000000000001</v>
      </c>
      <c r="E1294" s="75">
        <v>265.39999999999998</v>
      </c>
      <c r="F1294" s="76">
        <f t="shared" si="20"/>
        <v>1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</row>
    <row r="1295" spans="1:22" ht="14.25" customHeight="1" x14ac:dyDescent="0.25">
      <c r="A1295" s="77">
        <v>45930</v>
      </c>
      <c r="B1295" s="8">
        <v>7756.83</v>
      </c>
      <c r="C1295" s="9">
        <v>900</v>
      </c>
      <c r="D1295" s="8">
        <v>10.74</v>
      </c>
      <c r="E1295" s="75">
        <v>265.45999999999998</v>
      </c>
      <c r="F1295" s="76">
        <f t="shared" si="20"/>
        <v>2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</row>
    <row r="1296" spans="1:22" ht="14.25" customHeight="1" x14ac:dyDescent="0.25">
      <c r="A1296" s="77">
        <v>45931</v>
      </c>
      <c r="B1296" s="8">
        <v>7787.75</v>
      </c>
      <c r="C1296" s="8">
        <v>909.2</v>
      </c>
      <c r="D1296" s="8">
        <v>10.605</v>
      </c>
      <c r="E1296" s="75">
        <v>265.45999999999998</v>
      </c>
      <c r="F1296" s="76">
        <f t="shared" si="20"/>
        <v>3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</row>
    <row r="1297" spans="1:22" ht="14.25" customHeight="1" x14ac:dyDescent="0.25">
      <c r="A1297" s="77">
        <v>45932</v>
      </c>
      <c r="B1297" s="8">
        <v>7889.06</v>
      </c>
      <c r="C1297" s="8">
        <v>929.8</v>
      </c>
      <c r="D1297" s="8">
        <v>10.64</v>
      </c>
      <c r="E1297" s="75">
        <v>265.55</v>
      </c>
      <c r="F1297" s="76">
        <f t="shared" si="20"/>
        <v>4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</row>
    <row r="1298" spans="1:22" ht="14.25" customHeight="1" x14ac:dyDescent="0.25">
      <c r="A1298" s="77">
        <v>45933</v>
      </c>
      <c r="B1298" s="8">
        <v>7976.49</v>
      </c>
      <c r="C1298" s="9">
        <v>930</v>
      </c>
      <c r="D1298" s="8">
        <v>10.66</v>
      </c>
      <c r="E1298" s="75">
        <v>265.64999999999998</v>
      </c>
      <c r="F1298" s="76">
        <f t="shared" si="20"/>
        <v>5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</row>
    <row r="1299" spans="1:22" ht="14.25" customHeight="1" x14ac:dyDescent="0.25">
      <c r="A1299" s="77">
        <v>45936</v>
      </c>
      <c r="B1299" s="8">
        <v>7909.11</v>
      </c>
      <c r="C1299" s="9">
        <v>911</v>
      </c>
      <c r="D1299" s="8">
        <v>10.57</v>
      </c>
      <c r="E1299" s="75">
        <v>265.69</v>
      </c>
      <c r="F1299" s="76">
        <f t="shared" si="20"/>
        <v>1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</row>
    <row r="1300" spans="1:22" ht="14.25" customHeight="1" x14ac:dyDescent="0.25">
      <c r="A1300" s="77">
        <v>45937</v>
      </c>
      <c r="B1300" s="8">
        <v>7901.83</v>
      </c>
      <c r="C1300" s="9">
        <v>929</v>
      </c>
      <c r="D1300" s="8">
        <v>10.63</v>
      </c>
      <c r="E1300" s="75">
        <v>265.64999999999998</v>
      </c>
      <c r="F1300" s="76">
        <f t="shared" si="20"/>
        <v>2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</row>
    <row r="1301" spans="1:22" ht="14.25" customHeight="1" x14ac:dyDescent="0.25">
      <c r="A1301" s="77">
        <v>45938</v>
      </c>
      <c r="B1301" s="8">
        <v>7938.84</v>
      </c>
      <c r="C1301" s="9">
        <v>919</v>
      </c>
      <c r="D1301" s="8">
        <v>10.515000000000001</v>
      </c>
      <c r="E1301" s="75">
        <v>265.67</v>
      </c>
      <c r="F1301" s="76">
        <f t="shared" si="20"/>
        <v>3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</row>
    <row r="1302" spans="1:22" ht="14.25" customHeight="1" x14ac:dyDescent="0.25">
      <c r="A1302" s="77">
        <v>45939</v>
      </c>
      <c r="B1302" s="8">
        <v>7860.09</v>
      </c>
      <c r="C1302" s="9">
        <v>938</v>
      </c>
      <c r="D1302" s="8">
        <v>10.54</v>
      </c>
      <c r="E1302" s="75">
        <v>265.83999999999997</v>
      </c>
      <c r="F1302" s="76">
        <f t="shared" si="20"/>
        <v>4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</row>
    <row r="1303" spans="1:22" ht="14.25" customHeight="1" x14ac:dyDescent="0.25">
      <c r="A1303" s="77">
        <v>45940</v>
      </c>
      <c r="B1303" s="8">
        <v>7850.5</v>
      </c>
      <c r="C1303" s="8">
        <v>934.8</v>
      </c>
      <c r="D1303" s="8">
        <v>10.67</v>
      </c>
      <c r="E1303" s="75">
        <v>265.77999999999997</v>
      </c>
      <c r="F1303" s="76">
        <f t="shared" si="20"/>
        <v>5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</row>
    <row r="1304" spans="1:22" ht="14.25" customHeight="1" x14ac:dyDescent="0.25">
      <c r="A1304" s="77">
        <v>45943</v>
      </c>
      <c r="B1304" s="8">
        <v>7811.5</v>
      </c>
      <c r="C1304" s="9">
        <v>925</v>
      </c>
      <c r="D1304" s="8">
        <v>10.675000000000001</v>
      </c>
      <c r="E1304" s="75">
        <v>265.74</v>
      </c>
      <c r="F1304" s="76">
        <f t="shared" si="20"/>
        <v>1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</row>
    <row r="1305" spans="1:22" ht="14.25" customHeight="1" x14ac:dyDescent="0.25">
      <c r="A1305" s="78">
        <v>45944</v>
      </c>
      <c r="B1305" s="79">
        <v>7725.4</v>
      </c>
      <c r="C1305" s="79">
        <v>916.4</v>
      </c>
      <c r="D1305" s="79">
        <v>10.085000000000001</v>
      </c>
      <c r="E1305" s="80">
        <v>265.8</v>
      </c>
      <c r="F1305" s="81">
        <f t="shared" si="20"/>
        <v>2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15C0-3035-4F86-B69C-9BA33A28CA55}">
  <dimension ref="A1:E1305"/>
  <sheetViews>
    <sheetView workbookViewId="0">
      <selection activeCell="G12" sqref="G12"/>
    </sheetView>
  </sheetViews>
  <sheetFormatPr defaultRowHeight="15" x14ac:dyDescent="0.25"/>
  <cols>
    <col min="1" max="1" width="10.140625" customWidth="1"/>
    <col min="2" max="2" width="15.140625" customWidth="1"/>
    <col min="3" max="4" width="8" customWidth="1"/>
    <col min="5" max="5" width="10.28515625" style="12" bestFit="1" customWidth="1"/>
  </cols>
  <sheetData>
    <row r="1" spans="1:5" x14ac:dyDescent="0.25">
      <c r="A1" s="1" t="s">
        <v>0</v>
      </c>
      <c r="B1" s="87" t="s">
        <v>12</v>
      </c>
      <c r="C1" s="88" t="s">
        <v>1</v>
      </c>
      <c r="D1" s="88" t="s">
        <v>2</v>
      </c>
      <c r="E1" s="89" t="s">
        <v>11</v>
      </c>
    </row>
    <row r="2" spans="1:5" x14ac:dyDescent="0.25">
      <c r="A2" s="3">
        <v>44119</v>
      </c>
      <c r="B2" s="8">
        <v>3512.7</v>
      </c>
      <c r="C2" s="8">
        <v>151.5</v>
      </c>
      <c r="D2" s="8">
        <v>5.3140000000000001</v>
      </c>
      <c r="E2" s="12">
        <v>201.33</v>
      </c>
    </row>
    <row r="3" spans="1:5" x14ac:dyDescent="0.25">
      <c r="A3" s="3">
        <v>44120</v>
      </c>
      <c r="B3" s="8">
        <v>3561.88</v>
      </c>
      <c r="C3" s="8">
        <v>148.4</v>
      </c>
      <c r="D3" s="8">
        <v>5.3520000000000003</v>
      </c>
      <c r="E3" s="12">
        <v>201.32</v>
      </c>
    </row>
    <row r="4" spans="1:5" x14ac:dyDescent="0.25">
      <c r="A4" s="3">
        <v>44123</v>
      </c>
      <c r="B4" s="8">
        <v>3564.25</v>
      </c>
      <c r="C4" s="8">
        <v>149.69999999999999</v>
      </c>
      <c r="D4" s="8">
        <v>5.7460000000000004</v>
      </c>
      <c r="E4" s="12">
        <v>201.27</v>
      </c>
    </row>
    <row r="5" spans="1:5" x14ac:dyDescent="0.25">
      <c r="A5" s="3">
        <v>44124</v>
      </c>
      <c r="B5" s="8">
        <v>3598.66</v>
      </c>
      <c r="C5" s="8">
        <v>153.19999999999999</v>
      </c>
      <c r="D5" s="8">
        <v>5.6639999999999997</v>
      </c>
      <c r="E5" s="12">
        <v>201.43</v>
      </c>
    </row>
    <row r="6" spans="1:5" x14ac:dyDescent="0.25">
      <c r="A6" s="3">
        <v>44125</v>
      </c>
      <c r="B6" s="8">
        <v>3550.18</v>
      </c>
      <c r="C6" s="8">
        <v>146.69999999999999</v>
      </c>
      <c r="D6" s="8">
        <v>5.4960000000000004</v>
      </c>
      <c r="E6" s="12">
        <v>201.48</v>
      </c>
    </row>
    <row r="7" spans="1:5" x14ac:dyDescent="0.25">
      <c r="A7" s="3">
        <v>44126</v>
      </c>
      <c r="B7" s="8">
        <v>3540.64</v>
      </c>
      <c r="C7" s="8">
        <v>148.5</v>
      </c>
      <c r="D7" s="8">
        <v>5.4580000000000002</v>
      </c>
      <c r="E7" s="12">
        <v>201.62</v>
      </c>
    </row>
    <row r="8" spans="1:5" x14ac:dyDescent="0.25">
      <c r="A8" s="3">
        <v>44127</v>
      </c>
      <c r="B8" s="8">
        <v>3500.81</v>
      </c>
      <c r="C8" s="8">
        <v>148.30000000000001</v>
      </c>
      <c r="D8" s="8">
        <v>5.2720000000000002</v>
      </c>
      <c r="E8" s="12">
        <v>201.64</v>
      </c>
    </row>
    <row r="9" spans="1:5" x14ac:dyDescent="0.25">
      <c r="A9" s="3">
        <v>44130</v>
      </c>
      <c r="B9" s="8">
        <v>3456.48</v>
      </c>
      <c r="C9" s="8">
        <v>151.19999999999999</v>
      </c>
      <c r="D9" s="8">
        <v>5.4180000000000001</v>
      </c>
      <c r="E9" s="12">
        <v>201.64</v>
      </c>
    </row>
    <row r="10" spans="1:5" x14ac:dyDescent="0.25">
      <c r="A10" s="3">
        <v>44131</v>
      </c>
      <c r="B10" s="8">
        <v>3435.51</v>
      </c>
      <c r="C10" s="9">
        <v>140</v>
      </c>
      <c r="D10" s="8">
        <v>5.1059999999999999</v>
      </c>
      <c r="E10" s="12">
        <v>201.76</v>
      </c>
    </row>
    <row r="11" spans="1:5" x14ac:dyDescent="0.25">
      <c r="A11" s="3">
        <v>44132</v>
      </c>
      <c r="B11" s="8">
        <v>3260.51</v>
      </c>
      <c r="C11" s="8">
        <v>126.1</v>
      </c>
      <c r="D11" s="8">
        <v>4.7320000000000002</v>
      </c>
      <c r="E11" s="12">
        <v>201.85</v>
      </c>
    </row>
    <row r="12" spans="1:5" x14ac:dyDescent="0.25">
      <c r="A12" s="3">
        <v>44133</v>
      </c>
      <c r="B12" s="8">
        <v>3262.96</v>
      </c>
      <c r="C12" s="9">
        <v>120</v>
      </c>
      <c r="D12" s="8">
        <v>4.4960000000000004</v>
      </c>
      <c r="E12" s="12">
        <v>201.92</v>
      </c>
    </row>
    <row r="13" spans="1:5" x14ac:dyDescent="0.25">
      <c r="A13" s="3">
        <v>44134</v>
      </c>
      <c r="B13" s="8">
        <v>3196.84</v>
      </c>
      <c r="C13" s="8">
        <v>115.5</v>
      </c>
      <c r="D13" s="8">
        <v>4.51</v>
      </c>
      <c r="E13" s="12">
        <v>201.9</v>
      </c>
    </row>
    <row r="14" spans="1:5" x14ac:dyDescent="0.25">
      <c r="A14" s="3">
        <v>44137</v>
      </c>
      <c r="B14" s="8">
        <v>3251.99</v>
      </c>
      <c r="C14" s="8">
        <v>116.6</v>
      </c>
      <c r="D14" s="8">
        <v>4.67</v>
      </c>
      <c r="E14" s="12">
        <v>201.9</v>
      </c>
    </row>
    <row r="15" spans="1:5" x14ac:dyDescent="0.25">
      <c r="A15" s="3">
        <v>44138</v>
      </c>
      <c r="B15" s="8">
        <v>3360.96</v>
      </c>
      <c r="C15" s="9">
        <v>132</v>
      </c>
      <c r="D15" s="8">
        <v>5.0819999999999999</v>
      </c>
      <c r="E15" s="12">
        <v>202.07</v>
      </c>
    </row>
    <row r="16" spans="1:5" x14ac:dyDescent="0.25">
      <c r="A16" s="3">
        <v>44139</v>
      </c>
      <c r="B16" s="8">
        <v>3375.39</v>
      </c>
      <c r="C16" s="8">
        <v>125.5</v>
      </c>
      <c r="D16" s="8">
        <v>5.1580000000000004</v>
      </c>
      <c r="E16" s="12">
        <v>202.1</v>
      </c>
    </row>
    <row r="17" spans="1:5" x14ac:dyDescent="0.25">
      <c r="A17" s="3">
        <v>44140</v>
      </c>
      <c r="B17" s="8">
        <v>3489.98</v>
      </c>
      <c r="C17" s="8">
        <v>125.1</v>
      </c>
      <c r="D17" s="8">
        <v>5.2439999999999998</v>
      </c>
      <c r="E17" s="12">
        <v>202.34</v>
      </c>
    </row>
    <row r="18" spans="1:5" x14ac:dyDescent="0.25">
      <c r="A18" s="3">
        <v>44141</v>
      </c>
      <c r="B18" s="8">
        <v>3512.49</v>
      </c>
      <c r="C18" s="8">
        <v>123.7</v>
      </c>
      <c r="D18" s="8">
        <v>5.1260000000000003</v>
      </c>
      <c r="E18" s="12">
        <v>202.54</v>
      </c>
    </row>
    <row r="19" spans="1:5" x14ac:dyDescent="0.25">
      <c r="A19" s="3">
        <v>44144</v>
      </c>
      <c r="B19" s="8">
        <v>3623.48</v>
      </c>
      <c r="C19" s="8">
        <v>153.5</v>
      </c>
      <c r="D19" s="8">
        <v>5.9059999999999997</v>
      </c>
      <c r="E19" s="12">
        <v>202.72</v>
      </c>
    </row>
    <row r="20" spans="1:5" x14ac:dyDescent="0.25">
      <c r="A20" s="3">
        <v>44145</v>
      </c>
      <c r="B20" s="8">
        <v>3671.03</v>
      </c>
      <c r="C20" s="9">
        <v>169</v>
      </c>
      <c r="D20" s="8">
        <v>5.9</v>
      </c>
      <c r="E20" s="12">
        <v>202.71</v>
      </c>
    </row>
    <row r="21" spans="1:5" x14ac:dyDescent="0.25">
      <c r="A21" s="3">
        <v>44146</v>
      </c>
      <c r="B21" s="8">
        <v>3671.03</v>
      </c>
      <c r="C21" s="9">
        <v>169</v>
      </c>
      <c r="D21" s="8">
        <v>5.9</v>
      </c>
      <c r="E21" s="12">
        <v>202.71</v>
      </c>
    </row>
    <row r="22" spans="1:5" x14ac:dyDescent="0.25">
      <c r="A22" s="3">
        <v>44147</v>
      </c>
      <c r="B22" s="8">
        <v>3687.95</v>
      </c>
      <c r="C22" s="8">
        <v>169.2</v>
      </c>
      <c r="D22" s="8">
        <v>6.03</v>
      </c>
      <c r="E22" s="12">
        <v>202.68</v>
      </c>
    </row>
    <row r="23" spans="1:5" x14ac:dyDescent="0.25">
      <c r="A23" s="3">
        <v>44148</v>
      </c>
      <c r="B23" s="8">
        <v>3639.77</v>
      </c>
      <c r="C23" s="8">
        <v>160.69999999999999</v>
      </c>
      <c r="D23" s="8">
        <v>6.09</v>
      </c>
      <c r="E23" s="12">
        <v>202.78</v>
      </c>
    </row>
    <row r="24" spans="1:5" x14ac:dyDescent="0.25">
      <c r="A24" s="3">
        <v>44151</v>
      </c>
      <c r="B24" s="8">
        <v>3711.34</v>
      </c>
      <c r="C24" s="8">
        <v>170.5</v>
      </c>
      <c r="D24" s="8">
        <v>6.05</v>
      </c>
      <c r="E24" s="12">
        <v>202.79</v>
      </c>
    </row>
    <row r="25" spans="1:5" x14ac:dyDescent="0.25">
      <c r="A25" s="3">
        <v>44152</v>
      </c>
      <c r="B25" s="8">
        <v>3698.19</v>
      </c>
      <c r="C25" s="9">
        <v>170</v>
      </c>
      <c r="D25" s="8">
        <v>5.99</v>
      </c>
      <c r="E25" s="12">
        <v>202.77</v>
      </c>
    </row>
    <row r="26" spans="1:5" x14ac:dyDescent="0.25">
      <c r="A26" s="3">
        <v>44153</v>
      </c>
      <c r="B26" s="8">
        <v>3725.52</v>
      </c>
      <c r="C26" s="8">
        <v>166.8</v>
      </c>
      <c r="D26" s="8">
        <v>6.0940000000000003</v>
      </c>
      <c r="E26" s="12">
        <v>202.93</v>
      </c>
    </row>
    <row r="27" spans="1:5" x14ac:dyDescent="0.25">
      <c r="A27" s="3">
        <v>44154</v>
      </c>
      <c r="B27" s="8">
        <v>3674.9</v>
      </c>
      <c r="C27" s="9">
        <v>167</v>
      </c>
      <c r="D27" s="8">
        <v>6.01</v>
      </c>
      <c r="E27" s="12">
        <v>202.91</v>
      </c>
    </row>
    <row r="28" spans="1:5" x14ac:dyDescent="0.25">
      <c r="A28" s="3">
        <v>44155</v>
      </c>
      <c r="B28" s="8">
        <v>3687.76</v>
      </c>
      <c r="C28" s="8">
        <v>162.6</v>
      </c>
      <c r="D28" s="8">
        <v>6.0659999999999998</v>
      </c>
      <c r="E28" s="12">
        <v>202.88</v>
      </c>
    </row>
    <row r="29" spans="1:5" x14ac:dyDescent="0.25">
      <c r="A29" s="3">
        <v>44158</v>
      </c>
      <c r="B29" s="8">
        <v>3725.77</v>
      </c>
      <c r="C29" s="8">
        <v>167.9</v>
      </c>
      <c r="D29" s="8">
        <v>6.1280000000000001</v>
      </c>
      <c r="E29" s="12">
        <v>202.86</v>
      </c>
    </row>
    <row r="30" spans="1:5" x14ac:dyDescent="0.25">
      <c r="A30" s="3">
        <v>44159</v>
      </c>
      <c r="B30" s="8">
        <v>3721.75</v>
      </c>
      <c r="C30" s="8">
        <v>169.6</v>
      </c>
      <c r="D30" s="8">
        <v>6.0780000000000003</v>
      </c>
      <c r="E30" s="12">
        <v>202.9</v>
      </c>
    </row>
    <row r="31" spans="1:5" x14ac:dyDescent="0.25">
      <c r="A31" s="3">
        <v>44160</v>
      </c>
      <c r="B31" s="8">
        <v>3752.56</v>
      </c>
      <c r="C31" s="8">
        <v>168.8</v>
      </c>
      <c r="D31" s="8">
        <v>6.1</v>
      </c>
      <c r="E31" s="12">
        <v>202.76</v>
      </c>
    </row>
    <row r="32" spans="1:5" x14ac:dyDescent="0.25">
      <c r="A32" s="3">
        <v>44161</v>
      </c>
      <c r="B32" s="8">
        <v>3756.7</v>
      </c>
      <c r="C32" s="8">
        <v>166.2</v>
      </c>
      <c r="D32" s="8">
        <v>6.1</v>
      </c>
      <c r="E32" s="12">
        <v>202.75</v>
      </c>
    </row>
    <row r="33" spans="1:5" x14ac:dyDescent="0.25">
      <c r="A33" s="3">
        <v>44162</v>
      </c>
      <c r="B33" s="8">
        <v>3769.57</v>
      </c>
      <c r="C33" s="9">
        <v>157</v>
      </c>
      <c r="D33" s="8">
        <v>6.1</v>
      </c>
      <c r="E33" s="12">
        <v>202.81</v>
      </c>
    </row>
    <row r="34" spans="1:5" x14ac:dyDescent="0.25">
      <c r="A34" s="3">
        <v>44165</v>
      </c>
      <c r="B34" s="8">
        <v>3728.72</v>
      </c>
      <c r="C34" s="8">
        <v>151.4</v>
      </c>
      <c r="D34" s="8">
        <v>5.7640000000000002</v>
      </c>
      <c r="E34" s="12">
        <v>202.85</v>
      </c>
    </row>
    <row r="35" spans="1:5" x14ac:dyDescent="0.25">
      <c r="A35" s="3">
        <v>44166</v>
      </c>
      <c r="B35" s="8">
        <v>3668.81</v>
      </c>
      <c r="C35" s="9">
        <v>154</v>
      </c>
      <c r="D35" s="8">
        <v>5.6760000000000002</v>
      </c>
      <c r="E35" s="12">
        <v>202.86</v>
      </c>
    </row>
    <row r="36" spans="1:5" x14ac:dyDescent="0.25">
      <c r="A36" s="3">
        <v>44167</v>
      </c>
      <c r="B36" s="8">
        <v>3707.96</v>
      </c>
      <c r="C36" s="8">
        <v>154.6</v>
      </c>
      <c r="D36" s="8">
        <v>5.6</v>
      </c>
      <c r="E36" s="12">
        <v>202.8</v>
      </c>
    </row>
    <row r="37" spans="1:5" x14ac:dyDescent="0.25">
      <c r="A37" s="3">
        <v>44168</v>
      </c>
      <c r="B37" s="8">
        <v>3753.8</v>
      </c>
      <c r="C37" s="8">
        <v>156.30000000000001</v>
      </c>
      <c r="D37" s="8">
        <v>5.5019999999999998</v>
      </c>
      <c r="E37" s="12">
        <v>202.83</v>
      </c>
    </row>
    <row r="38" spans="1:5" x14ac:dyDescent="0.25">
      <c r="A38" s="3">
        <v>44169</v>
      </c>
      <c r="B38" s="8">
        <v>3815.38</v>
      </c>
      <c r="C38" s="8">
        <v>169.5</v>
      </c>
      <c r="D38" s="8">
        <v>5.6479999999999997</v>
      </c>
      <c r="E38" s="12">
        <v>202.66</v>
      </c>
    </row>
    <row r="39" spans="1:5" x14ac:dyDescent="0.25">
      <c r="A39" s="3">
        <v>44172</v>
      </c>
      <c r="B39" s="8">
        <v>3811.92</v>
      </c>
      <c r="C39" s="8">
        <v>175.6</v>
      </c>
      <c r="D39" s="8">
        <v>5.766</v>
      </c>
      <c r="E39" s="12">
        <v>202.75</v>
      </c>
    </row>
    <row r="40" spans="1:5" x14ac:dyDescent="0.25">
      <c r="A40" s="3">
        <v>44173</v>
      </c>
      <c r="B40" s="8">
        <v>3857.05</v>
      </c>
      <c r="C40" s="9">
        <v>176</v>
      </c>
      <c r="D40" s="8">
        <v>5.91</v>
      </c>
      <c r="E40" s="12">
        <v>202.72</v>
      </c>
    </row>
    <row r="41" spans="1:5" x14ac:dyDescent="0.25">
      <c r="A41" s="3">
        <v>44174</v>
      </c>
      <c r="B41" s="8">
        <v>3884.13</v>
      </c>
      <c r="C41" s="8">
        <v>188.6</v>
      </c>
      <c r="D41" s="8">
        <v>6.4039999999999999</v>
      </c>
      <c r="E41" s="12">
        <v>202.81</v>
      </c>
    </row>
    <row r="42" spans="1:5" x14ac:dyDescent="0.25">
      <c r="A42" s="3">
        <v>44175</v>
      </c>
      <c r="B42" s="8">
        <v>3808.96</v>
      </c>
      <c r="C42" s="8">
        <v>183.5</v>
      </c>
      <c r="D42" s="8">
        <v>6.6619999999999999</v>
      </c>
      <c r="E42" s="12">
        <v>202.76</v>
      </c>
    </row>
    <row r="43" spans="1:5" x14ac:dyDescent="0.25">
      <c r="A43" s="3">
        <v>44176</v>
      </c>
      <c r="B43" s="8">
        <v>3772.13</v>
      </c>
      <c r="C43" s="8">
        <v>179.3</v>
      </c>
      <c r="D43" s="8">
        <v>6.6180000000000003</v>
      </c>
      <c r="E43" s="12">
        <v>202.72</v>
      </c>
    </row>
    <row r="44" spans="1:5" x14ac:dyDescent="0.25">
      <c r="A44" s="3">
        <v>44179</v>
      </c>
      <c r="B44" s="8">
        <v>3729.55</v>
      </c>
      <c r="C44" s="8">
        <v>176.8</v>
      </c>
      <c r="D44" s="8">
        <v>6.6619999999999999</v>
      </c>
      <c r="E44" s="12">
        <v>202.81</v>
      </c>
    </row>
    <row r="45" spans="1:5" x14ac:dyDescent="0.25">
      <c r="A45" s="3">
        <v>44180</v>
      </c>
      <c r="B45" s="8">
        <v>3768.34</v>
      </c>
      <c r="C45" s="8">
        <v>176.7</v>
      </c>
      <c r="D45" s="8">
        <v>6.4859999999999998</v>
      </c>
      <c r="E45" s="12">
        <v>203</v>
      </c>
    </row>
    <row r="46" spans="1:5" x14ac:dyDescent="0.25">
      <c r="A46" s="3">
        <v>44181</v>
      </c>
      <c r="B46" s="8">
        <v>3859.58</v>
      </c>
      <c r="C46" s="9">
        <v>182</v>
      </c>
      <c r="D46" s="8">
        <v>6.6219999999999999</v>
      </c>
      <c r="E46" s="12">
        <v>203.04</v>
      </c>
    </row>
    <row r="47" spans="1:5" x14ac:dyDescent="0.25">
      <c r="A47" s="3">
        <v>44182</v>
      </c>
      <c r="B47" s="8">
        <v>3821.94</v>
      </c>
      <c r="C47" s="8">
        <v>177.6</v>
      </c>
      <c r="D47" s="8">
        <v>6.4420000000000002</v>
      </c>
      <c r="E47" s="12">
        <v>203.11</v>
      </c>
    </row>
    <row r="48" spans="1:5" x14ac:dyDescent="0.25">
      <c r="A48" s="3">
        <v>44183</v>
      </c>
      <c r="B48" s="8">
        <v>3772.69</v>
      </c>
      <c r="C48" s="8">
        <v>179.7</v>
      </c>
      <c r="D48" s="8">
        <v>6.3040000000000003</v>
      </c>
      <c r="E48" s="12">
        <v>203.07</v>
      </c>
    </row>
    <row r="49" spans="1:5" x14ac:dyDescent="0.25">
      <c r="A49" s="3">
        <v>44186</v>
      </c>
      <c r="B49" s="8">
        <v>3744.43</v>
      </c>
      <c r="C49" s="9">
        <v>172</v>
      </c>
      <c r="D49" s="8">
        <v>5.99</v>
      </c>
      <c r="E49" s="12">
        <v>203.11</v>
      </c>
    </row>
    <row r="50" spans="1:5" x14ac:dyDescent="0.25">
      <c r="A50" s="3">
        <v>44187</v>
      </c>
      <c r="B50" s="8">
        <v>3783.9</v>
      </c>
      <c r="C50" s="8">
        <v>171.9</v>
      </c>
      <c r="D50" s="8">
        <v>6.1260000000000003</v>
      </c>
      <c r="E50" s="12">
        <v>203.04</v>
      </c>
    </row>
    <row r="51" spans="1:5" x14ac:dyDescent="0.25">
      <c r="A51" s="3">
        <v>44188</v>
      </c>
      <c r="B51" s="8">
        <v>3841.12</v>
      </c>
      <c r="C51" s="8">
        <v>177.9</v>
      </c>
      <c r="D51" s="8">
        <v>6.2</v>
      </c>
      <c r="E51" s="12">
        <v>203.16</v>
      </c>
    </row>
    <row r="52" spans="1:5" x14ac:dyDescent="0.25">
      <c r="A52" s="3">
        <v>44189</v>
      </c>
      <c r="B52" s="8">
        <v>3841.12</v>
      </c>
      <c r="C52" s="8">
        <v>177.9</v>
      </c>
      <c r="D52" s="8">
        <v>6.2</v>
      </c>
      <c r="E52" s="12">
        <v>203.16</v>
      </c>
    </row>
    <row r="53" spans="1:5" x14ac:dyDescent="0.25">
      <c r="A53" s="3">
        <v>44190</v>
      </c>
      <c r="B53" s="8">
        <v>3841.12</v>
      </c>
      <c r="C53" s="8">
        <v>177.9</v>
      </c>
      <c r="D53" s="8">
        <v>6.2</v>
      </c>
      <c r="E53" s="12">
        <v>203.16</v>
      </c>
    </row>
    <row r="54" spans="1:5" x14ac:dyDescent="0.25">
      <c r="A54" s="3">
        <v>44193</v>
      </c>
      <c r="B54" s="8">
        <v>3937.13</v>
      </c>
      <c r="C54" s="8">
        <v>186.6</v>
      </c>
      <c r="D54" s="8">
        <v>6.3860000000000001</v>
      </c>
      <c r="E54" s="12">
        <v>203.37</v>
      </c>
    </row>
    <row r="55" spans="1:5" x14ac:dyDescent="0.25">
      <c r="A55" s="3">
        <v>44194</v>
      </c>
      <c r="B55" s="8">
        <v>4000.64</v>
      </c>
      <c r="C55" s="8">
        <v>188.9</v>
      </c>
      <c r="D55" s="8">
        <v>6.4279999999999999</v>
      </c>
      <c r="E55" s="12">
        <v>203.24</v>
      </c>
    </row>
    <row r="56" spans="1:5" x14ac:dyDescent="0.25">
      <c r="A56" s="3">
        <v>44195</v>
      </c>
      <c r="B56" s="8">
        <v>3976.5</v>
      </c>
      <c r="C56" s="8">
        <v>179.2</v>
      </c>
      <c r="D56" s="8">
        <v>6.5</v>
      </c>
      <c r="E56" s="12">
        <v>203.12</v>
      </c>
    </row>
    <row r="57" spans="1:5" x14ac:dyDescent="0.25">
      <c r="A57" s="3">
        <v>44196</v>
      </c>
      <c r="B57" s="8">
        <v>3976.5</v>
      </c>
      <c r="C57" s="8">
        <v>179.2</v>
      </c>
      <c r="D57" s="8">
        <v>6.5</v>
      </c>
      <c r="E57" s="12">
        <v>203.12</v>
      </c>
    </row>
    <row r="58" spans="1:5" x14ac:dyDescent="0.25">
      <c r="A58" s="3">
        <v>44197</v>
      </c>
      <c r="B58" s="8">
        <v>3976.5</v>
      </c>
      <c r="C58" s="8">
        <v>179.2</v>
      </c>
      <c r="D58" s="8">
        <v>6.5</v>
      </c>
      <c r="E58" s="12">
        <v>203.12</v>
      </c>
    </row>
    <row r="59" spans="1:5" x14ac:dyDescent="0.25">
      <c r="A59" s="3">
        <v>44200</v>
      </c>
      <c r="B59" s="8">
        <v>4079.03</v>
      </c>
      <c r="C59" s="8">
        <v>186.6</v>
      </c>
      <c r="D59" s="8">
        <v>6.798</v>
      </c>
      <c r="E59" s="12">
        <v>203.09</v>
      </c>
    </row>
    <row r="60" spans="1:5" x14ac:dyDescent="0.25">
      <c r="A60" s="3">
        <v>44201</v>
      </c>
      <c r="B60" s="8">
        <v>4074.17</v>
      </c>
      <c r="C60" s="9">
        <v>186</v>
      </c>
      <c r="D60" s="8">
        <v>6.6660000000000004</v>
      </c>
      <c r="E60" s="12">
        <v>203.02</v>
      </c>
    </row>
    <row r="61" spans="1:5" x14ac:dyDescent="0.25">
      <c r="A61" s="3">
        <v>44202</v>
      </c>
      <c r="B61" s="8">
        <v>4074.17</v>
      </c>
      <c r="C61" s="9">
        <v>186</v>
      </c>
      <c r="D61" s="8">
        <v>6.6660000000000004</v>
      </c>
      <c r="E61" s="12">
        <v>203.02</v>
      </c>
    </row>
    <row r="62" spans="1:5" x14ac:dyDescent="0.25">
      <c r="A62" s="3">
        <v>44203</v>
      </c>
      <c r="B62" s="8">
        <v>4151.75</v>
      </c>
      <c r="C62" s="9">
        <v>199</v>
      </c>
      <c r="D62" s="8">
        <v>6.97</v>
      </c>
      <c r="E62" s="12">
        <v>203.1</v>
      </c>
    </row>
    <row r="63" spans="1:5" x14ac:dyDescent="0.25">
      <c r="A63" s="3">
        <v>44204</v>
      </c>
      <c r="B63" s="8">
        <v>4204.7299999999996</v>
      </c>
      <c r="C63" s="9">
        <v>212</v>
      </c>
      <c r="D63" s="8">
        <v>7.1</v>
      </c>
      <c r="E63" s="12">
        <v>203.18</v>
      </c>
    </row>
    <row r="64" spans="1:5" x14ac:dyDescent="0.25">
      <c r="A64" s="3">
        <v>44207</v>
      </c>
      <c r="B64" s="8">
        <v>4228.38</v>
      </c>
      <c r="C64" s="8">
        <v>218.6</v>
      </c>
      <c r="D64" s="8">
        <v>7.0620000000000003</v>
      </c>
      <c r="E64" s="12">
        <v>203.29</v>
      </c>
    </row>
    <row r="65" spans="1:5" x14ac:dyDescent="0.25">
      <c r="A65" s="3">
        <v>44208</v>
      </c>
      <c r="B65" s="8">
        <v>4186.99</v>
      </c>
      <c r="C65" s="8">
        <v>209.8</v>
      </c>
      <c r="D65" s="8">
        <v>7.1</v>
      </c>
      <c r="E65" s="12">
        <v>203.42</v>
      </c>
    </row>
    <row r="66" spans="1:5" x14ac:dyDescent="0.25">
      <c r="A66" s="3">
        <v>44209</v>
      </c>
      <c r="B66" s="8">
        <v>4116.3999999999996</v>
      </c>
      <c r="C66" s="8">
        <v>203.2</v>
      </c>
      <c r="D66" s="8">
        <v>6.95</v>
      </c>
      <c r="E66" s="12">
        <v>203.35</v>
      </c>
    </row>
    <row r="67" spans="1:5" x14ac:dyDescent="0.25">
      <c r="A67" s="3">
        <v>44210</v>
      </c>
      <c r="B67" s="8">
        <v>4195.3900000000003</v>
      </c>
      <c r="C67" s="8">
        <v>211.4</v>
      </c>
      <c r="D67" s="8">
        <v>6.9340000000000002</v>
      </c>
      <c r="E67" s="12">
        <v>203.41</v>
      </c>
    </row>
    <row r="68" spans="1:5" x14ac:dyDescent="0.25">
      <c r="A68" s="3">
        <v>44211</v>
      </c>
      <c r="B68" s="8">
        <v>4146.97</v>
      </c>
      <c r="C68" s="8">
        <v>204.6</v>
      </c>
      <c r="D68" s="8">
        <v>6.91</v>
      </c>
      <c r="E68" s="12">
        <v>203.47</v>
      </c>
    </row>
    <row r="69" spans="1:5" x14ac:dyDescent="0.25">
      <c r="A69" s="3">
        <v>44214</v>
      </c>
      <c r="B69" s="8">
        <v>4196.95</v>
      </c>
      <c r="C69" s="8">
        <v>210.4</v>
      </c>
      <c r="D69" s="8">
        <v>7.4420000000000002</v>
      </c>
      <c r="E69" s="12">
        <v>203.59</v>
      </c>
    </row>
    <row r="70" spans="1:5" x14ac:dyDescent="0.25">
      <c r="A70" s="3">
        <v>44215</v>
      </c>
      <c r="B70" s="8">
        <v>4213.79</v>
      </c>
      <c r="C70" s="8">
        <v>211.6</v>
      </c>
      <c r="D70" s="8">
        <v>7.2539999999999996</v>
      </c>
      <c r="E70" s="12">
        <v>203.61</v>
      </c>
    </row>
    <row r="71" spans="1:5" x14ac:dyDescent="0.25">
      <c r="A71" s="3">
        <v>44216</v>
      </c>
      <c r="B71" s="8">
        <v>4191.83</v>
      </c>
      <c r="C71" s="8">
        <v>210.2</v>
      </c>
      <c r="D71" s="8">
        <v>7.1760000000000002</v>
      </c>
      <c r="E71" s="12">
        <v>203.61</v>
      </c>
    </row>
    <row r="72" spans="1:5" x14ac:dyDescent="0.25">
      <c r="A72" s="3">
        <v>44217</v>
      </c>
      <c r="B72" s="8">
        <v>4123.45</v>
      </c>
      <c r="C72" s="8">
        <v>208.4</v>
      </c>
      <c r="D72" s="8">
        <v>6.94</v>
      </c>
      <c r="E72" s="12">
        <v>203.56</v>
      </c>
    </row>
    <row r="73" spans="1:5" x14ac:dyDescent="0.25">
      <c r="A73" s="3">
        <v>44218</v>
      </c>
      <c r="B73" s="8">
        <v>4158.5600000000004</v>
      </c>
      <c r="C73" s="8">
        <v>207.8</v>
      </c>
      <c r="D73" s="8">
        <v>7.008</v>
      </c>
      <c r="E73" s="12">
        <v>203.58</v>
      </c>
    </row>
    <row r="74" spans="1:5" x14ac:dyDescent="0.25">
      <c r="A74" s="3">
        <v>44221</v>
      </c>
      <c r="B74" s="8">
        <v>4106.24</v>
      </c>
      <c r="C74" s="9">
        <v>201</v>
      </c>
      <c r="D74" s="8">
        <v>7.05</v>
      </c>
      <c r="E74" s="12">
        <v>203.54</v>
      </c>
    </row>
    <row r="75" spans="1:5" x14ac:dyDescent="0.25">
      <c r="A75" s="3">
        <v>44222</v>
      </c>
      <c r="B75" s="8">
        <v>4126.8999999999996</v>
      </c>
      <c r="C75" s="8">
        <v>203.8</v>
      </c>
      <c r="D75" s="8">
        <v>6.97</v>
      </c>
      <c r="E75" s="12">
        <v>203.53</v>
      </c>
    </row>
    <row r="76" spans="1:5" x14ac:dyDescent="0.25">
      <c r="A76" s="3">
        <v>44223</v>
      </c>
      <c r="B76" s="8">
        <v>4066.64</v>
      </c>
      <c r="C76" s="8">
        <v>191.7</v>
      </c>
      <c r="D76" s="8">
        <v>6.66</v>
      </c>
      <c r="E76" s="12">
        <v>203.6</v>
      </c>
    </row>
    <row r="77" spans="1:5" x14ac:dyDescent="0.25">
      <c r="A77" s="3">
        <v>44224</v>
      </c>
      <c r="B77" s="8">
        <v>4100.8599999999997</v>
      </c>
      <c r="C77" s="8">
        <v>193.8</v>
      </c>
      <c r="D77" s="8">
        <v>6.6680000000000001</v>
      </c>
      <c r="E77" s="12">
        <v>203.54</v>
      </c>
    </row>
    <row r="78" spans="1:5" x14ac:dyDescent="0.25">
      <c r="A78" s="3">
        <v>44225</v>
      </c>
      <c r="B78" s="8">
        <v>4101.6899999999996</v>
      </c>
      <c r="C78" s="8">
        <v>195.6</v>
      </c>
      <c r="D78" s="8">
        <v>6.5439999999999996</v>
      </c>
      <c r="E78" s="12">
        <v>203.65</v>
      </c>
    </row>
    <row r="79" spans="1:5" x14ac:dyDescent="0.25">
      <c r="A79" s="3">
        <v>44228</v>
      </c>
      <c r="B79" s="8">
        <v>4123.59</v>
      </c>
      <c r="C79" s="8">
        <v>195.6</v>
      </c>
      <c r="D79" s="8">
        <v>6.79</v>
      </c>
      <c r="E79" s="12">
        <v>203.69</v>
      </c>
    </row>
    <row r="80" spans="1:5" x14ac:dyDescent="0.25">
      <c r="A80" s="3">
        <v>44229</v>
      </c>
      <c r="B80" s="8">
        <v>4143.95</v>
      </c>
      <c r="C80" s="8">
        <v>198.8</v>
      </c>
      <c r="D80" s="8">
        <v>6.78</v>
      </c>
      <c r="E80" s="12">
        <v>203.75</v>
      </c>
    </row>
    <row r="81" spans="1:5" x14ac:dyDescent="0.25">
      <c r="A81" s="3">
        <v>44230</v>
      </c>
      <c r="B81" s="8">
        <v>4127.66</v>
      </c>
      <c r="C81" s="8">
        <v>198.2</v>
      </c>
      <c r="D81" s="8">
        <v>6.6719999999999997</v>
      </c>
      <c r="E81" s="12">
        <v>203.75</v>
      </c>
    </row>
    <row r="82" spans="1:5" x14ac:dyDescent="0.25">
      <c r="A82" s="3">
        <v>44231</v>
      </c>
      <c r="B82" s="8">
        <v>4127.05</v>
      </c>
      <c r="C82" s="9">
        <v>195</v>
      </c>
      <c r="D82" s="8">
        <v>6.6340000000000003</v>
      </c>
      <c r="E82" s="12">
        <v>203.78</v>
      </c>
    </row>
    <row r="83" spans="1:5" x14ac:dyDescent="0.25">
      <c r="A83" s="3">
        <v>44232</v>
      </c>
      <c r="B83" s="8">
        <v>4157.3100000000004</v>
      </c>
      <c r="C83" s="8">
        <v>194.9</v>
      </c>
      <c r="D83" s="8">
        <v>6.8380000000000001</v>
      </c>
      <c r="E83" s="12">
        <v>203.96</v>
      </c>
    </row>
    <row r="84" spans="1:5" x14ac:dyDescent="0.25">
      <c r="A84" s="3">
        <v>44235</v>
      </c>
      <c r="B84" s="8">
        <v>4168.9799999999996</v>
      </c>
      <c r="C84" s="8">
        <v>195.4</v>
      </c>
      <c r="D84" s="8">
        <v>6.8879999999999999</v>
      </c>
      <c r="E84" s="12">
        <v>203.97</v>
      </c>
    </row>
    <row r="85" spans="1:5" x14ac:dyDescent="0.25">
      <c r="A85" s="3">
        <v>44236</v>
      </c>
      <c r="B85" s="8">
        <v>4172.93</v>
      </c>
      <c r="C85" s="8">
        <v>193.1</v>
      </c>
      <c r="D85" s="8">
        <v>6.75</v>
      </c>
      <c r="E85" s="12">
        <v>203.91</v>
      </c>
    </row>
    <row r="86" spans="1:5" x14ac:dyDescent="0.25">
      <c r="A86" s="3">
        <v>44237</v>
      </c>
      <c r="B86" s="8">
        <v>4164.13</v>
      </c>
      <c r="C86" s="9">
        <v>188</v>
      </c>
      <c r="D86" s="8">
        <v>6.742</v>
      </c>
      <c r="E86" s="12">
        <v>203.94</v>
      </c>
    </row>
    <row r="87" spans="1:5" x14ac:dyDescent="0.25">
      <c r="A87" s="3">
        <v>44238</v>
      </c>
      <c r="B87" s="8">
        <v>4238.74</v>
      </c>
      <c r="C87" s="8">
        <v>189.6</v>
      </c>
      <c r="D87" s="8">
        <v>6.9379999999999997</v>
      </c>
      <c r="E87" s="12">
        <v>203.88</v>
      </c>
    </row>
    <row r="88" spans="1:5" x14ac:dyDescent="0.25">
      <c r="A88" s="3">
        <v>44239</v>
      </c>
      <c r="B88" s="8">
        <v>4234.3900000000003</v>
      </c>
      <c r="C88" s="9">
        <v>186</v>
      </c>
      <c r="D88" s="8">
        <v>6.79</v>
      </c>
      <c r="E88" s="12">
        <v>203.86</v>
      </c>
    </row>
    <row r="89" spans="1:5" x14ac:dyDescent="0.25">
      <c r="A89" s="3">
        <v>44242</v>
      </c>
      <c r="B89" s="8">
        <v>4287.5200000000004</v>
      </c>
      <c r="C89" s="8">
        <v>199.7</v>
      </c>
      <c r="D89" s="8">
        <v>6.7880000000000003</v>
      </c>
      <c r="E89" s="12">
        <v>203.92</v>
      </c>
    </row>
    <row r="90" spans="1:5" x14ac:dyDescent="0.25">
      <c r="A90" s="3">
        <v>44243</v>
      </c>
      <c r="B90" s="8">
        <v>4425.83</v>
      </c>
      <c r="C90" s="8">
        <v>223.2</v>
      </c>
      <c r="D90" s="8">
        <v>6.66</v>
      </c>
      <c r="E90" s="12">
        <v>204.01</v>
      </c>
    </row>
    <row r="91" spans="1:5" x14ac:dyDescent="0.25">
      <c r="A91" s="3">
        <v>44244</v>
      </c>
      <c r="B91" s="8">
        <v>4423.2700000000004</v>
      </c>
      <c r="C91" s="8">
        <v>225.2</v>
      </c>
      <c r="D91" s="8">
        <v>6.83</v>
      </c>
      <c r="E91" s="12">
        <v>203.95</v>
      </c>
    </row>
    <row r="92" spans="1:5" x14ac:dyDescent="0.25">
      <c r="A92" s="3">
        <v>44245</v>
      </c>
      <c r="B92" s="8">
        <v>4360.1400000000003</v>
      </c>
      <c r="C92" s="9">
        <v>223</v>
      </c>
      <c r="D92" s="8">
        <v>6.734</v>
      </c>
      <c r="E92" s="12">
        <v>203.85</v>
      </c>
    </row>
    <row r="93" spans="1:5" x14ac:dyDescent="0.25">
      <c r="A93" s="3">
        <v>44246</v>
      </c>
      <c r="B93" s="8">
        <v>4338.75</v>
      </c>
      <c r="C93" s="9">
        <v>220</v>
      </c>
      <c r="D93" s="8">
        <v>6.63</v>
      </c>
      <c r="E93" s="12">
        <v>203.99</v>
      </c>
    </row>
    <row r="94" spans="1:5" x14ac:dyDescent="0.25">
      <c r="A94" s="3">
        <v>44249</v>
      </c>
      <c r="B94" s="8">
        <v>4316.95</v>
      </c>
      <c r="C94" s="8">
        <v>218.4</v>
      </c>
      <c r="D94" s="8">
        <v>6.5019999999999998</v>
      </c>
      <c r="E94" s="12">
        <v>203.97</v>
      </c>
    </row>
    <row r="95" spans="1:5" x14ac:dyDescent="0.25">
      <c r="A95" s="3">
        <v>44250</v>
      </c>
      <c r="B95" s="8">
        <v>4223.6000000000004</v>
      </c>
      <c r="C95" s="8">
        <v>216.6</v>
      </c>
      <c r="D95" s="8">
        <v>6.3639999999999999</v>
      </c>
      <c r="E95" s="12">
        <v>203.9</v>
      </c>
    </row>
    <row r="96" spans="1:5" x14ac:dyDescent="0.25">
      <c r="A96" s="3">
        <v>44251</v>
      </c>
      <c r="B96" s="8">
        <v>4295.53</v>
      </c>
      <c r="C96" s="8">
        <v>223.6</v>
      </c>
      <c r="D96" s="8">
        <v>6.5039999999999996</v>
      </c>
      <c r="E96" s="12">
        <v>203.79</v>
      </c>
    </row>
    <row r="97" spans="1:5" x14ac:dyDescent="0.25">
      <c r="A97" s="3">
        <v>44252</v>
      </c>
      <c r="B97" s="8">
        <v>4334.42</v>
      </c>
      <c r="C97" s="8">
        <v>224.8</v>
      </c>
      <c r="D97" s="8">
        <v>6.4560000000000004</v>
      </c>
      <c r="E97" s="12">
        <v>203.78</v>
      </c>
    </row>
    <row r="98" spans="1:5" x14ac:dyDescent="0.25">
      <c r="A98" s="3">
        <v>44253</v>
      </c>
      <c r="B98" s="8">
        <v>4307.3900000000003</v>
      </c>
      <c r="C98" s="8">
        <v>221.6</v>
      </c>
      <c r="D98" s="8">
        <v>6.6459999999999999</v>
      </c>
      <c r="E98" s="12">
        <v>203.78</v>
      </c>
    </row>
    <row r="99" spans="1:5" x14ac:dyDescent="0.25">
      <c r="A99" s="3">
        <v>44256</v>
      </c>
      <c r="B99" s="8">
        <v>4339.25</v>
      </c>
      <c r="C99" s="8">
        <v>234.4</v>
      </c>
      <c r="D99" s="8">
        <v>6.82</v>
      </c>
      <c r="E99" s="12">
        <v>203.81</v>
      </c>
    </row>
    <row r="100" spans="1:5" x14ac:dyDescent="0.25">
      <c r="A100" s="3">
        <v>44257</v>
      </c>
      <c r="B100" s="8">
        <v>4367.93</v>
      </c>
      <c r="C100" s="9">
        <v>236</v>
      </c>
      <c r="D100" s="8">
        <v>6.7960000000000003</v>
      </c>
      <c r="E100" s="12">
        <v>203.88</v>
      </c>
    </row>
    <row r="101" spans="1:5" x14ac:dyDescent="0.25">
      <c r="A101" s="3">
        <v>44258</v>
      </c>
      <c r="B101" s="8">
        <v>4360.62</v>
      </c>
      <c r="C101" s="8">
        <v>237.2</v>
      </c>
      <c r="D101" s="8">
        <v>6.5819999999999999</v>
      </c>
      <c r="E101" s="12">
        <v>203.95</v>
      </c>
    </row>
    <row r="102" spans="1:5" x14ac:dyDescent="0.25">
      <c r="A102" s="3">
        <v>44259</v>
      </c>
      <c r="B102" s="8">
        <v>4349.55</v>
      </c>
      <c r="C102" s="8">
        <v>238.2</v>
      </c>
      <c r="D102" s="8">
        <v>6.7839999999999998</v>
      </c>
      <c r="E102" s="12">
        <v>204.04</v>
      </c>
    </row>
    <row r="103" spans="1:5" x14ac:dyDescent="0.25">
      <c r="A103" s="3">
        <v>44260</v>
      </c>
      <c r="B103" s="8">
        <v>4297.17</v>
      </c>
      <c r="C103" s="9">
        <v>238</v>
      </c>
      <c r="D103" s="8">
        <v>6.6139999999999999</v>
      </c>
      <c r="E103" s="12">
        <v>203.93</v>
      </c>
    </row>
    <row r="104" spans="1:5" x14ac:dyDescent="0.25">
      <c r="A104" s="3">
        <v>44263</v>
      </c>
      <c r="B104" s="8">
        <v>4336.93</v>
      </c>
      <c r="C104" s="8">
        <v>239.4</v>
      </c>
      <c r="D104" s="8">
        <v>6.742</v>
      </c>
      <c r="E104" s="12">
        <v>203.9</v>
      </c>
    </row>
    <row r="105" spans="1:5" x14ac:dyDescent="0.25">
      <c r="A105" s="3">
        <v>44264</v>
      </c>
      <c r="B105" s="8">
        <v>4358.75</v>
      </c>
      <c r="C105" s="9">
        <v>243</v>
      </c>
      <c r="D105" s="8">
        <v>6.9139999999999997</v>
      </c>
      <c r="E105" s="12">
        <v>203.81</v>
      </c>
    </row>
    <row r="106" spans="1:5" x14ac:dyDescent="0.25">
      <c r="A106" s="3">
        <v>44265</v>
      </c>
      <c r="B106" s="8">
        <v>4413.2700000000004</v>
      </c>
      <c r="C106" s="8">
        <v>238.2</v>
      </c>
      <c r="D106" s="8">
        <v>6.8959999999999999</v>
      </c>
      <c r="E106" s="12">
        <v>203.87</v>
      </c>
    </row>
    <row r="107" spans="1:5" x14ac:dyDescent="0.25">
      <c r="A107" s="3">
        <v>44266</v>
      </c>
      <c r="B107" s="8">
        <v>4372.88</v>
      </c>
      <c r="C107" s="8">
        <v>230.6</v>
      </c>
      <c r="D107" s="8">
        <v>6.77</v>
      </c>
      <c r="E107" s="12">
        <v>203.8</v>
      </c>
    </row>
    <row r="108" spans="1:5" x14ac:dyDescent="0.25">
      <c r="A108" s="3">
        <v>44267</v>
      </c>
      <c r="B108" s="8">
        <v>4417.66</v>
      </c>
      <c r="C108" s="9">
        <v>235</v>
      </c>
      <c r="D108" s="8">
        <v>6.7460000000000004</v>
      </c>
      <c r="E108" s="12">
        <v>203.83</v>
      </c>
    </row>
    <row r="109" spans="1:5" x14ac:dyDescent="0.25">
      <c r="A109" s="3">
        <v>44270</v>
      </c>
      <c r="B109" s="8">
        <v>4460.72</v>
      </c>
      <c r="C109" s="9">
        <v>235</v>
      </c>
      <c r="D109" s="8">
        <v>6.75</v>
      </c>
      <c r="E109" s="12">
        <v>203.87</v>
      </c>
    </row>
    <row r="110" spans="1:5" x14ac:dyDescent="0.25">
      <c r="A110" s="3">
        <v>44271</v>
      </c>
      <c r="B110" s="8">
        <v>4456.8</v>
      </c>
      <c r="C110" s="8">
        <v>225.8</v>
      </c>
      <c r="D110" s="8">
        <v>6.5860000000000003</v>
      </c>
      <c r="E110" s="12">
        <v>203.91</v>
      </c>
    </row>
    <row r="111" spans="1:5" x14ac:dyDescent="0.25">
      <c r="A111" s="3">
        <v>44272</v>
      </c>
      <c r="B111" s="8">
        <v>4372.6499999999996</v>
      </c>
      <c r="C111" s="8">
        <v>227.8</v>
      </c>
      <c r="D111" s="8">
        <v>6.3220000000000001</v>
      </c>
      <c r="E111" s="12">
        <v>204.08</v>
      </c>
    </row>
    <row r="112" spans="1:5" x14ac:dyDescent="0.25">
      <c r="A112" s="3">
        <v>44273</v>
      </c>
      <c r="B112" s="8">
        <v>4358.1000000000004</v>
      </c>
      <c r="C112" s="8">
        <v>224.8</v>
      </c>
      <c r="D112" s="8">
        <v>6.42</v>
      </c>
      <c r="E112" s="12">
        <v>204.04</v>
      </c>
    </row>
    <row r="113" spans="1:5" x14ac:dyDescent="0.25">
      <c r="A113" s="3">
        <v>44274</v>
      </c>
      <c r="B113" s="8">
        <v>4289.4799999999996</v>
      </c>
      <c r="C113" s="8">
        <v>226.4</v>
      </c>
      <c r="D113" s="8">
        <v>6.3</v>
      </c>
      <c r="E113" s="12">
        <v>204.07</v>
      </c>
    </row>
    <row r="114" spans="1:5" x14ac:dyDescent="0.25">
      <c r="A114" s="3">
        <v>44277</v>
      </c>
      <c r="B114" s="8">
        <v>4329.8900000000003</v>
      </c>
      <c r="C114" s="9">
        <v>221</v>
      </c>
      <c r="D114" s="8">
        <v>6.54</v>
      </c>
      <c r="E114" s="12">
        <v>203.98</v>
      </c>
    </row>
    <row r="115" spans="1:5" x14ac:dyDescent="0.25">
      <c r="A115" s="3">
        <v>44278</v>
      </c>
      <c r="B115" s="8">
        <v>4348.03</v>
      </c>
      <c r="C115" s="9">
        <v>231</v>
      </c>
      <c r="D115" s="8">
        <v>6.5739999999999998</v>
      </c>
      <c r="E115" s="12">
        <v>203.84</v>
      </c>
    </row>
    <row r="116" spans="1:5" x14ac:dyDescent="0.25">
      <c r="A116" s="3">
        <v>44279</v>
      </c>
      <c r="B116" s="8">
        <v>4312.22</v>
      </c>
      <c r="C116" s="9">
        <v>220</v>
      </c>
      <c r="D116" s="8">
        <v>6.31</v>
      </c>
      <c r="E116" s="12">
        <v>203.86</v>
      </c>
    </row>
    <row r="117" spans="1:5" x14ac:dyDescent="0.25">
      <c r="A117" s="3">
        <v>44280</v>
      </c>
      <c r="B117" s="8">
        <v>4275.5</v>
      </c>
      <c r="C117" s="8">
        <v>214.4</v>
      </c>
      <c r="D117" s="8">
        <v>6.53</v>
      </c>
      <c r="E117" s="12">
        <v>203.84</v>
      </c>
    </row>
    <row r="118" spans="1:5" x14ac:dyDescent="0.25">
      <c r="A118" s="3">
        <v>44281</v>
      </c>
      <c r="B118" s="8">
        <v>4326.63</v>
      </c>
      <c r="C118" s="9">
        <v>212</v>
      </c>
      <c r="D118" s="8">
        <v>6.7</v>
      </c>
      <c r="E118" s="12">
        <v>203.83</v>
      </c>
    </row>
    <row r="119" spans="1:5" x14ac:dyDescent="0.25">
      <c r="A119" s="3">
        <v>44284</v>
      </c>
      <c r="B119" s="8">
        <v>4382.16</v>
      </c>
      <c r="C119" s="8">
        <v>218.2</v>
      </c>
      <c r="D119" s="8">
        <v>6.9039999999999999</v>
      </c>
      <c r="E119" s="12">
        <v>203.98</v>
      </c>
    </row>
    <row r="120" spans="1:5" x14ac:dyDescent="0.25">
      <c r="A120" s="3">
        <v>44285</v>
      </c>
      <c r="B120" s="8">
        <v>4388.47</v>
      </c>
      <c r="C120" s="8">
        <v>222.2</v>
      </c>
      <c r="D120" s="8">
        <v>6.8520000000000003</v>
      </c>
      <c r="E120" s="12">
        <v>204.04</v>
      </c>
    </row>
    <row r="121" spans="1:5" x14ac:dyDescent="0.25">
      <c r="A121" s="3">
        <v>44286</v>
      </c>
      <c r="B121" s="8">
        <v>4360.66</v>
      </c>
      <c r="C121" s="8">
        <v>214.4</v>
      </c>
      <c r="D121" s="8">
        <v>6.798</v>
      </c>
      <c r="E121" s="12">
        <v>204.32</v>
      </c>
    </row>
    <row r="122" spans="1:5" x14ac:dyDescent="0.25">
      <c r="A122" s="3">
        <v>44287</v>
      </c>
      <c r="B122" s="8">
        <v>4381.78</v>
      </c>
      <c r="C122" s="9">
        <v>212</v>
      </c>
      <c r="D122" s="8">
        <v>6.8460000000000001</v>
      </c>
      <c r="E122" s="12">
        <v>204.25</v>
      </c>
    </row>
    <row r="123" spans="1:5" x14ac:dyDescent="0.25">
      <c r="A123" s="3">
        <v>44288</v>
      </c>
      <c r="B123" s="8">
        <v>4381.78</v>
      </c>
      <c r="C123" s="9">
        <v>212</v>
      </c>
      <c r="D123" s="8">
        <v>6.8460000000000001</v>
      </c>
      <c r="E123" s="12">
        <v>204.25</v>
      </c>
    </row>
    <row r="124" spans="1:5" x14ac:dyDescent="0.25">
      <c r="A124" s="3">
        <v>44291</v>
      </c>
      <c r="B124" s="8">
        <v>4381.78</v>
      </c>
      <c r="C124" s="9">
        <v>212</v>
      </c>
      <c r="D124" s="8">
        <v>6.8460000000000001</v>
      </c>
      <c r="E124" s="12">
        <v>204.25</v>
      </c>
    </row>
    <row r="125" spans="1:5" x14ac:dyDescent="0.25">
      <c r="A125" s="3">
        <v>44292</v>
      </c>
      <c r="B125" s="8">
        <v>4467.24</v>
      </c>
      <c r="C125" s="8">
        <v>218.4</v>
      </c>
      <c r="D125" s="8">
        <v>7.29</v>
      </c>
      <c r="E125" s="12">
        <v>204.27</v>
      </c>
    </row>
    <row r="126" spans="1:5" x14ac:dyDescent="0.25">
      <c r="A126" s="3">
        <v>44293</v>
      </c>
      <c r="B126" s="8">
        <v>4444.54</v>
      </c>
      <c r="C126" s="8">
        <v>217.6</v>
      </c>
      <c r="D126" s="8">
        <v>7.3760000000000003</v>
      </c>
      <c r="E126" s="12">
        <v>204.24</v>
      </c>
    </row>
    <row r="127" spans="1:5" x14ac:dyDescent="0.25">
      <c r="A127" s="3">
        <v>44294</v>
      </c>
      <c r="B127" s="8">
        <v>4466.12</v>
      </c>
      <c r="C127" s="8">
        <v>218.2</v>
      </c>
      <c r="D127" s="8">
        <v>7.2480000000000002</v>
      </c>
      <c r="E127" s="12">
        <v>204.17</v>
      </c>
    </row>
    <row r="128" spans="1:5" x14ac:dyDescent="0.25">
      <c r="A128" s="3">
        <v>44295</v>
      </c>
      <c r="B128" s="8">
        <v>4479.04</v>
      </c>
      <c r="C128" s="9">
        <v>216</v>
      </c>
      <c r="D128" s="8">
        <v>7.3339999999999996</v>
      </c>
      <c r="E128" s="12">
        <v>204.25</v>
      </c>
    </row>
    <row r="129" spans="1:5" x14ac:dyDescent="0.25">
      <c r="A129" s="3">
        <v>44298</v>
      </c>
      <c r="B129" s="8">
        <v>4499.3999999999996</v>
      </c>
      <c r="C129" s="8">
        <v>211.4</v>
      </c>
      <c r="D129" s="8">
        <v>8.33</v>
      </c>
      <c r="E129" s="12">
        <v>204.39</v>
      </c>
    </row>
    <row r="130" spans="1:5" x14ac:dyDescent="0.25">
      <c r="A130" s="3">
        <v>44299</v>
      </c>
      <c r="B130" s="8">
        <v>4476.25</v>
      </c>
      <c r="C130" s="9">
        <v>209</v>
      </c>
      <c r="D130" s="8">
        <v>8.2460000000000004</v>
      </c>
      <c r="E130" s="12">
        <v>204.38</v>
      </c>
    </row>
    <row r="131" spans="1:5" x14ac:dyDescent="0.25">
      <c r="A131" s="3">
        <v>44300</v>
      </c>
      <c r="B131" s="8">
        <v>4482.78</v>
      </c>
      <c r="C131" s="9">
        <v>210</v>
      </c>
      <c r="D131" s="8">
        <v>8.43</v>
      </c>
      <c r="E131" s="12">
        <v>204.48</v>
      </c>
    </row>
    <row r="132" spans="1:5" x14ac:dyDescent="0.25">
      <c r="A132" s="3">
        <v>44301</v>
      </c>
      <c r="B132" s="8">
        <v>4478.3999999999996</v>
      </c>
      <c r="C132" s="9">
        <v>207</v>
      </c>
      <c r="D132" s="8">
        <v>8.4420000000000002</v>
      </c>
      <c r="E132" s="12">
        <v>204.52</v>
      </c>
    </row>
    <row r="133" spans="1:5" x14ac:dyDescent="0.25">
      <c r="A133" s="3">
        <v>44302</v>
      </c>
      <c r="B133" s="8">
        <v>4481.04</v>
      </c>
      <c r="C133" s="8">
        <v>208.2</v>
      </c>
      <c r="D133" s="8">
        <v>8.5</v>
      </c>
      <c r="E133" s="12">
        <v>204.52</v>
      </c>
    </row>
    <row r="134" spans="1:5" x14ac:dyDescent="0.25">
      <c r="A134" s="3">
        <v>44305</v>
      </c>
      <c r="B134" s="8">
        <v>4456.71</v>
      </c>
      <c r="C134" s="8">
        <v>211.6</v>
      </c>
      <c r="D134" s="8">
        <v>8.6620000000000008</v>
      </c>
      <c r="E134" s="12">
        <v>204.49</v>
      </c>
    </row>
    <row r="135" spans="1:5" x14ac:dyDescent="0.25">
      <c r="A135" s="3">
        <v>44306</v>
      </c>
      <c r="B135" s="8">
        <v>4414.57</v>
      </c>
      <c r="C135" s="9">
        <v>211</v>
      </c>
      <c r="D135" s="8">
        <v>8.4</v>
      </c>
      <c r="E135" s="12">
        <v>204.35</v>
      </c>
    </row>
    <row r="136" spans="1:5" x14ac:dyDescent="0.25">
      <c r="A136" s="3">
        <v>44307</v>
      </c>
      <c r="B136" s="8">
        <v>4360.6400000000003</v>
      </c>
      <c r="C136" s="8">
        <v>205.2</v>
      </c>
      <c r="D136" s="8">
        <v>8.36</v>
      </c>
      <c r="E136" s="12">
        <v>204.45</v>
      </c>
    </row>
    <row r="137" spans="1:5" x14ac:dyDescent="0.25">
      <c r="A137" s="3">
        <v>44308</v>
      </c>
      <c r="B137" s="8">
        <v>4394.3</v>
      </c>
      <c r="C137" s="8">
        <v>208.8</v>
      </c>
      <c r="D137" s="8">
        <v>8.5500000000000007</v>
      </c>
      <c r="E137" s="12">
        <v>204.47</v>
      </c>
    </row>
    <row r="138" spans="1:5" x14ac:dyDescent="0.25">
      <c r="A138" s="3">
        <v>44309</v>
      </c>
      <c r="B138" s="8">
        <v>4406.74</v>
      </c>
      <c r="C138" s="9">
        <v>212</v>
      </c>
      <c r="D138" s="8">
        <v>8.5419999999999998</v>
      </c>
      <c r="E138" s="12">
        <v>204.44</v>
      </c>
    </row>
    <row r="139" spans="1:5" x14ac:dyDescent="0.25">
      <c r="A139" s="3">
        <v>44312</v>
      </c>
      <c r="B139" s="8">
        <v>4402.96</v>
      </c>
      <c r="C139" s="8">
        <v>219.2</v>
      </c>
      <c r="D139" s="8">
        <v>8.57</v>
      </c>
      <c r="E139" s="12">
        <v>204.54</v>
      </c>
    </row>
    <row r="140" spans="1:5" x14ac:dyDescent="0.25">
      <c r="A140" s="3">
        <v>44313</v>
      </c>
      <c r="B140" s="8">
        <v>4414.2</v>
      </c>
      <c r="C140" s="8">
        <v>214.4</v>
      </c>
      <c r="D140" s="8">
        <v>8.73</v>
      </c>
      <c r="E140" s="12">
        <v>204.67</v>
      </c>
    </row>
    <row r="141" spans="1:5" x14ac:dyDescent="0.25">
      <c r="A141" s="3">
        <v>44314</v>
      </c>
      <c r="B141" s="8">
        <v>4465.6499999999996</v>
      </c>
      <c r="C141" s="9">
        <v>220</v>
      </c>
      <c r="D141" s="8">
        <v>9.5299999999999994</v>
      </c>
      <c r="E141" s="12">
        <v>204.68</v>
      </c>
    </row>
    <row r="142" spans="1:5" x14ac:dyDescent="0.25">
      <c r="A142" s="3">
        <v>44315</v>
      </c>
      <c r="B142" s="8">
        <v>4511.74</v>
      </c>
      <c r="C142" s="9">
        <v>232</v>
      </c>
      <c r="D142" s="8">
        <v>10.119999999999999</v>
      </c>
      <c r="E142" s="12">
        <v>204.43</v>
      </c>
    </row>
    <row r="143" spans="1:5" x14ac:dyDescent="0.25">
      <c r="A143" s="3">
        <v>44316</v>
      </c>
      <c r="B143" s="8">
        <v>4507.8599999999997</v>
      </c>
      <c r="C143" s="9">
        <v>235</v>
      </c>
      <c r="D143" s="8">
        <v>10.1</v>
      </c>
      <c r="E143" s="12">
        <v>204.48</v>
      </c>
    </row>
    <row r="144" spans="1:5" x14ac:dyDescent="0.25">
      <c r="A144" s="3">
        <v>44319</v>
      </c>
      <c r="B144" s="8">
        <v>4507.8599999999997</v>
      </c>
      <c r="C144" s="9">
        <v>235</v>
      </c>
      <c r="D144" s="8">
        <v>10.1</v>
      </c>
      <c r="E144" s="12">
        <v>204.48</v>
      </c>
    </row>
    <row r="145" spans="1:5" x14ac:dyDescent="0.25">
      <c r="A145" s="3">
        <v>44320</v>
      </c>
      <c r="B145" s="8">
        <v>4458.8100000000004</v>
      </c>
      <c r="C145" s="8">
        <v>233.6</v>
      </c>
      <c r="D145" s="8">
        <v>10.220000000000001</v>
      </c>
      <c r="E145" s="12">
        <v>204.46</v>
      </c>
    </row>
    <row r="146" spans="1:5" x14ac:dyDescent="0.25">
      <c r="A146" s="3">
        <v>44321</v>
      </c>
      <c r="B146" s="8">
        <v>4484.7700000000004</v>
      </c>
      <c r="C146" s="9">
        <v>241</v>
      </c>
      <c r="D146" s="8">
        <v>10.135</v>
      </c>
      <c r="E146" s="12">
        <v>204.45</v>
      </c>
    </row>
    <row r="147" spans="1:5" x14ac:dyDescent="0.25">
      <c r="A147" s="3">
        <v>44322</v>
      </c>
      <c r="B147" s="8">
        <v>4480.6899999999996</v>
      </c>
      <c r="C147" s="9">
        <v>246</v>
      </c>
      <c r="D147" s="8">
        <v>10.1</v>
      </c>
      <c r="E147" s="12">
        <v>204.39</v>
      </c>
    </row>
    <row r="148" spans="1:5" x14ac:dyDescent="0.25">
      <c r="A148" s="3">
        <v>44323</v>
      </c>
      <c r="B148" s="8">
        <v>4528.95</v>
      </c>
      <c r="C148" s="9">
        <v>253</v>
      </c>
      <c r="D148" s="8">
        <v>9.9600000000000009</v>
      </c>
      <c r="E148" s="12">
        <v>204.34</v>
      </c>
    </row>
    <row r="149" spans="1:5" x14ac:dyDescent="0.25">
      <c r="A149" s="3">
        <v>44326</v>
      </c>
      <c r="B149" s="8">
        <v>4596.67</v>
      </c>
      <c r="C149" s="8">
        <v>266.8</v>
      </c>
      <c r="D149" s="8">
        <v>9.6199999999999992</v>
      </c>
      <c r="E149" s="12">
        <v>204.29</v>
      </c>
    </row>
    <row r="150" spans="1:5" x14ac:dyDescent="0.25">
      <c r="A150" s="3">
        <v>44327</v>
      </c>
      <c r="B150" s="8">
        <v>4575.54</v>
      </c>
      <c r="C150" s="8">
        <v>269.60000000000002</v>
      </c>
      <c r="D150" s="8">
        <v>9.7279999999999998</v>
      </c>
      <c r="E150" s="12">
        <v>203.87</v>
      </c>
    </row>
    <row r="151" spans="1:5" x14ac:dyDescent="0.25">
      <c r="A151" s="3">
        <v>44328</v>
      </c>
      <c r="B151" s="8">
        <v>4595.1000000000004</v>
      </c>
      <c r="C151" s="9">
        <v>287</v>
      </c>
      <c r="D151" s="8">
        <v>9.6300000000000008</v>
      </c>
      <c r="E151" s="12">
        <v>203.67</v>
      </c>
    </row>
    <row r="152" spans="1:5" x14ac:dyDescent="0.25">
      <c r="A152" s="3">
        <v>44329</v>
      </c>
      <c r="B152" s="8">
        <v>4533.6499999999996</v>
      </c>
      <c r="C152" s="9">
        <v>273</v>
      </c>
      <c r="D152" s="8">
        <v>9.6440000000000001</v>
      </c>
      <c r="E152" s="12">
        <v>203.3</v>
      </c>
    </row>
    <row r="153" spans="1:5" x14ac:dyDescent="0.25">
      <c r="A153" s="3">
        <v>44330</v>
      </c>
      <c r="B153" s="8">
        <v>4578.55</v>
      </c>
      <c r="C153" s="9">
        <v>276</v>
      </c>
      <c r="D153" s="8">
        <v>9.61</v>
      </c>
      <c r="E153" s="12">
        <v>203.39</v>
      </c>
    </row>
    <row r="154" spans="1:5" x14ac:dyDescent="0.25">
      <c r="A154" s="3">
        <v>44333</v>
      </c>
      <c r="B154" s="8">
        <v>4617.9799999999996</v>
      </c>
      <c r="C154" s="9">
        <v>277</v>
      </c>
      <c r="D154" s="8">
        <v>9.7080000000000002</v>
      </c>
      <c r="E154" s="12">
        <v>203.03</v>
      </c>
    </row>
    <row r="155" spans="1:5" x14ac:dyDescent="0.25">
      <c r="A155" s="3">
        <v>44334</v>
      </c>
      <c r="B155" s="8">
        <v>4628.43</v>
      </c>
      <c r="C155" s="8">
        <v>283.8</v>
      </c>
      <c r="D155" s="8">
        <v>9.83</v>
      </c>
      <c r="E155" s="12">
        <v>203.19</v>
      </c>
    </row>
    <row r="156" spans="1:5" x14ac:dyDescent="0.25">
      <c r="A156" s="3">
        <v>44335</v>
      </c>
      <c r="B156" s="8">
        <v>4607.8</v>
      </c>
      <c r="C156" s="8">
        <v>283.8</v>
      </c>
      <c r="D156" s="8">
        <v>9.86</v>
      </c>
      <c r="E156" s="12">
        <v>203.44</v>
      </c>
    </row>
    <row r="157" spans="1:5" x14ac:dyDescent="0.25">
      <c r="A157" s="3">
        <v>44336</v>
      </c>
      <c r="B157" s="8">
        <v>4643.9399999999996</v>
      </c>
      <c r="C157" s="9">
        <v>298</v>
      </c>
      <c r="D157" s="8">
        <v>9.8000000000000007</v>
      </c>
      <c r="E157" s="12">
        <v>203.61</v>
      </c>
    </row>
    <row r="158" spans="1:5" x14ac:dyDescent="0.25">
      <c r="A158" s="3">
        <v>44337</v>
      </c>
      <c r="B158" s="8">
        <v>4715.5600000000004</v>
      </c>
      <c r="C158" s="8">
        <v>306.60000000000002</v>
      </c>
      <c r="D158" s="8">
        <v>9.15</v>
      </c>
      <c r="E158" s="12">
        <v>203.78</v>
      </c>
    </row>
    <row r="159" spans="1:5" x14ac:dyDescent="0.25">
      <c r="A159" s="3">
        <v>44340</v>
      </c>
      <c r="B159" s="8">
        <v>4751.0200000000004</v>
      </c>
      <c r="C159" s="9">
        <v>294</v>
      </c>
      <c r="D159" s="8">
        <v>9.3680000000000003</v>
      </c>
      <c r="E159" s="12">
        <v>203.84</v>
      </c>
    </row>
    <row r="160" spans="1:5" x14ac:dyDescent="0.25">
      <c r="A160" s="3">
        <v>44341</v>
      </c>
      <c r="B160" s="8">
        <v>4773.99</v>
      </c>
      <c r="C160" s="8">
        <v>283.60000000000002</v>
      </c>
      <c r="D160" s="8">
        <v>9.6880000000000006</v>
      </c>
      <c r="E160" s="12">
        <v>203.93</v>
      </c>
    </row>
    <row r="161" spans="1:5" x14ac:dyDescent="0.25">
      <c r="A161" s="3">
        <v>44342</v>
      </c>
      <c r="B161" s="8">
        <v>4824.76</v>
      </c>
      <c r="C161" s="9">
        <v>292</v>
      </c>
      <c r="D161" s="8">
        <v>10.24</v>
      </c>
      <c r="E161" s="12">
        <v>203.73</v>
      </c>
    </row>
    <row r="162" spans="1:5" x14ac:dyDescent="0.25">
      <c r="A162" s="3">
        <v>44343</v>
      </c>
      <c r="B162" s="8">
        <v>4853.6099999999997</v>
      </c>
      <c r="C162" s="8">
        <v>297.8</v>
      </c>
      <c r="D162" s="8">
        <v>10.025</v>
      </c>
      <c r="E162" s="12">
        <v>203.49</v>
      </c>
    </row>
    <row r="163" spans="1:5" x14ac:dyDescent="0.25">
      <c r="A163" s="3">
        <v>44344</v>
      </c>
      <c r="B163" s="8">
        <v>4887.7</v>
      </c>
      <c r="C163" s="9">
        <v>300</v>
      </c>
      <c r="D163" s="8">
        <v>10.164999999999999</v>
      </c>
      <c r="E163" s="12">
        <v>203.46</v>
      </c>
    </row>
    <row r="164" spans="1:5" x14ac:dyDescent="0.25">
      <c r="A164" s="3">
        <v>44347</v>
      </c>
      <c r="B164" s="8">
        <v>4904.8500000000004</v>
      </c>
      <c r="C164" s="8">
        <v>302.39999999999998</v>
      </c>
      <c r="D164" s="8">
        <v>9.9860000000000007</v>
      </c>
      <c r="E164" s="12">
        <v>203.55</v>
      </c>
    </row>
    <row r="165" spans="1:5" x14ac:dyDescent="0.25">
      <c r="A165" s="3">
        <v>44348</v>
      </c>
      <c r="B165" s="8">
        <v>4893.67</v>
      </c>
      <c r="C165" s="9">
        <v>307</v>
      </c>
      <c r="D165" s="8">
        <v>9.9359999999999999</v>
      </c>
      <c r="E165" s="12">
        <v>203.47</v>
      </c>
    </row>
    <row r="166" spans="1:5" x14ac:dyDescent="0.25">
      <c r="A166" s="3">
        <v>44349</v>
      </c>
      <c r="B166" s="8">
        <v>4902.16</v>
      </c>
      <c r="C166" s="9">
        <v>300</v>
      </c>
      <c r="D166" s="8">
        <v>10.24</v>
      </c>
      <c r="E166" s="12">
        <v>203.43</v>
      </c>
    </row>
    <row r="167" spans="1:5" x14ac:dyDescent="0.25">
      <c r="A167" s="3">
        <v>44350</v>
      </c>
      <c r="B167" s="8">
        <v>4902.16</v>
      </c>
      <c r="C167" s="9">
        <v>300</v>
      </c>
      <c r="D167" s="8">
        <v>10.24</v>
      </c>
      <c r="E167" s="12">
        <v>203.43</v>
      </c>
    </row>
    <row r="168" spans="1:5" x14ac:dyDescent="0.25">
      <c r="A168" s="3">
        <v>44351</v>
      </c>
      <c r="B168" s="8">
        <v>4919.8999999999996</v>
      </c>
      <c r="C168" s="8">
        <v>301.60000000000002</v>
      </c>
      <c r="D168" s="8">
        <v>10.675000000000001</v>
      </c>
      <c r="E168" s="12">
        <v>203.49</v>
      </c>
    </row>
    <row r="169" spans="1:5" x14ac:dyDescent="0.25">
      <c r="A169" s="3">
        <v>44354</v>
      </c>
      <c r="B169" s="8">
        <v>4925.55</v>
      </c>
      <c r="C169" s="8">
        <v>303.2</v>
      </c>
      <c r="D169" s="8">
        <v>10.75</v>
      </c>
      <c r="E169" s="12">
        <v>203.57</v>
      </c>
    </row>
    <row r="170" spans="1:5" x14ac:dyDescent="0.25">
      <c r="A170" s="3">
        <v>44355</v>
      </c>
      <c r="B170" s="8">
        <v>4889.49</v>
      </c>
      <c r="C170" s="8">
        <v>294.39999999999998</v>
      </c>
      <c r="D170" s="8">
        <v>10.69</v>
      </c>
      <c r="E170" s="12">
        <v>203.5</v>
      </c>
    </row>
    <row r="171" spans="1:5" x14ac:dyDescent="0.25">
      <c r="A171" s="3">
        <v>44356</v>
      </c>
      <c r="B171" s="8">
        <v>4892.59</v>
      </c>
      <c r="C171" s="9">
        <v>300</v>
      </c>
      <c r="D171" s="8">
        <v>10.234999999999999</v>
      </c>
      <c r="E171" s="12">
        <v>203.45</v>
      </c>
    </row>
    <row r="172" spans="1:5" x14ac:dyDescent="0.25">
      <c r="A172" s="3">
        <v>44357</v>
      </c>
      <c r="B172" s="8">
        <v>4898.34</v>
      </c>
      <c r="C172" s="8">
        <v>296.60000000000002</v>
      </c>
      <c r="D172" s="8">
        <v>10.395</v>
      </c>
      <c r="E172" s="12">
        <v>203.51</v>
      </c>
    </row>
    <row r="173" spans="1:5" x14ac:dyDescent="0.25">
      <c r="A173" s="3">
        <v>44358</v>
      </c>
      <c r="B173" s="8">
        <v>4887.79</v>
      </c>
      <c r="C173" s="9">
        <v>294</v>
      </c>
      <c r="D173" s="8">
        <v>10.15</v>
      </c>
      <c r="E173" s="12">
        <v>203.41</v>
      </c>
    </row>
    <row r="174" spans="1:5" x14ac:dyDescent="0.25">
      <c r="A174" s="3">
        <v>44361</v>
      </c>
      <c r="B174" s="8">
        <v>4927.79</v>
      </c>
      <c r="C174" s="9">
        <v>308</v>
      </c>
      <c r="D174" s="8">
        <v>10.244999999999999</v>
      </c>
      <c r="E174" s="12">
        <v>203.54</v>
      </c>
    </row>
    <row r="175" spans="1:5" x14ac:dyDescent="0.25">
      <c r="A175" s="3">
        <v>44362</v>
      </c>
      <c r="B175" s="8">
        <v>4888.3</v>
      </c>
      <c r="C175" s="8">
        <v>296.60000000000002</v>
      </c>
      <c r="D175" s="8">
        <v>9.9860000000000007</v>
      </c>
      <c r="E175" s="12">
        <v>203.57</v>
      </c>
    </row>
    <row r="176" spans="1:5" x14ac:dyDescent="0.25">
      <c r="A176" s="3">
        <v>44363</v>
      </c>
      <c r="B176" s="8">
        <v>4875.75</v>
      </c>
      <c r="C176" s="8">
        <v>301.60000000000002</v>
      </c>
      <c r="D176" s="8">
        <v>9.9600000000000009</v>
      </c>
      <c r="E176" s="12">
        <v>203.67</v>
      </c>
    </row>
    <row r="177" spans="1:5" x14ac:dyDescent="0.25">
      <c r="A177" s="3">
        <v>44364</v>
      </c>
      <c r="B177" s="8">
        <v>4858.42</v>
      </c>
      <c r="C177" s="9">
        <v>299</v>
      </c>
      <c r="D177" s="8">
        <v>10.255000000000001</v>
      </c>
      <c r="E177" s="12">
        <v>203.52</v>
      </c>
    </row>
    <row r="178" spans="1:5" x14ac:dyDescent="0.25">
      <c r="A178" s="3">
        <v>44365</v>
      </c>
      <c r="B178" s="8">
        <v>4827.22</v>
      </c>
      <c r="C178" s="9">
        <v>310</v>
      </c>
      <c r="D178" s="8">
        <v>10.255000000000001</v>
      </c>
      <c r="E178" s="12">
        <v>203.59</v>
      </c>
    </row>
    <row r="179" spans="1:5" x14ac:dyDescent="0.25">
      <c r="A179" s="3">
        <v>44368</v>
      </c>
      <c r="B179" s="8">
        <v>4831.93</v>
      </c>
      <c r="C179" s="9">
        <v>315</v>
      </c>
      <c r="D179" s="8">
        <v>10.065</v>
      </c>
      <c r="E179" s="12">
        <v>203.58</v>
      </c>
    </row>
    <row r="180" spans="1:5" x14ac:dyDescent="0.25">
      <c r="A180" s="3">
        <v>44369</v>
      </c>
      <c r="B180" s="8">
        <v>4887.2299999999996</v>
      </c>
      <c r="C180" s="9">
        <v>327</v>
      </c>
      <c r="D180" s="8">
        <v>10.36</v>
      </c>
      <c r="E180" s="12">
        <v>203.56</v>
      </c>
    </row>
    <row r="181" spans="1:5" x14ac:dyDescent="0.25">
      <c r="A181" s="3">
        <v>44370</v>
      </c>
      <c r="B181" s="8">
        <v>4957.58</v>
      </c>
      <c r="C181" s="9">
        <v>337</v>
      </c>
      <c r="D181" s="8">
        <v>10.375</v>
      </c>
      <c r="E181" s="12">
        <v>203.51</v>
      </c>
    </row>
    <row r="182" spans="1:5" x14ac:dyDescent="0.25">
      <c r="A182" s="3">
        <v>44371</v>
      </c>
      <c r="B182" s="8">
        <v>5002.9399999999996</v>
      </c>
      <c r="C182" s="8">
        <v>346.4</v>
      </c>
      <c r="D182" s="8">
        <v>10.154999999999999</v>
      </c>
      <c r="E182" s="12">
        <v>203.49</v>
      </c>
    </row>
    <row r="183" spans="1:5" x14ac:dyDescent="0.25">
      <c r="A183" s="3">
        <v>44372</v>
      </c>
      <c r="B183" s="8">
        <v>5003.2</v>
      </c>
      <c r="C183" s="8">
        <v>346.6</v>
      </c>
      <c r="D183" s="8">
        <v>10.09</v>
      </c>
      <c r="E183" s="12">
        <v>203.46</v>
      </c>
    </row>
    <row r="184" spans="1:5" x14ac:dyDescent="0.25">
      <c r="A184" s="3">
        <v>44375</v>
      </c>
      <c r="B184" s="8">
        <v>4996.47</v>
      </c>
      <c r="C184" s="8">
        <v>344.6</v>
      </c>
      <c r="D184" s="8">
        <v>9.952</v>
      </c>
      <c r="E184" s="12">
        <v>203.44</v>
      </c>
    </row>
    <row r="185" spans="1:5" x14ac:dyDescent="0.25">
      <c r="A185" s="3">
        <v>44376</v>
      </c>
      <c r="B185" s="8">
        <v>4935.01</v>
      </c>
      <c r="C185" s="8">
        <v>339.2</v>
      </c>
      <c r="D185" s="8">
        <v>9.6319999999999997</v>
      </c>
      <c r="E185" s="12">
        <v>203.39</v>
      </c>
    </row>
    <row r="186" spans="1:5" x14ac:dyDescent="0.25">
      <c r="A186" s="3">
        <v>44377</v>
      </c>
      <c r="B186" s="8">
        <v>4825.09</v>
      </c>
      <c r="C186" s="9">
        <v>325</v>
      </c>
      <c r="D186" s="8">
        <v>9.41</v>
      </c>
      <c r="E186" s="12">
        <v>203.64</v>
      </c>
    </row>
    <row r="187" spans="1:5" x14ac:dyDescent="0.25">
      <c r="A187" s="3">
        <v>44378</v>
      </c>
      <c r="B187" s="8">
        <v>4843.2700000000004</v>
      </c>
      <c r="C187" s="8">
        <v>327.8</v>
      </c>
      <c r="D187" s="8">
        <v>9.3000000000000007</v>
      </c>
      <c r="E187" s="12">
        <v>203.8</v>
      </c>
    </row>
    <row r="188" spans="1:5" x14ac:dyDescent="0.25">
      <c r="A188" s="3">
        <v>44379</v>
      </c>
      <c r="B188" s="8">
        <v>4880.34</v>
      </c>
      <c r="C188" s="9">
        <v>325</v>
      </c>
      <c r="D188" s="8">
        <v>9.14</v>
      </c>
      <c r="E188" s="12">
        <v>203.63</v>
      </c>
    </row>
    <row r="189" spans="1:5" x14ac:dyDescent="0.25">
      <c r="A189" s="3">
        <v>44382</v>
      </c>
      <c r="B189" s="8">
        <v>4898.4799999999996</v>
      </c>
      <c r="C189" s="8">
        <v>327.2</v>
      </c>
      <c r="D189" s="8">
        <v>9.0939999999999994</v>
      </c>
      <c r="E189" s="12">
        <v>203.56</v>
      </c>
    </row>
    <row r="190" spans="1:5" x14ac:dyDescent="0.25">
      <c r="A190" s="3">
        <v>44383</v>
      </c>
      <c r="B190" s="8">
        <v>4877.76</v>
      </c>
      <c r="C190" s="8">
        <v>317.8</v>
      </c>
      <c r="D190" s="8">
        <v>8.9120000000000008</v>
      </c>
      <c r="E190" s="12">
        <v>203.67</v>
      </c>
    </row>
    <row r="191" spans="1:5" x14ac:dyDescent="0.25">
      <c r="A191" s="3">
        <v>44384</v>
      </c>
      <c r="B191" s="8">
        <v>4906.87</v>
      </c>
      <c r="C191" s="9">
        <v>320</v>
      </c>
      <c r="D191" s="8">
        <v>8.9879999999999995</v>
      </c>
      <c r="E191" s="12">
        <v>203.65</v>
      </c>
    </row>
    <row r="192" spans="1:5" x14ac:dyDescent="0.25">
      <c r="A192" s="3">
        <v>44385</v>
      </c>
      <c r="B192" s="8">
        <v>4834.28</v>
      </c>
      <c r="C192" s="8">
        <v>312.39999999999998</v>
      </c>
      <c r="D192" s="8">
        <v>9.0459999999999994</v>
      </c>
      <c r="E192" s="12">
        <v>203.57</v>
      </c>
    </row>
    <row r="193" spans="1:5" x14ac:dyDescent="0.25">
      <c r="A193" s="3">
        <v>44386</v>
      </c>
      <c r="B193" s="8">
        <v>4888.6400000000003</v>
      </c>
      <c r="C193" s="8">
        <v>322.39999999999998</v>
      </c>
      <c r="D193" s="8">
        <v>9.0399999999999991</v>
      </c>
      <c r="E193" s="12">
        <v>203.55</v>
      </c>
    </row>
    <row r="194" spans="1:5" x14ac:dyDescent="0.25">
      <c r="A194" s="3">
        <v>44389</v>
      </c>
      <c r="B194" s="8">
        <v>4882.1400000000003</v>
      </c>
      <c r="C194" s="9">
        <v>304</v>
      </c>
      <c r="D194" s="8">
        <v>8.94</v>
      </c>
      <c r="E194" s="12">
        <v>203.58</v>
      </c>
    </row>
    <row r="195" spans="1:5" x14ac:dyDescent="0.25">
      <c r="A195" s="3">
        <v>44390</v>
      </c>
      <c r="B195" s="8">
        <v>4900.24</v>
      </c>
      <c r="C195" s="8">
        <v>304.60000000000002</v>
      </c>
      <c r="D195" s="8">
        <v>8.9499999999999993</v>
      </c>
      <c r="E195" s="12">
        <v>203.63</v>
      </c>
    </row>
    <row r="196" spans="1:5" x14ac:dyDescent="0.25">
      <c r="A196" s="3">
        <v>44391</v>
      </c>
      <c r="B196" s="8">
        <v>4932.41</v>
      </c>
      <c r="C196" s="9">
        <v>308</v>
      </c>
      <c r="D196" s="8">
        <v>8.85</v>
      </c>
      <c r="E196" s="12">
        <v>203.67</v>
      </c>
    </row>
    <row r="197" spans="1:5" x14ac:dyDescent="0.25">
      <c r="A197" s="3">
        <v>44392</v>
      </c>
      <c r="B197" s="8">
        <v>4878.91</v>
      </c>
      <c r="C197" s="8">
        <v>304.60000000000002</v>
      </c>
      <c r="D197" s="8">
        <v>8.8559999999999999</v>
      </c>
      <c r="E197" s="12">
        <v>203.69</v>
      </c>
    </row>
    <row r="198" spans="1:5" x14ac:dyDescent="0.25">
      <c r="A198" s="3">
        <v>44393</v>
      </c>
      <c r="B198" s="8">
        <v>4885.67</v>
      </c>
      <c r="C198" s="8">
        <v>300.60000000000002</v>
      </c>
      <c r="D198" s="8">
        <v>8.8439999999999994</v>
      </c>
      <c r="E198" s="12">
        <v>203.63</v>
      </c>
    </row>
    <row r="199" spans="1:5" x14ac:dyDescent="0.25">
      <c r="A199" s="3">
        <v>44396</v>
      </c>
      <c r="B199" s="8">
        <v>4762.6899999999996</v>
      </c>
      <c r="C199" s="8">
        <v>287.39999999999998</v>
      </c>
      <c r="D199" s="8">
        <v>8.4</v>
      </c>
      <c r="E199" s="12">
        <v>203.67</v>
      </c>
    </row>
    <row r="200" spans="1:5" x14ac:dyDescent="0.25">
      <c r="A200" s="3">
        <v>44397</v>
      </c>
      <c r="B200" s="8">
        <v>4782.37</v>
      </c>
      <c r="C200" s="8">
        <v>297.2</v>
      </c>
      <c r="D200" s="8">
        <v>8.3840000000000003</v>
      </c>
      <c r="E200" s="12">
        <v>203.57</v>
      </c>
    </row>
    <row r="201" spans="1:5" x14ac:dyDescent="0.25">
      <c r="A201" s="3">
        <v>44398</v>
      </c>
      <c r="B201" s="8">
        <v>4881.82</v>
      </c>
      <c r="C201" s="8">
        <v>314.2</v>
      </c>
      <c r="D201" s="8">
        <v>8.58</v>
      </c>
      <c r="E201" s="12">
        <v>203.65</v>
      </c>
    </row>
    <row r="202" spans="1:5" x14ac:dyDescent="0.25">
      <c r="A202" s="3">
        <v>44399</v>
      </c>
      <c r="B202" s="8">
        <v>4872.4399999999996</v>
      </c>
      <c r="C202" s="8">
        <v>305.8</v>
      </c>
      <c r="D202" s="8">
        <v>8.6</v>
      </c>
      <c r="E202" s="12">
        <v>203.72</v>
      </c>
    </row>
    <row r="203" spans="1:5" x14ac:dyDescent="0.25">
      <c r="A203" s="3">
        <v>44400</v>
      </c>
      <c r="B203" s="8">
        <v>4886.43</v>
      </c>
      <c r="C203" s="9">
        <v>308</v>
      </c>
      <c r="D203" s="8">
        <v>9.0839999999999996</v>
      </c>
      <c r="E203" s="12">
        <v>203.9</v>
      </c>
    </row>
    <row r="204" spans="1:5" x14ac:dyDescent="0.25">
      <c r="A204" s="3">
        <v>44403</v>
      </c>
      <c r="B204" s="8">
        <v>4903.1400000000003</v>
      </c>
      <c r="C204" s="8">
        <v>306.2</v>
      </c>
      <c r="D204" s="8">
        <v>8.6519999999999992</v>
      </c>
      <c r="E204" s="12">
        <v>203.86</v>
      </c>
    </row>
    <row r="205" spans="1:5" x14ac:dyDescent="0.25">
      <c r="A205" s="3">
        <v>44404</v>
      </c>
      <c r="B205" s="8">
        <v>4832.72</v>
      </c>
      <c r="C205" s="8">
        <v>307.8</v>
      </c>
      <c r="D205" s="8">
        <v>8.5079999999999991</v>
      </c>
      <c r="E205" s="12">
        <v>203.98</v>
      </c>
    </row>
    <row r="206" spans="1:5" x14ac:dyDescent="0.25">
      <c r="A206" s="3">
        <v>44405</v>
      </c>
      <c r="B206" s="8">
        <v>4904.3599999999997</v>
      </c>
      <c r="C206" s="8">
        <v>316.8</v>
      </c>
      <c r="D206" s="8">
        <v>8.6620000000000008</v>
      </c>
      <c r="E206" s="12">
        <v>204.06</v>
      </c>
    </row>
    <row r="207" spans="1:5" x14ac:dyDescent="0.25">
      <c r="A207" s="3">
        <v>44406</v>
      </c>
      <c r="B207" s="8">
        <v>4924.76</v>
      </c>
      <c r="C207" s="8">
        <v>318.60000000000002</v>
      </c>
      <c r="D207" s="8">
        <v>8.9779999999999998</v>
      </c>
      <c r="E207" s="12">
        <v>204.08</v>
      </c>
    </row>
    <row r="208" spans="1:5" x14ac:dyDescent="0.25">
      <c r="A208" s="3">
        <v>44407</v>
      </c>
      <c r="B208" s="8">
        <v>4943.09</v>
      </c>
      <c r="C208" s="8">
        <v>320.8</v>
      </c>
      <c r="D208" s="8">
        <v>8.68</v>
      </c>
      <c r="E208" s="12">
        <v>204.19</v>
      </c>
    </row>
    <row r="209" spans="1:5" x14ac:dyDescent="0.25">
      <c r="A209" s="3">
        <v>44410</v>
      </c>
      <c r="B209" s="8">
        <v>4993.71</v>
      </c>
      <c r="C209" s="8">
        <v>325.39999999999998</v>
      </c>
      <c r="D209" s="8">
        <v>8.8000000000000007</v>
      </c>
      <c r="E209" s="12">
        <v>204.26</v>
      </c>
    </row>
    <row r="210" spans="1:5" x14ac:dyDescent="0.25">
      <c r="A210" s="3">
        <v>44411</v>
      </c>
      <c r="B210" s="8">
        <v>4955.8999999999996</v>
      </c>
      <c r="C210" s="9">
        <v>306</v>
      </c>
      <c r="D210" s="8">
        <v>8.8059999999999992</v>
      </c>
      <c r="E210" s="12">
        <v>204.14</v>
      </c>
    </row>
    <row r="211" spans="1:5" x14ac:dyDescent="0.25">
      <c r="A211" s="3">
        <v>44412</v>
      </c>
      <c r="B211" s="8">
        <v>4971.6899999999996</v>
      </c>
      <c r="C211" s="8">
        <v>317.2</v>
      </c>
      <c r="D211" s="8">
        <v>8.8559999999999999</v>
      </c>
      <c r="E211" s="12">
        <v>203.83</v>
      </c>
    </row>
    <row r="212" spans="1:5" x14ac:dyDescent="0.25">
      <c r="A212" s="3">
        <v>44413</v>
      </c>
      <c r="B212" s="8">
        <v>5002.34</v>
      </c>
      <c r="C212" s="8">
        <v>320.8</v>
      </c>
      <c r="D212" s="8">
        <v>9.1280000000000001</v>
      </c>
      <c r="E212" s="12">
        <v>203.99</v>
      </c>
    </row>
    <row r="213" spans="1:5" x14ac:dyDescent="0.25">
      <c r="A213" s="3">
        <v>44414</v>
      </c>
      <c r="B213" s="8">
        <v>5022.58</v>
      </c>
      <c r="C213" s="8">
        <v>320.2</v>
      </c>
      <c r="D213" s="8">
        <v>9.11</v>
      </c>
      <c r="E213" s="12">
        <v>203.99</v>
      </c>
    </row>
    <row r="214" spans="1:5" x14ac:dyDescent="0.25">
      <c r="A214" s="3">
        <v>44417</v>
      </c>
      <c r="B214" s="8">
        <v>5051.63</v>
      </c>
      <c r="C214" s="9">
        <v>320</v>
      </c>
      <c r="D214" s="8">
        <v>9.02</v>
      </c>
      <c r="E214" s="12">
        <v>204.16</v>
      </c>
    </row>
    <row r="215" spans="1:5" x14ac:dyDescent="0.25">
      <c r="A215" s="3">
        <v>44418</v>
      </c>
      <c r="B215" s="8">
        <v>5082.7700000000004</v>
      </c>
      <c r="C215" s="8">
        <v>314.39999999999998</v>
      </c>
      <c r="D215" s="8">
        <v>8.98</v>
      </c>
      <c r="E215" s="12">
        <v>204.16</v>
      </c>
    </row>
    <row r="216" spans="1:5" x14ac:dyDescent="0.25">
      <c r="A216" s="3">
        <v>44419</v>
      </c>
      <c r="B216" s="8">
        <v>5097.42</v>
      </c>
      <c r="C216" s="8">
        <v>322.2</v>
      </c>
      <c r="D216" s="8">
        <v>8.92</v>
      </c>
      <c r="E216" s="12">
        <v>204.12</v>
      </c>
    </row>
    <row r="217" spans="1:5" x14ac:dyDescent="0.25">
      <c r="A217" s="3">
        <v>44420</v>
      </c>
      <c r="B217" s="8">
        <v>5090.3900000000003</v>
      </c>
      <c r="C217" s="9">
        <v>322</v>
      </c>
      <c r="D217" s="8">
        <v>9.1300000000000008</v>
      </c>
      <c r="E217" s="12">
        <v>204.13</v>
      </c>
    </row>
    <row r="218" spans="1:5" x14ac:dyDescent="0.25">
      <c r="A218" s="3">
        <v>44421</v>
      </c>
      <c r="B218" s="8">
        <v>5102.8599999999997</v>
      </c>
      <c r="C218" s="8">
        <v>326.39999999999998</v>
      </c>
      <c r="D218" s="8">
        <v>8.9499999999999993</v>
      </c>
      <c r="E218" s="12">
        <v>204.08</v>
      </c>
    </row>
    <row r="219" spans="1:5" x14ac:dyDescent="0.25">
      <c r="A219" s="3">
        <v>44424</v>
      </c>
      <c r="B219" s="8">
        <v>5093.26</v>
      </c>
      <c r="C219" s="8">
        <v>331.4</v>
      </c>
      <c r="D219" s="8">
        <v>8.9499999999999993</v>
      </c>
      <c r="E219" s="12">
        <v>204.07</v>
      </c>
    </row>
    <row r="220" spans="1:5" x14ac:dyDescent="0.25">
      <c r="A220" s="3">
        <v>44425</v>
      </c>
      <c r="B220" s="8">
        <v>5087.34</v>
      </c>
      <c r="C220" s="9">
        <v>329</v>
      </c>
      <c r="D220" s="8">
        <v>8.9</v>
      </c>
      <c r="E220" s="12">
        <v>204.05</v>
      </c>
    </row>
    <row r="221" spans="1:5" x14ac:dyDescent="0.25">
      <c r="A221" s="3">
        <v>44426</v>
      </c>
      <c r="B221" s="8">
        <v>5074.04</v>
      </c>
      <c r="C221" s="8">
        <v>329.4</v>
      </c>
      <c r="D221" s="8">
        <v>9.0399999999999991</v>
      </c>
      <c r="E221" s="12">
        <v>204.07</v>
      </c>
    </row>
    <row r="222" spans="1:5" x14ac:dyDescent="0.25">
      <c r="A222" s="3">
        <v>44427</v>
      </c>
      <c r="B222" s="8">
        <v>5003.82</v>
      </c>
      <c r="C222" s="9">
        <v>325</v>
      </c>
      <c r="D222" s="8">
        <v>8.8640000000000008</v>
      </c>
      <c r="E222" s="12">
        <v>203.99</v>
      </c>
    </row>
    <row r="223" spans="1:5" x14ac:dyDescent="0.25">
      <c r="A223" s="3">
        <v>44428</v>
      </c>
      <c r="B223" s="8">
        <v>5008.66</v>
      </c>
      <c r="C223" s="8">
        <v>329.8</v>
      </c>
      <c r="D223" s="8">
        <v>9.25</v>
      </c>
      <c r="E223" s="12">
        <v>204.08</v>
      </c>
    </row>
    <row r="224" spans="1:5" x14ac:dyDescent="0.25">
      <c r="A224" s="3">
        <v>44431</v>
      </c>
      <c r="B224" s="8">
        <v>5053.42</v>
      </c>
      <c r="C224" s="9">
        <v>336</v>
      </c>
      <c r="D224" s="8">
        <v>9.7799999999999994</v>
      </c>
      <c r="E224" s="12">
        <v>204.15</v>
      </c>
    </row>
    <row r="225" spans="1:5" x14ac:dyDescent="0.25">
      <c r="A225" s="3">
        <v>44432</v>
      </c>
      <c r="B225" s="8">
        <v>5062.47</v>
      </c>
      <c r="C225" s="8">
        <v>334.8</v>
      </c>
      <c r="D225" s="8">
        <v>9.74</v>
      </c>
      <c r="E225" s="12">
        <v>204.21</v>
      </c>
    </row>
    <row r="226" spans="1:5" x14ac:dyDescent="0.25">
      <c r="A226" s="3">
        <v>44433</v>
      </c>
      <c r="B226" s="8">
        <v>5109.9399999999996</v>
      </c>
      <c r="C226" s="8">
        <v>348.8</v>
      </c>
      <c r="D226" s="8">
        <v>9.6620000000000008</v>
      </c>
      <c r="E226" s="12">
        <v>204.17</v>
      </c>
    </row>
    <row r="227" spans="1:5" x14ac:dyDescent="0.25">
      <c r="A227" s="3">
        <v>44434</v>
      </c>
      <c r="B227" s="8">
        <v>5131.8</v>
      </c>
      <c r="C227" s="8">
        <v>355.8</v>
      </c>
      <c r="D227" s="8">
        <v>9.5980000000000008</v>
      </c>
      <c r="E227" s="12">
        <v>204.08</v>
      </c>
    </row>
    <row r="228" spans="1:5" x14ac:dyDescent="0.25">
      <c r="A228" s="3">
        <v>44435</v>
      </c>
      <c r="B228" s="8">
        <v>5145.79</v>
      </c>
      <c r="C228" s="8">
        <v>358.8</v>
      </c>
      <c r="D228" s="8">
        <v>9.6159999999999997</v>
      </c>
      <c r="E228" s="12">
        <v>204.12</v>
      </c>
    </row>
    <row r="229" spans="1:5" x14ac:dyDescent="0.25">
      <c r="A229" s="3">
        <v>44438</v>
      </c>
      <c r="B229" s="8">
        <v>5217.3500000000004</v>
      </c>
      <c r="C229" s="8">
        <v>358.4</v>
      </c>
      <c r="D229" s="8">
        <v>9.8759999999999994</v>
      </c>
      <c r="E229" s="12">
        <v>204.12</v>
      </c>
    </row>
    <row r="230" spans="1:5" x14ac:dyDescent="0.25">
      <c r="A230" s="3">
        <v>44439</v>
      </c>
      <c r="B230" s="8">
        <v>5236.22</v>
      </c>
      <c r="C230" s="9">
        <v>371</v>
      </c>
      <c r="D230" s="8">
        <v>10.09</v>
      </c>
      <c r="E230" s="12">
        <v>204.04</v>
      </c>
    </row>
    <row r="231" spans="1:5" x14ac:dyDescent="0.25">
      <c r="A231" s="3">
        <v>44440</v>
      </c>
      <c r="B231" s="8">
        <v>5236.72</v>
      </c>
      <c r="C231" s="9">
        <v>377</v>
      </c>
      <c r="D231" s="8">
        <v>10</v>
      </c>
      <c r="E231" s="12">
        <v>203.98</v>
      </c>
    </row>
    <row r="232" spans="1:5" x14ac:dyDescent="0.25">
      <c r="A232" s="3">
        <v>44441</v>
      </c>
      <c r="B232" s="8">
        <v>5243.17</v>
      </c>
      <c r="C232" s="8">
        <v>381.2</v>
      </c>
      <c r="D232" s="8">
        <v>9.7420000000000009</v>
      </c>
      <c r="E232" s="12">
        <v>203.98</v>
      </c>
    </row>
    <row r="233" spans="1:5" x14ac:dyDescent="0.25">
      <c r="A233" s="3">
        <v>44442</v>
      </c>
      <c r="B233" s="8">
        <v>5234.03</v>
      </c>
      <c r="C233" s="8">
        <v>384.8</v>
      </c>
      <c r="D233" s="8">
        <v>9.6340000000000003</v>
      </c>
      <c r="E233" s="12">
        <v>203.89</v>
      </c>
    </row>
    <row r="234" spans="1:5" x14ac:dyDescent="0.25">
      <c r="A234" s="3">
        <v>44445</v>
      </c>
      <c r="B234" s="8">
        <v>5315.39</v>
      </c>
      <c r="C234" s="9">
        <v>383</v>
      </c>
      <c r="D234" s="8">
        <v>9.7799999999999994</v>
      </c>
      <c r="E234" s="12">
        <v>204.07</v>
      </c>
    </row>
    <row r="235" spans="1:5" x14ac:dyDescent="0.25">
      <c r="A235" s="3">
        <v>44446</v>
      </c>
      <c r="B235" s="8">
        <v>5325.27</v>
      </c>
      <c r="C235" s="9">
        <v>385</v>
      </c>
      <c r="D235" s="8">
        <v>9.7759999999999998</v>
      </c>
      <c r="E235" s="12">
        <v>204.11</v>
      </c>
    </row>
    <row r="236" spans="1:5" x14ac:dyDescent="0.25">
      <c r="A236" s="3">
        <v>44447</v>
      </c>
      <c r="B236" s="8">
        <v>5256.49</v>
      </c>
      <c r="C236" s="8">
        <v>377.6</v>
      </c>
      <c r="D236" s="8">
        <v>9.6999999999999993</v>
      </c>
      <c r="E236" s="12">
        <v>204.11</v>
      </c>
    </row>
    <row r="237" spans="1:5" x14ac:dyDescent="0.25">
      <c r="A237" s="3">
        <v>44448</v>
      </c>
      <c r="B237" s="8">
        <v>5287.41</v>
      </c>
      <c r="C237" s="8">
        <v>381.8</v>
      </c>
      <c r="D237" s="8">
        <v>9.85</v>
      </c>
      <c r="E237" s="12">
        <v>204.27</v>
      </c>
    </row>
    <row r="238" spans="1:5" x14ac:dyDescent="0.25">
      <c r="A238" s="3">
        <v>44449</v>
      </c>
      <c r="B238" s="8">
        <v>5282.92</v>
      </c>
      <c r="C238" s="8">
        <v>379.2</v>
      </c>
      <c r="D238" s="8">
        <v>9.766</v>
      </c>
      <c r="E238" s="12">
        <v>204.23</v>
      </c>
    </row>
    <row r="239" spans="1:5" x14ac:dyDescent="0.25">
      <c r="A239" s="3">
        <v>44452</v>
      </c>
      <c r="B239" s="8">
        <v>5330.11</v>
      </c>
      <c r="C239" s="9">
        <v>384</v>
      </c>
      <c r="D239" s="8">
        <v>10.11</v>
      </c>
      <c r="E239" s="12">
        <v>204.25</v>
      </c>
    </row>
    <row r="240" spans="1:5" x14ac:dyDescent="0.25">
      <c r="A240" s="3">
        <v>44453</v>
      </c>
      <c r="B240" s="8">
        <v>5334.7</v>
      </c>
      <c r="C240" s="9">
        <v>396</v>
      </c>
      <c r="D240" s="8">
        <v>10.199999999999999</v>
      </c>
      <c r="E240" s="12">
        <v>204.16</v>
      </c>
    </row>
    <row r="241" spans="1:5" x14ac:dyDescent="0.25">
      <c r="A241" s="3">
        <v>44454</v>
      </c>
      <c r="B241" s="8">
        <v>5370.44</v>
      </c>
      <c r="C241" s="8">
        <v>392.8</v>
      </c>
      <c r="D241" s="8">
        <v>10.01</v>
      </c>
      <c r="E241" s="12">
        <v>204.16</v>
      </c>
    </row>
    <row r="242" spans="1:5" x14ac:dyDescent="0.25">
      <c r="A242" s="3">
        <v>44455</v>
      </c>
      <c r="B242" s="8">
        <v>5366.56</v>
      </c>
      <c r="C242" s="8">
        <v>396.2</v>
      </c>
      <c r="D242" s="8">
        <v>9.9459999999999997</v>
      </c>
      <c r="E242" s="12">
        <v>204.22</v>
      </c>
    </row>
    <row r="243" spans="1:5" x14ac:dyDescent="0.25">
      <c r="A243" s="3">
        <v>44456</v>
      </c>
      <c r="B243" s="8">
        <v>5349.37</v>
      </c>
      <c r="C243" s="8">
        <v>397.2</v>
      </c>
      <c r="D243" s="8">
        <v>9.7560000000000002</v>
      </c>
      <c r="E243" s="12">
        <v>204.3</v>
      </c>
    </row>
    <row r="244" spans="1:5" x14ac:dyDescent="0.25">
      <c r="A244" s="3">
        <v>44459</v>
      </c>
      <c r="B244" s="8">
        <v>5172.49</v>
      </c>
      <c r="C244" s="9">
        <v>374</v>
      </c>
      <c r="D244" s="8">
        <v>9.3119999999999994</v>
      </c>
      <c r="E244" s="12">
        <v>204.2</v>
      </c>
    </row>
    <row r="245" spans="1:5" x14ac:dyDescent="0.25">
      <c r="A245" s="3">
        <v>44460</v>
      </c>
      <c r="B245" s="8">
        <v>5205.01</v>
      </c>
      <c r="C245" s="9">
        <v>381</v>
      </c>
      <c r="D245" s="8">
        <v>9.1460000000000008</v>
      </c>
      <c r="E245" s="12">
        <v>204.2</v>
      </c>
    </row>
    <row r="246" spans="1:5" x14ac:dyDescent="0.25">
      <c r="A246" s="3">
        <v>44461</v>
      </c>
      <c r="B246" s="8">
        <v>5300.18</v>
      </c>
      <c r="C246" s="8">
        <v>391.2</v>
      </c>
      <c r="D246" s="8">
        <v>9.3640000000000008</v>
      </c>
      <c r="E246" s="12">
        <v>204.17</v>
      </c>
    </row>
    <row r="247" spans="1:5" x14ac:dyDescent="0.25">
      <c r="A247" s="3">
        <v>44462</v>
      </c>
      <c r="B247" s="8">
        <v>5301.05</v>
      </c>
      <c r="C247" s="8">
        <v>398.4</v>
      </c>
      <c r="D247" s="8">
        <v>9.1319999999999997</v>
      </c>
      <c r="E247" s="12">
        <v>204.11</v>
      </c>
    </row>
    <row r="248" spans="1:5" x14ac:dyDescent="0.25">
      <c r="A248" s="3">
        <v>44463</v>
      </c>
      <c r="B248" s="8">
        <v>5280.56</v>
      </c>
      <c r="C248" s="9">
        <v>400</v>
      </c>
      <c r="D248" s="8">
        <v>8.9600000000000009</v>
      </c>
      <c r="E248" s="12">
        <v>204.18</v>
      </c>
    </row>
    <row r="249" spans="1:5" x14ac:dyDescent="0.25">
      <c r="A249" s="3">
        <v>44466</v>
      </c>
      <c r="B249" s="8">
        <v>5272.06</v>
      </c>
      <c r="C249" s="9">
        <v>410</v>
      </c>
      <c r="D249" s="8">
        <v>8.8659999999999997</v>
      </c>
      <c r="E249" s="12">
        <v>204.29</v>
      </c>
    </row>
    <row r="250" spans="1:5" x14ac:dyDescent="0.25">
      <c r="A250" s="3">
        <v>44467</v>
      </c>
      <c r="B250" s="8">
        <v>5201.42</v>
      </c>
      <c r="C250" s="9">
        <v>393</v>
      </c>
      <c r="D250" s="8">
        <v>8.8339999999999996</v>
      </c>
      <c r="E250" s="12">
        <v>204.13</v>
      </c>
    </row>
    <row r="251" spans="1:5" x14ac:dyDescent="0.25">
      <c r="A251" s="3">
        <v>44468</v>
      </c>
      <c r="B251" s="8">
        <v>5235.33</v>
      </c>
      <c r="C251" s="8">
        <v>409.6</v>
      </c>
      <c r="D251" s="8">
        <v>8.782</v>
      </c>
      <c r="E251" s="12">
        <v>204.23</v>
      </c>
    </row>
    <row r="252" spans="1:5" x14ac:dyDescent="0.25">
      <c r="A252" s="3">
        <v>44469</v>
      </c>
      <c r="B252" s="8">
        <v>5255.82</v>
      </c>
      <c r="C252" s="9">
        <v>411</v>
      </c>
      <c r="D252" s="8">
        <v>8.93</v>
      </c>
      <c r="E252" s="12">
        <v>204.18</v>
      </c>
    </row>
    <row r="253" spans="1:5" x14ac:dyDescent="0.25">
      <c r="A253" s="3">
        <v>44470</v>
      </c>
      <c r="B253" s="8">
        <v>5275.17</v>
      </c>
      <c r="C253" s="8">
        <v>420.2</v>
      </c>
      <c r="D253" s="8">
        <v>9.0239999999999991</v>
      </c>
      <c r="E253" s="12">
        <v>204.16</v>
      </c>
    </row>
    <row r="254" spans="1:5" x14ac:dyDescent="0.25">
      <c r="A254" s="3">
        <v>44473</v>
      </c>
      <c r="B254" s="8">
        <v>5360.03</v>
      </c>
      <c r="C254" s="9">
        <v>423</v>
      </c>
      <c r="D254" s="8">
        <v>9.3740000000000006</v>
      </c>
      <c r="E254" s="12">
        <v>204.02</v>
      </c>
    </row>
    <row r="255" spans="1:5" x14ac:dyDescent="0.25">
      <c r="A255" s="3">
        <v>44474</v>
      </c>
      <c r="B255" s="8">
        <v>5393.52</v>
      </c>
      <c r="C255" s="9">
        <v>424</v>
      </c>
      <c r="D255" s="8">
        <v>9.3480000000000008</v>
      </c>
      <c r="E255" s="12">
        <v>204.04</v>
      </c>
    </row>
    <row r="256" spans="1:5" x14ac:dyDescent="0.25">
      <c r="A256" s="3">
        <v>44475</v>
      </c>
      <c r="B256" s="8">
        <v>5474.18</v>
      </c>
      <c r="C256" s="9">
        <v>464</v>
      </c>
      <c r="D256" s="8">
        <v>9.34</v>
      </c>
      <c r="E256" s="12">
        <v>203.56</v>
      </c>
    </row>
    <row r="257" spans="1:5" x14ac:dyDescent="0.25">
      <c r="A257" s="3">
        <v>44476</v>
      </c>
      <c r="B257" s="8">
        <v>5503.19</v>
      </c>
      <c r="C257" s="9">
        <v>466</v>
      </c>
      <c r="D257" s="8">
        <v>9.3659999999999997</v>
      </c>
      <c r="E257" s="12">
        <v>203.87</v>
      </c>
    </row>
    <row r="258" spans="1:5" x14ac:dyDescent="0.25">
      <c r="A258" s="3">
        <v>44477</v>
      </c>
      <c r="B258" s="8">
        <v>5533.11</v>
      </c>
      <c r="C258" s="8">
        <v>466.2</v>
      </c>
      <c r="D258" s="8">
        <v>9.8000000000000007</v>
      </c>
      <c r="E258" s="12">
        <v>203.6</v>
      </c>
    </row>
    <row r="259" spans="1:5" x14ac:dyDescent="0.25">
      <c r="A259" s="3">
        <v>44480</v>
      </c>
      <c r="B259" s="8">
        <v>5583.6</v>
      </c>
      <c r="C259" s="9">
        <v>466</v>
      </c>
      <c r="D259" s="8">
        <v>9.9499999999999993</v>
      </c>
      <c r="E259" s="12">
        <v>203.61</v>
      </c>
    </row>
    <row r="260" spans="1:5" x14ac:dyDescent="0.25">
      <c r="A260" s="3">
        <v>44481</v>
      </c>
      <c r="B260" s="8">
        <v>5574.17</v>
      </c>
      <c r="C260" s="8">
        <v>490.8</v>
      </c>
      <c r="D260" s="8">
        <v>10.01</v>
      </c>
      <c r="E260" s="12">
        <v>203.19</v>
      </c>
    </row>
    <row r="261" spans="1:5" x14ac:dyDescent="0.25">
      <c r="A261" s="3">
        <v>44482</v>
      </c>
      <c r="B261" s="8">
        <v>5570.04</v>
      </c>
      <c r="C261" s="9">
        <v>484</v>
      </c>
      <c r="D261" s="8">
        <v>9.99</v>
      </c>
      <c r="E261" s="12">
        <v>203</v>
      </c>
    </row>
    <row r="262" spans="1:5" x14ac:dyDescent="0.25">
      <c r="A262" s="3">
        <v>44483</v>
      </c>
      <c r="B262" s="8">
        <v>5597.03</v>
      </c>
      <c r="C262" s="9">
        <v>498</v>
      </c>
      <c r="D262" s="8">
        <v>10.050000000000001</v>
      </c>
      <c r="E262" s="12">
        <v>203.25</v>
      </c>
    </row>
    <row r="263" spans="1:5" x14ac:dyDescent="0.25">
      <c r="A263" s="3">
        <v>44484</v>
      </c>
      <c r="B263" s="8">
        <v>5612.72</v>
      </c>
      <c r="C263" s="9">
        <v>511</v>
      </c>
      <c r="D263" s="8">
        <v>10.4</v>
      </c>
      <c r="E263" s="12">
        <v>203.22</v>
      </c>
    </row>
    <row r="264" spans="1:5" x14ac:dyDescent="0.25">
      <c r="A264" s="3">
        <v>44487</v>
      </c>
      <c r="B264" s="8">
        <v>5651.28</v>
      </c>
      <c r="C264" s="8">
        <v>520.5</v>
      </c>
      <c r="D264" s="8">
        <v>10.48</v>
      </c>
      <c r="E264" s="12">
        <v>203</v>
      </c>
    </row>
    <row r="265" spans="1:5" x14ac:dyDescent="0.25">
      <c r="A265" s="3">
        <v>44488</v>
      </c>
      <c r="B265" s="8">
        <v>5628.57</v>
      </c>
      <c r="C265" s="9">
        <v>521</v>
      </c>
      <c r="D265" s="8">
        <v>10.07</v>
      </c>
      <c r="E265" s="12">
        <v>203.16</v>
      </c>
    </row>
    <row r="266" spans="1:5" x14ac:dyDescent="0.25">
      <c r="A266" s="3">
        <v>44489</v>
      </c>
      <c r="B266" s="8">
        <v>5631.72</v>
      </c>
      <c r="C266" s="9">
        <v>522</v>
      </c>
      <c r="D266" s="8">
        <v>10.265000000000001</v>
      </c>
      <c r="E266" s="12">
        <v>202.93</v>
      </c>
    </row>
    <row r="267" spans="1:5" x14ac:dyDescent="0.25">
      <c r="A267" s="3">
        <v>44490</v>
      </c>
      <c r="B267" s="8">
        <v>5611.67</v>
      </c>
      <c r="C267" s="9">
        <v>528</v>
      </c>
      <c r="D267" s="8">
        <v>10.045</v>
      </c>
      <c r="E267" s="12">
        <v>202.95</v>
      </c>
    </row>
    <row r="268" spans="1:5" x14ac:dyDescent="0.25">
      <c r="A268" s="3">
        <v>44491</v>
      </c>
      <c r="B268" s="8">
        <v>5618.72</v>
      </c>
      <c r="C268" s="8">
        <v>519.5</v>
      </c>
      <c r="D268" s="8">
        <v>9.9700000000000006</v>
      </c>
      <c r="E268" s="12">
        <v>202.78</v>
      </c>
    </row>
    <row r="269" spans="1:5" x14ac:dyDescent="0.25">
      <c r="A269" s="3">
        <v>44494</v>
      </c>
      <c r="B269" s="8">
        <v>5620.88</v>
      </c>
      <c r="C269" s="9">
        <v>530</v>
      </c>
      <c r="D269" s="8">
        <v>9.85</v>
      </c>
      <c r="E269" s="12">
        <v>202.62</v>
      </c>
    </row>
    <row r="270" spans="1:5" x14ac:dyDescent="0.25">
      <c r="A270" s="3">
        <v>44495</v>
      </c>
      <c r="B270" s="8">
        <v>5663.46</v>
      </c>
      <c r="C270" s="9">
        <v>537</v>
      </c>
      <c r="D270" s="8">
        <v>9.85</v>
      </c>
      <c r="E270" s="12">
        <v>202.75</v>
      </c>
    </row>
    <row r="271" spans="1:5" x14ac:dyDescent="0.25">
      <c r="A271" s="3">
        <v>44496</v>
      </c>
      <c r="B271" s="8">
        <v>5630.39</v>
      </c>
      <c r="C271" s="9">
        <v>553</v>
      </c>
      <c r="D271" s="8">
        <v>9.8940000000000001</v>
      </c>
      <c r="E271" s="12">
        <v>202.74</v>
      </c>
    </row>
    <row r="272" spans="1:5" x14ac:dyDescent="0.25">
      <c r="A272" s="3">
        <v>44497</v>
      </c>
      <c r="B272" s="8">
        <v>5663.03</v>
      </c>
      <c r="C272" s="8">
        <v>552.5</v>
      </c>
      <c r="D272" s="8">
        <v>9.9879999999999995</v>
      </c>
      <c r="E272" s="12">
        <v>202.61</v>
      </c>
    </row>
    <row r="273" spans="1:5" x14ac:dyDescent="0.25">
      <c r="A273" s="3">
        <v>44498</v>
      </c>
      <c r="B273" s="9">
        <v>5705</v>
      </c>
      <c r="C273" s="8">
        <v>564.5</v>
      </c>
      <c r="D273" s="8">
        <v>9.8079999999999998</v>
      </c>
      <c r="E273" s="12">
        <v>202.65</v>
      </c>
    </row>
    <row r="274" spans="1:5" x14ac:dyDescent="0.25">
      <c r="A274" s="3">
        <v>44501</v>
      </c>
      <c r="B274" s="9">
        <v>5705</v>
      </c>
      <c r="C274" s="8">
        <v>564.5</v>
      </c>
      <c r="D274" s="8">
        <v>9.8079999999999998</v>
      </c>
      <c r="E274" s="12">
        <v>202.65</v>
      </c>
    </row>
    <row r="275" spans="1:5" x14ac:dyDescent="0.25">
      <c r="A275" s="3">
        <v>44502</v>
      </c>
      <c r="B275" s="8">
        <v>5747.21</v>
      </c>
      <c r="C275" s="9">
        <v>556</v>
      </c>
      <c r="D275" s="8">
        <v>9.9179999999999993</v>
      </c>
      <c r="E275" s="12">
        <v>202.46</v>
      </c>
    </row>
    <row r="276" spans="1:5" x14ac:dyDescent="0.25">
      <c r="A276" s="3">
        <v>44503</v>
      </c>
      <c r="B276" s="8">
        <v>5670.33</v>
      </c>
      <c r="C276" s="8">
        <v>526.5</v>
      </c>
      <c r="D276" s="8">
        <v>9.85</v>
      </c>
      <c r="E276" s="12">
        <v>202.41</v>
      </c>
    </row>
    <row r="277" spans="1:5" x14ac:dyDescent="0.25">
      <c r="A277" s="3">
        <v>44504</v>
      </c>
      <c r="B277" s="8">
        <v>5804.4</v>
      </c>
      <c r="C277" s="9">
        <v>570</v>
      </c>
      <c r="D277" s="8">
        <v>10.32</v>
      </c>
      <c r="E277" s="12">
        <v>201.84</v>
      </c>
    </row>
    <row r="278" spans="1:5" x14ac:dyDescent="0.25">
      <c r="A278" s="3">
        <v>44505</v>
      </c>
      <c r="B278" s="8">
        <v>5853.87</v>
      </c>
      <c r="C278" s="8">
        <v>569.5</v>
      </c>
      <c r="D278" s="8">
        <v>10.220000000000001</v>
      </c>
      <c r="E278" s="12">
        <v>201.55</v>
      </c>
    </row>
    <row r="279" spans="1:5" x14ac:dyDescent="0.25">
      <c r="A279" s="3">
        <v>44508</v>
      </c>
      <c r="B279" s="8">
        <v>5829.51</v>
      </c>
      <c r="C279" s="9">
        <v>575</v>
      </c>
      <c r="D279" s="8">
        <v>10.1</v>
      </c>
      <c r="E279" s="12">
        <v>201.16</v>
      </c>
    </row>
    <row r="280" spans="1:5" x14ac:dyDescent="0.25">
      <c r="A280" s="3">
        <v>44509</v>
      </c>
      <c r="B280" s="8">
        <v>5746.07</v>
      </c>
      <c r="C280" s="8">
        <v>555.5</v>
      </c>
      <c r="D280" s="8">
        <v>10.205</v>
      </c>
      <c r="E280" s="12">
        <v>201.32</v>
      </c>
    </row>
    <row r="281" spans="1:5" x14ac:dyDescent="0.25">
      <c r="A281" s="3">
        <v>44510</v>
      </c>
      <c r="B281" s="8">
        <v>5701.12</v>
      </c>
      <c r="C281" s="9">
        <v>553</v>
      </c>
      <c r="D281" s="8">
        <v>9.8019999999999996</v>
      </c>
      <c r="E281" s="12">
        <v>201.37</v>
      </c>
    </row>
    <row r="282" spans="1:5" x14ac:dyDescent="0.25">
      <c r="A282" s="3">
        <v>44511</v>
      </c>
      <c r="B282" s="8">
        <v>5701.12</v>
      </c>
      <c r="C282" s="9">
        <v>553</v>
      </c>
      <c r="D282" s="8">
        <v>9.8019999999999996</v>
      </c>
      <c r="E282" s="12">
        <v>201.37</v>
      </c>
    </row>
    <row r="283" spans="1:5" x14ac:dyDescent="0.25">
      <c r="A283" s="3">
        <v>44512</v>
      </c>
      <c r="B283" s="8">
        <v>5686.27</v>
      </c>
      <c r="C283" s="9">
        <v>562</v>
      </c>
      <c r="D283" s="8">
        <v>9.61</v>
      </c>
      <c r="E283" s="12">
        <v>201.13</v>
      </c>
    </row>
    <row r="284" spans="1:5" x14ac:dyDescent="0.25">
      <c r="A284" s="3">
        <v>44515</v>
      </c>
      <c r="B284" s="8">
        <v>5686.61</v>
      </c>
      <c r="C284" s="9">
        <v>573</v>
      </c>
      <c r="D284" s="8">
        <v>9.3940000000000001</v>
      </c>
      <c r="E284" s="12">
        <v>200.83</v>
      </c>
    </row>
    <row r="285" spans="1:5" x14ac:dyDescent="0.25">
      <c r="A285" s="3">
        <v>44516</v>
      </c>
      <c r="B285" s="8">
        <v>5670.8</v>
      </c>
      <c r="C285" s="8">
        <v>569.5</v>
      </c>
      <c r="D285" s="8">
        <v>9.3819999999999997</v>
      </c>
      <c r="E285" s="12">
        <v>201.05</v>
      </c>
    </row>
    <row r="286" spans="1:5" x14ac:dyDescent="0.25">
      <c r="A286" s="3">
        <v>44517</v>
      </c>
      <c r="B286" s="8">
        <v>5621.97</v>
      </c>
      <c r="C286" s="9">
        <v>555</v>
      </c>
      <c r="D286" s="8">
        <v>9.42</v>
      </c>
      <c r="E286" s="12">
        <v>200.78</v>
      </c>
    </row>
    <row r="287" spans="1:5" x14ac:dyDescent="0.25">
      <c r="A287" s="3">
        <v>44518</v>
      </c>
      <c r="B287" s="8">
        <v>5487.37</v>
      </c>
      <c r="C287" s="8">
        <v>499.4</v>
      </c>
      <c r="D287" s="8">
        <v>9.4</v>
      </c>
      <c r="E287" s="12">
        <v>200.47</v>
      </c>
    </row>
    <row r="288" spans="1:5" x14ac:dyDescent="0.25">
      <c r="A288" s="3">
        <v>44519</v>
      </c>
      <c r="B288" s="8">
        <v>5430.55</v>
      </c>
      <c r="C288" s="8">
        <v>516.5</v>
      </c>
      <c r="D288" s="8">
        <v>9.3000000000000007</v>
      </c>
      <c r="E288" s="12">
        <v>200.28</v>
      </c>
    </row>
    <row r="289" spans="1:5" x14ac:dyDescent="0.25">
      <c r="A289" s="3">
        <v>44522</v>
      </c>
      <c r="B289" s="8">
        <v>5434.89</v>
      </c>
      <c r="C289" s="9">
        <v>530</v>
      </c>
      <c r="D289" s="8">
        <v>8.952</v>
      </c>
      <c r="E289" s="12">
        <v>200.49</v>
      </c>
    </row>
    <row r="290" spans="1:5" x14ac:dyDescent="0.25">
      <c r="A290" s="3">
        <v>44523</v>
      </c>
      <c r="B290" s="8">
        <v>5428.61</v>
      </c>
      <c r="C290" s="8">
        <v>508.5</v>
      </c>
      <c r="D290" s="8">
        <v>9.0139999999999993</v>
      </c>
      <c r="E290" s="12">
        <v>199.88</v>
      </c>
    </row>
    <row r="291" spans="1:5" x14ac:dyDescent="0.25">
      <c r="A291" s="3">
        <v>44524</v>
      </c>
      <c r="B291" s="8">
        <v>5421.62</v>
      </c>
      <c r="C291" s="8">
        <v>513.5</v>
      </c>
      <c r="D291" s="8">
        <v>9</v>
      </c>
      <c r="E291" s="12">
        <v>199.93</v>
      </c>
    </row>
    <row r="292" spans="1:5" x14ac:dyDescent="0.25">
      <c r="A292" s="3">
        <v>44525</v>
      </c>
      <c r="B292" s="8">
        <v>5408.79</v>
      </c>
      <c r="C292" s="9">
        <v>510</v>
      </c>
      <c r="D292" s="8">
        <v>8.4</v>
      </c>
      <c r="E292" s="12">
        <v>200.18</v>
      </c>
    </row>
    <row r="293" spans="1:5" x14ac:dyDescent="0.25">
      <c r="A293" s="3">
        <v>44526</v>
      </c>
      <c r="B293" s="8">
        <v>5252.03</v>
      </c>
      <c r="C293" s="8">
        <v>493.6</v>
      </c>
      <c r="D293" s="8">
        <v>7.99</v>
      </c>
      <c r="E293" s="12">
        <v>199.94</v>
      </c>
    </row>
    <row r="294" spans="1:5" x14ac:dyDescent="0.25">
      <c r="A294" s="3">
        <v>44529</v>
      </c>
      <c r="B294" s="8">
        <v>5284.65</v>
      </c>
      <c r="C294" s="8">
        <v>494.8</v>
      </c>
      <c r="D294" s="8">
        <v>8.0660000000000007</v>
      </c>
      <c r="E294" s="12">
        <v>199.8</v>
      </c>
    </row>
    <row r="295" spans="1:5" x14ac:dyDescent="0.25">
      <c r="A295" s="3">
        <v>44530</v>
      </c>
      <c r="B295" s="8">
        <v>5328.93</v>
      </c>
      <c r="C295" s="8">
        <v>496.6</v>
      </c>
      <c r="D295" s="8">
        <v>8.3239999999999998</v>
      </c>
      <c r="E295" s="12">
        <v>199.94</v>
      </c>
    </row>
    <row r="296" spans="1:5" x14ac:dyDescent="0.25">
      <c r="A296" s="3">
        <v>44531</v>
      </c>
      <c r="B296" s="8">
        <v>5388.41</v>
      </c>
      <c r="C296" s="9">
        <v>464</v>
      </c>
      <c r="D296" s="8">
        <v>8.69</v>
      </c>
      <c r="E296" s="12">
        <v>199.88</v>
      </c>
    </row>
    <row r="297" spans="1:5" x14ac:dyDescent="0.25">
      <c r="A297" s="3">
        <v>44532</v>
      </c>
      <c r="B297" s="8">
        <v>5382.02</v>
      </c>
      <c r="C297" s="9">
        <v>488</v>
      </c>
      <c r="D297" s="8">
        <v>8.4760000000000009</v>
      </c>
      <c r="E297" s="12">
        <v>199.7</v>
      </c>
    </row>
    <row r="298" spans="1:5" x14ac:dyDescent="0.25">
      <c r="A298" s="3">
        <v>44533</v>
      </c>
      <c r="B298" s="8">
        <v>5370.01</v>
      </c>
      <c r="C298" s="8">
        <v>479.6</v>
      </c>
      <c r="D298" s="8">
        <v>8.14</v>
      </c>
      <c r="E298" s="12">
        <v>199.75</v>
      </c>
    </row>
    <row r="299" spans="1:5" x14ac:dyDescent="0.25">
      <c r="A299" s="3">
        <v>44536</v>
      </c>
      <c r="B299" s="8">
        <v>5346.45</v>
      </c>
      <c r="C299" s="9">
        <v>487</v>
      </c>
      <c r="D299" s="8">
        <v>8.3000000000000007</v>
      </c>
      <c r="E299" s="12">
        <v>199.76</v>
      </c>
    </row>
    <row r="300" spans="1:5" x14ac:dyDescent="0.25">
      <c r="A300" s="3">
        <v>44537</v>
      </c>
      <c r="B300" s="8">
        <v>5433.17</v>
      </c>
      <c r="C300" s="9">
        <v>475</v>
      </c>
      <c r="D300" s="8">
        <v>8.25</v>
      </c>
      <c r="E300" s="12">
        <v>199.89</v>
      </c>
    </row>
    <row r="301" spans="1:5" x14ac:dyDescent="0.25">
      <c r="A301" s="3">
        <v>44538</v>
      </c>
      <c r="B301" s="8">
        <v>5419.4</v>
      </c>
      <c r="C301" s="9">
        <v>471</v>
      </c>
      <c r="D301" s="8">
        <v>8.1460000000000008</v>
      </c>
      <c r="E301" s="12">
        <v>199.9</v>
      </c>
    </row>
    <row r="302" spans="1:5" x14ac:dyDescent="0.25">
      <c r="A302" s="3">
        <v>44539</v>
      </c>
      <c r="B302" s="8">
        <v>5323.05</v>
      </c>
      <c r="C302" s="9">
        <v>449</v>
      </c>
      <c r="D302" s="8">
        <v>7.8319999999999999</v>
      </c>
      <c r="E302" s="12">
        <v>200.47</v>
      </c>
    </row>
    <row r="303" spans="1:5" x14ac:dyDescent="0.25">
      <c r="A303" s="3">
        <v>44540</v>
      </c>
      <c r="B303" s="8">
        <v>5325.59</v>
      </c>
      <c r="C303" s="9">
        <v>450</v>
      </c>
      <c r="D303" s="8">
        <v>8.1</v>
      </c>
      <c r="E303" s="12">
        <v>200.55</v>
      </c>
    </row>
    <row r="304" spans="1:5" x14ac:dyDescent="0.25">
      <c r="A304" s="3">
        <v>44543</v>
      </c>
      <c r="B304" s="8">
        <v>5275.83</v>
      </c>
      <c r="C304" s="9">
        <v>444</v>
      </c>
      <c r="D304" s="8">
        <v>7.8479999999999999</v>
      </c>
      <c r="E304" s="12">
        <v>200.61</v>
      </c>
    </row>
    <row r="305" spans="1:5" x14ac:dyDescent="0.25">
      <c r="A305" s="3">
        <v>44544</v>
      </c>
      <c r="B305" s="8">
        <v>5210.01</v>
      </c>
      <c r="C305" s="8">
        <v>423.2</v>
      </c>
      <c r="D305" s="8">
        <v>7.84</v>
      </c>
      <c r="E305" s="12">
        <v>200.67</v>
      </c>
    </row>
    <row r="306" spans="1:5" x14ac:dyDescent="0.25">
      <c r="A306" s="3">
        <v>44545</v>
      </c>
      <c r="B306" s="8">
        <v>5121.72</v>
      </c>
      <c r="C306" s="8">
        <v>411.2</v>
      </c>
      <c r="D306" s="8">
        <v>7.5019999999999998</v>
      </c>
      <c r="E306" s="12">
        <v>200.73</v>
      </c>
    </row>
    <row r="307" spans="1:5" x14ac:dyDescent="0.25">
      <c r="A307" s="3">
        <v>44546</v>
      </c>
      <c r="B307" s="8">
        <v>5232.8</v>
      </c>
      <c r="C307" s="9">
        <v>418</v>
      </c>
      <c r="D307" s="8">
        <v>7.74</v>
      </c>
      <c r="E307" s="12">
        <v>200.87</v>
      </c>
    </row>
    <row r="308" spans="1:5" x14ac:dyDescent="0.25">
      <c r="A308" s="3">
        <v>44547</v>
      </c>
      <c r="B308" s="8">
        <v>5099.7700000000004</v>
      </c>
      <c r="C308" s="8">
        <v>399.2</v>
      </c>
      <c r="D308" s="8">
        <v>7.6959999999999997</v>
      </c>
      <c r="E308" s="12">
        <v>200.83</v>
      </c>
    </row>
    <row r="309" spans="1:5" x14ac:dyDescent="0.25">
      <c r="A309" s="3">
        <v>44550</v>
      </c>
      <c r="B309" s="8">
        <v>5125.38</v>
      </c>
      <c r="C309" s="9">
        <v>403</v>
      </c>
      <c r="D309" s="8">
        <v>7.9740000000000002</v>
      </c>
      <c r="E309" s="12">
        <v>200.96</v>
      </c>
    </row>
    <row r="310" spans="1:5" x14ac:dyDescent="0.25">
      <c r="A310" s="3">
        <v>44551</v>
      </c>
      <c r="B310" s="8">
        <v>5180.16</v>
      </c>
      <c r="C310" s="8">
        <v>401.2</v>
      </c>
      <c r="D310" s="8">
        <v>7.7880000000000003</v>
      </c>
      <c r="E310" s="12">
        <v>200.95</v>
      </c>
    </row>
    <row r="311" spans="1:5" x14ac:dyDescent="0.25">
      <c r="A311" s="3">
        <v>44552</v>
      </c>
      <c r="B311" s="8">
        <v>5189.91</v>
      </c>
      <c r="C311" s="8">
        <v>394.2</v>
      </c>
      <c r="D311" s="8">
        <v>7.64</v>
      </c>
      <c r="E311" s="12">
        <v>200.67</v>
      </c>
    </row>
    <row r="312" spans="1:5" x14ac:dyDescent="0.25">
      <c r="A312" s="3">
        <v>44553</v>
      </c>
      <c r="B312" s="8">
        <v>5220.5</v>
      </c>
      <c r="C312" s="8">
        <v>405.2</v>
      </c>
      <c r="D312" s="8">
        <v>7.9340000000000002</v>
      </c>
      <c r="E312" s="12">
        <v>200.88</v>
      </c>
    </row>
    <row r="313" spans="1:5" x14ac:dyDescent="0.25">
      <c r="A313" s="3">
        <v>44554</v>
      </c>
      <c r="B313" s="8">
        <v>5220.5</v>
      </c>
      <c r="C313" s="8">
        <v>405.2</v>
      </c>
      <c r="D313" s="8">
        <v>7.9340000000000002</v>
      </c>
      <c r="E313" s="12">
        <v>200.88</v>
      </c>
    </row>
    <row r="314" spans="1:5" x14ac:dyDescent="0.25">
      <c r="A314" s="3">
        <v>44557</v>
      </c>
      <c r="B314" s="8">
        <v>5233.25</v>
      </c>
      <c r="C314" s="8">
        <v>411.2</v>
      </c>
      <c r="D314" s="8">
        <v>7.72</v>
      </c>
      <c r="E314" s="12">
        <v>200.97</v>
      </c>
    </row>
    <row r="315" spans="1:5" x14ac:dyDescent="0.25">
      <c r="A315" s="3">
        <v>44558</v>
      </c>
      <c r="B315" s="8">
        <v>5264.76</v>
      </c>
      <c r="C315" s="8">
        <v>413.4</v>
      </c>
      <c r="D315" s="8">
        <v>7.91</v>
      </c>
      <c r="E315" s="12">
        <v>200.9</v>
      </c>
    </row>
    <row r="316" spans="1:5" x14ac:dyDescent="0.25">
      <c r="A316" s="3">
        <v>44559</v>
      </c>
      <c r="B316" s="8">
        <v>5299.6</v>
      </c>
      <c r="C316" s="8">
        <v>418.6</v>
      </c>
      <c r="D316" s="8">
        <v>8.09</v>
      </c>
      <c r="E316" s="12">
        <v>200.87</v>
      </c>
    </row>
    <row r="317" spans="1:5" x14ac:dyDescent="0.25">
      <c r="A317" s="3">
        <v>44560</v>
      </c>
      <c r="B317" s="8">
        <v>5291.72</v>
      </c>
      <c r="C317" s="8">
        <v>433.2</v>
      </c>
      <c r="D317" s="8">
        <v>8.0619999999999994</v>
      </c>
      <c r="E317" s="12">
        <v>200.92</v>
      </c>
    </row>
    <row r="318" spans="1:5" x14ac:dyDescent="0.25">
      <c r="A318" s="3">
        <v>44561</v>
      </c>
      <c r="B318" s="8">
        <v>5291.72</v>
      </c>
      <c r="C318" s="8">
        <v>433.2</v>
      </c>
      <c r="D318" s="8">
        <v>8.0619999999999994</v>
      </c>
      <c r="E318" s="12">
        <v>200.92</v>
      </c>
    </row>
    <row r="319" spans="1:5" x14ac:dyDescent="0.25">
      <c r="A319" s="3">
        <v>44564</v>
      </c>
      <c r="B319" s="8">
        <v>5382.71</v>
      </c>
      <c r="C319" s="9">
        <v>455</v>
      </c>
      <c r="D319" s="8">
        <v>8.1739999999999995</v>
      </c>
      <c r="E319" s="12">
        <v>200.96</v>
      </c>
    </row>
    <row r="320" spans="1:5" x14ac:dyDescent="0.25">
      <c r="A320" s="3">
        <v>44565</v>
      </c>
      <c r="B320" s="8">
        <v>5393.03</v>
      </c>
      <c r="C320" s="9">
        <v>449</v>
      </c>
      <c r="D320" s="8">
        <v>8.1760000000000002</v>
      </c>
      <c r="E320" s="12">
        <v>201.05</v>
      </c>
    </row>
    <row r="321" spans="1:5" x14ac:dyDescent="0.25">
      <c r="A321" s="3">
        <v>44566</v>
      </c>
      <c r="B321" s="8">
        <v>5406.56</v>
      </c>
      <c r="C321" s="9">
        <v>444</v>
      </c>
      <c r="D321" s="8">
        <v>8.1180000000000003</v>
      </c>
      <c r="E321" s="12">
        <v>201.54</v>
      </c>
    </row>
    <row r="322" spans="1:5" x14ac:dyDescent="0.25">
      <c r="A322" s="3">
        <v>44567</v>
      </c>
      <c r="B322" s="8">
        <v>5406.56</v>
      </c>
      <c r="C322" s="9">
        <v>444</v>
      </c>
      <c r="D322" s="8">
        <v>8.1180000000000003</v>
      </c>
      <c r="E322" s="12">
        <v>201.54</v>
      </c>
    </row>
    <row r="323" spans="1:5" x14ac:dyDescent="0.25">
      <c r="A323" s="3">
        <v>44568</v>
      </c>
      <c r="B323" s="8">
        <v>5434.91</v>
      </c>
      <c r="C323" s="9">
        <v>484</v>
      </c>
      <c r="D323" s="8">
        <v>8.0980000000000008</v>
      </c>
      <c r="E323" s="12">
        <v>201.76</v>
      </c>
    </row>
    <row r="324" spans="1:5" x14ac:dyDescent="0.25">
      <c r="A324" s="3">
        <v>44571</v>
      </c>
      <c r="B324" s="8">
        <v>5431.53</v>
      </c>
      <c r="C324" s="8">
        <v>485.4</v>
      </c>
      <c r="D324" s="8">
        <v>7.952</v>
      </c>
      <c r="E324" s="12">
        <v>201.82</v>
      </c>
    </row>
    <row r="325" spans="1:5" x14ac:dyDescent="0.25">
      <c r="A325" s="3">
        <v>44572</v>
      </c>
      <c r="B325" s="8">
        <v>5479.55</v>
      </c>
      <c r="C325" s="9">
        <v>497</v>
      </c>
      <c r="D325" s="8">
        <v>8.0500000000000007</v>
      </c>
      <c r="E325" s="12">
        <v>201.95</v>
      </c>
    </row>
    <row r="326" spans="1:5" x14ac:dyDescent="0.25">
      <c r="A326" s="3">
        <v>44573</v>
      </c>
      <c r="B326" s="8">
        <v>5548.4</v>
      </c>
      <c r="C326" s="8">
        <v>499.8</v>
      </c>
      <c r="D326" s="8">
        <v>8.3719999999999999</v>
      </c>
      <c r="E326" s="12">
        <v>201.74</v>
      </c>
    </row>
    <row r="327" spans="1:5" x14ac:dyDescent="0.25">
      <c r="A327" s="3">
        <v>44574</v>
      </c>
      <c r="B327" s="8">
        <v>5541.97</v>
      </c>
      <c r="C327" s="8">
        <v>498.4</v>
      </c>
      <c r="D327" s="8">
        <v>8.34</v>
      </c>
      <c r="E327" s="12">
        <v>201.75</v>
      </c>
    </row>
    <row r="328" spans="1:5" x14ac:dyDescent="0.25">
      <c r="A328" s="3">
        <v>44575</v>
      </c>
      <c r="B328" s="8">
        <v>5493.94</v>
      </c>
      <c r="C328" s="8">
        <v>477.4</v>
      </c>
      <c r="D328" s="8">
        <v>8.3979999999999997</v>
      </c>
      <c r="E328" s="12">
        <v>201.87</v>
      </c>
    </row>
    <row r="329" spans="1:5" x14ac:dyDescent="0.25">
      <c r="A329" s="3">
        <v>44578</v>
      </c>
      <c r="B329" s="8">
        <v>5503.15</v>
      </c>
      <c r="C329" s="8">
        <v>477.2</v>
      </c>
      <c r="D329" s="8">
        <v>8.2620000000000005</v>
      </c>
      <c r="E329" s="12">
        <v>202.07</v>
      </c>
    </row>
    <row r="330" spans="1:5" x14ac:dyDescent="0.25">
      <c r="A330" s="3">
        <v>44579</v>
      </c>
      <c r="B330" s="8">
        <v>5406.01</v>
      </c>
      <c r="C330" s="8">
        <v>456.2</v>
      </c>
      <c r="D330" s="8">
        <v>8.1319999999999997</v>
      </c>
      <c r="E330" s="12">
        <v>202.11</v>
      </c>
    </row>
    <row r="331" spans="1:5" x14ac:dyDescent="0.25">
      <c r="A331" s="3">
        <v>44580</v>
      </c>
      <c r="B331" s="8">
        <v>5369.59</v>
      </c>
      <c r="C331" s="9">
        <v>463</v>
      </c>
      <c r="D331" s="8">
        <v>7.72</v>
      </c>
      <c r="E331" s="12">
        <v>202.09</v>
      </c>
    </row>
    <row r="332" spans="1:5" x14ac:dyDescent="0.25">
      <c r="A332" s="3">
        <v>44581</v>
      </c>
      <c r="B332" s="8">
        <v>5340.54</v>
      </c>
      <c r="C332" s="8">
        <v>454.4</v>
      </c>
      <c r="D332" s="8">
        <v>8.0399999999999991</v>
      </c>
      <c r="E332" s="12">
        <v>202.06</v>
      </c>
    </row>
    <row r="333" spans="1:5" x14ac:dyDescent="0.25">
      <c r="A333" s="3">
        <v>44582</v>
      </c>
      <c r="B333" s="8">
        <v>5228.78</v>
      </c>
      <c r="C333" s="9">
        <v>446</v>
      </c>
      <c r="D333" s="8">
        <v>7.9740000000000002</v>
      </c>
      <c r="E333" s="12">
        <v>202.23</v>
      </c>
    </row>
    <row r="334" spans="1:5" x14ac:dyDescent="0.25">
      <c r="A334" s="3">
        <v>44585</v>
      </c>
      <c r="B334" s="8">
        <v>5026.6400000000003</v>
      </c>
      <c r="C334" s="8">
        <v>425.2</v>
      </c>
      <c r="D334" s="8">
        <v>7.6020000000000003</v>
      </c>
      <c r="E334" s="12">
        <v>202.4</v>
      </c>
    </row>
    <row r="335" spans="1:5" x14ac:dyDescent="0.25">
      <c r="A335" s="3">
        <v>44586</v>
      </c>
      <c r="B335" s="8">
        <v>5076.46</v>
      </c>
      <c r="C335" s="9">
        <v>439</v>
      </c>
      <c r="D335" s="8">
        <v>7.7240000000000002</v>
      </c>
      <c r="E335" s="12">
        <v>202.78</v>
      </c>
    </row>
    <row r="336" spans="1:5" x14ac:dyDescent="0.25">
      <c r="A336" s="3">
        <v>44587</v>
      </c>
      <c r="B336" s="8">
        <v>5149.96</v>
      </c>
      <c r="C336" s="8">
        <v>459.4</v>
      </c>
      <c r="D336" s="8">
        <v>7.7160000000000002</v>
      </c>
      <c r="E336" s="12">
        <v>202.59</v>
      </c>
    </row>
    <row r="337" spans="1:5" x14ac:dyDescent="0.25">
      <c r="A337" s="3">
        <v>44588</v>
      </c>
      <c r="B337" s="8">
        <v>5175.74</v>
      </c>
      <c r="C337" s="9">
        <v>458</v>
      </c>
      <c r="D337" s="8">
        <v>7.69</v>
      </c>
      <c r="E337" s="12">
        <v>202.69</v>
      </c>
    </row>
    <row r="338" spans="1:5" x14ac:dyDescent="0.25">
      <c r="A338" s="3">
        <v>44589</v>
      </c>
      <c r="B338" s="8">
        <v>5128.54</v>
      </c>
      <c r="C338" s="9">
        <v>456</v>
      </c>
      <c r="D338" s="8">
        <v>7.6379999999999999</v>
      </c>
      <c r="E338" s="12">
        <v>202.77</v>
      </c>
    </row>
    <row r="339" spans="1:5" x14ac:dyDescent="0.25">
      <c r="A339" s="3">
        <v>44592</v>
      </c>
      <c r="B339" s="8">
        <v>5106.59</v>
      </c>
      <c r="C339" s="8">
        <v>465.2</v>
      </c>
      <c r="D339" s="8">
        <v>7.65</v>
      </c>
      <c r="E339" s="12">
        <v>202.79</v>
      </c>
    </row>
    <row r="340" spans="1:5" x14ac:dyDescent="0.25">
      <c r="A340" s="3">
        <v>44593</v>
      </c>
      <c r="B340" s="8">
        <v>5176.84</v>
      </c>
      <c r="C340" s="8">
        <v>489.8</v>
      </c>
      <c r="D340" s="8">
        <v>7.56</v>
      </c>
      <c r="E340" s="12">
        <v>202.89</v>
      </c>
    </row>
    <row r="341" spans="1:5" x14ac:dyDescent="0.25">
      <c r="A341" s="3">
        <v>44594</v>
      </c>
      <c r="B341" s="8">
        <v>5267.56</v>
      </c>
      <c r="C341" s="9">
        <v>487</v>
      </c>
      <c r="D341" s="8">
        <v>7.48</v>
      </c>
      <c r="E341" s="12">
        <v>202.95</v>
      </c>
    </row>
    <row r="342" spans="1:5" x14ac:dyDescent="0.25">
      <c r="A342" s="3">
        <v>44595</v>
      </c>
      <c r="B342" s="8">
        <v>5276.91</v>
      </c>
      <c r="C342" s="8">
        <v>494.8</v>
      </c>
      <c r="D342" s="8">
        <v>7.93</v>
      </c>
      <c r="E342" s="12">
        <v>203.02</v>
      </c>
    </row>
    <row r="343" spans="1:5" x14ac:dyDescent="0.25">
      <c r="A343" s="3">
        <v>44596</v>
      </c>
      <c r="B343" s="8">
        <v>5225.8599999999997</v>
      </c>
      <c r="C343" s="9">
        <v>482</v>
      </c>
      <c r="D343" s="8">
        <v>7.524</v>
      </c>
      <c r="E343" s="12">
        <v>203.2</v>
      </c>
    </row>
    <row r="344" spans="1:5" x14ac:dyDescent="0.25">
      <c r="A344" s="3">
        <v>44599</v>
      </c>
      <c r="B344" s="8">
        <v>5229.3100000000004</v>
      </c>
      <c r="C344" s="9">
        <v>482</v>
      </c>
      <c r="D344" s="8">
        <v>7.7640000000000002</v>
      </c>
      <c r="E344" s="12">
        <v>202.92</v>
      </c>
    </row>
    <row r="345" spans="1:5" x14ac:dyDescent="0.25">
      <c r="A345" s="3">
        <v>44600</v>
      </c>
      <c r="B345" s="8">
        <v>5258.08</v>
      </c>
      <c r="C345" s="9">
        <v>495</v>
      </c>
      <c r="D345" s="8">
        <v>7.8319999999999999</v>
      </c>
      <c r="E345" s="12">
        <v>202.84</v>
      </c>
    </row>
    <row r="346" spans="1:5" x14ac:dyDescent="0.25">
      <c r="A346" s="3">
        <v>44601</v>
      </c>
      <c r="B346" s="8">
        <v>5244.77</v>
      </c>
      <c r="C346" s="9">
        <v>484</v>
      </c>
      <c r="D346" s="8">
        <v>8.1</v>
      </c>
      <c r="E346" s="12">
        <v>202.89</v>
      </c>
    </row>
    <row r="347" spans="1:5" x14ac:dyDescent="0.25">
      <c r="A347" s="3">
        <v>44602</v>
      </c>
      <c r="B347" s="8">
        <v>5214.6499999999996</v>
      </c>
      <c r="C347" s="8">
        <v>479.6</v>
      </c>
      <c r="D347" s="8">
        <v>8</v>
      </c>
      <c r="E347" s="12">
        <v>203.09</v>
      </c>
    </row>
    <row r="348" spans="1:5" x14ac:dyDescent="0.25">
      <c r="A348" s="3">
        <v>44603</v>
      </c>
      <c r="B348" s="8">
        <v>5180.6400000000003</v>
      </c>
      <c r="C348" s="8">
        <v>475.4</v>
      </c>
      <c r="D348" s="8">
        <v>8</v>
      </c>
      <c r="E348" s="12">
        <v>203.18</v>
      </c>
    </row>
    <row r="349" spans="1:5" x14ac:dyDescent="0.25">
      <c r="A349" s="3">
        <v>44606</v>
      </c>
      <c r="B349" s="8">
        <v>5014.58</v>
      </c>
      <c r="C349" s="8">
        <v>459.6</v>
      </c>
      <c r="D349" s="8">
        <v>7.774</v>
      </c>
      <c r="E349" s="12">
        <v>203.21</v>
      </c>
    </row>
    <row r="350" spans="1:5" x14ac:dyDescent="0.25">
      <c r="A350" s="3">
        <v>44607</v>
      </c>
      <c r="B350" s="8">
        <v>5139.59</v>
      </c>
      <c r="C350" s="8">
        <v>485.6</v>
      </c>
      <c r="D350" s="8">
        <v>7.94</v>
      </c>
      <c r="E350" s="12">
        <v>203.26</v>
      </c>
    </row>
    <row r="351" spans="1:5" x14ac:dyDescent="0.25">
      <c r="A351" s="3">
        <v>44608</v>
      </c>
      <c r="B351" s="8">
        <v>5143.3100000000004</v>
      </c>
      <c r="C351" s="9">
        <v>484</v>
      </c>
      <c r="D351" s="8">
        <v>7.9480000000000004</v>
      </c>
      <c r="E351" s="12">
        <v>203.29</v>
      </c>
    </row>
    <row r="352" spans="1:5" x14ac:dyDescent="0.25">
      <c r="A352" s="3">
        <v>44609</v>
      </c>
      <c r="B352" s="8">
        <v>5030.3100000000004</v>
      </c>
      <c r="C352" s="9">
        <v>470</v>
      </c>
      <c r="D352" s="8">
        <v>7.5860000000000003</v>
      </c>
      <c r="E352" s="12">
        <v>203.31</v>
      </c>
    </row>
    <row r="353" spans="1:5" x14ac:dyDescent="0.25">
      <c r="A353" s="3">
        <v>44610</v>
      </c>
      <c r="B353" s="8">
        <v>5005.57</v>
      </c>
      <c r="C353" s="8">
        <v>453.4</v>
      </c>
      <c r="D353" s="8">
        <v>7.5519999999999996</v>
      </c>
      <c r="E353" s="12">
        <v>203.04</v>
      </c>
    </row>
    <row r="354" spans="1:5" x14ac:dyDescent="0.25">
      <c r="A354" s="3">
        <v>44613</v>
      </c>
      <c r="B354" s="8">
        <v>4863.7299999999996</v>
      </c>
      <c r="C354" s="8">
        <v>426.2</v>
      </c>
      <c r="D354" s="8">
        <v>7.2</v>
      </c>
      <c r="E354" s="12">
        <v>202.89</v>
      </c>
    </row>
    <row r="355" spans="1:5" x14ac:dyDescent="0.25">
      <c r="A355" s="3">
        <v>44614</v>
      </c>
      <c r="B355" s="8">
        <v>4903.24</v>
      </c>
      <c r="C355" s="8">
        <v>432.2</v>
      </c>
      <c r="D355" s="8">
        <v>7.4859999999999998</v>
      </c>
      <c r="E355" s="12">
        <v>202.84</v>
      </c>
    </row>
    <row r="356" spans="1:5" x14ac:dyDescent="0.25">
      <c r="A356" s="3">
        <v>44615</v>
      </c>
      <c r="B356" s="8">
        <v>4819.57</v>
      </c>
      <c r="C356" s="8">
        <v>403.8</v>
      </c>
      <c r="D356" s="8">
        <v>7.2140000000000004</v>
      </c>
      <c r="E356" s="12">
        <v>202.92</v>
      </c>
    </row>
    <row r="357" spans="1:5" x14ac:dyDescent="0.25">
      <c r="A357" s="3">
        <v>44616</v>
      </c>
      <c r="B357" s="8">
        <v>4253.49</v>
      </c>
      <c r="C357" s="9">
        <v>345</v>
      </c>
      <c r="D357" s="8">
        <v>6.5720000000000001</v>
      </c>
      <c r="E357" s="12">
        <v>202.28</v>
      </c>
    </row>
    <row r="358" spans="1:5" x14ac:dyDescent="0.25">
      <c r="A358" s="3">
        <v>44617</v>
      </c>
      <c r="B358" s="8">
        <v>4569.0200000000004</v>
      </c>
      <c r="C358" s="8">
        <v>389.2</v>
      </c>
      <c r="D358" s="8">
        <v>7.0839999999999996</v>
      </c>
      <c r="E358" s="12">
        <v>202.38</v>
      </c>
    </row>
    <row r="359" spans="1:5" x14ac:dyDescent="0.25">
      <c r="A359" s="3">
        <v>44620</v>
      </c>
      <c r="B359" s="8">
        <v>4589.49</v>
      </c>
      <c r="C359" s="9">
        <v>413</v>
      </c>
      <c r="D359" s="8">
        <v>8.1579999999999995</v>
      </c>
      <c r="E359" s="12">
        <v>201.8</v>
      </c>
    </row>
    <row r="360" spans="1:5" x14ac:dyDescent="0.25">
      <c r="A360" s="3">
        <v>44621</v>
      </c>
      <c r="B360" s="8">
        <v>4456.3</v>
      </c>
      <c r="C360" s="8">
        <v>398.6</v>
      </c>
      <c r="D360" s="8">
        <v>8.2560000000000002</v>
      </c>
      <c r="E360" s="12">
        <v>201.26</v>
      </c>
    </row>
    <row r="361" spans="1:5" x14ac:dyDescent="0.25">
      <c r="A361" s="3">
        <v>44622</v>
      </c>
      <c r="B361" s="8">
        <v>4447.97</v>
      </c>
      <c r="C361" s="9">
        <v>366</v>
      </c>
      <c r="D361" s="8">
        <v>9.5500000000000007</v>
      </c>
      <c r="E361" s="12">
        <v>201.32</v>
      </c>
    </row>
    <row r="362" spans="1:5" x14ac:dyDescent="0.25">
      <c r="A362" s="3">
        <v>44623</v>
      </c>
      <c r="B362" s="8">
        <v>4451.3999999999996</v>
      </c>
      <c r="C362" s="8">
        <v>363.8</v>
      </c>
      <c r="D362" s="8">
        <v>9.5</v>
      </c>
      <c r="E362" s="12">
        <v>201.41</v>
      </c>
    </row>
    <row r="363" spans="1:5" x14ac:dyDescent="0.25">
      <c r="A363" s="3">
        <v>44624</v>
      </c>
      <c r="B363" s="8">
        <v>4237.7</v>
      </c>
      <c r="C363" s="9">
        <v>336</v>
      </c>
      <c r="D363" s="8">
        <v>9.1280000000000001</v>
      </c>
      <c r="E363" s="12">
        <v>200.92</v>
      </c>
    </row>
    <row r="364" spans="1:5" x14ac:dyDescent="0.25">
      <c r="A364" s="3">
        <v>44627</v>
      </c>
      <c r="B364" s="8">
        <v>4209.4799999999996</v>
      </c>
      <c r="C364" s="9">
        <v>336</v>
      </c>
      <c r="D364" s="8">
        <v>9.6280000000000001</v>
      </c>
      <c r="E364" s="12">
        <v>199.99</v>
      </c>
    </row>
    <row r="365" spans="1:5" x14ac:dyDescent="0.25">
      <c r="A365" s="3">
        <v>44628</v>
      </c>
      <c r="B365" s="8">
        <v>4165.8900000000003</v>
      </c>
      <c r="C365" s="8">
        <v>326.39999999999998</v>
      </c>
      <c r="D365" s="8">
        <v>9.1479999999999997</v>
      </c>
      <c r="E365" s="12">
        <v>201</v>
      </c>
    </row>
    <row r="366" spans="1:5" x14ac:dyDescent="0.25">
      <c r="A366" s="3">
        <v>44629</v>
      </c>
      <c r="B366" s="8">
        <v>4368.0600000000004</v>
      </c>
      <c r="C366" s="8">
        <v>354.6</v>
      </c>
      <c r="D366" s="8">
        <v>9.17</v>
      </c>
      <c r="E366" s="12">
        <v>200.74</v>
      </c>
    </row>
    <row r="367" spans="1:5" x14ac:dyDescent="0.25">
      <c r="A367" s="3">
        <v>44630</v>
      </c>
      <c r="B367" s="8">
        <v>4340.29</v>
      </c>
      <c r="C367" s="8">
        <v>339.6</v>
      </c>
      <c r="D367" s="8">
        <v>9.3620000000000001</v>
      </c>
      <c r="E367" s="12">
        <v>200.88</v>
      </c>
    </row>
    <row r="368" spans="1:5" x14ac:dyDescent="0.25">
      <c r="A368" s="3">
        <v>44631</v>
      </c>
      <c r="B368" s="8">
        <v>4387.18</v>
      </c>
      <c r="C368" s="8">
        <v>338.4</v>
      </c>
      <c r="D368" s="8">
        <v>9.7959999999999994</v>
      </c>
      <c r="E368" s="12">
        <v>201.17</v>
      </c>
    </row>
    <row r="369" spans="1:5" x14ac:dyDescent="0.25">
      <c r="A369" s="3">
        <v>44634</v>
      </c>
      <c r="B369" s="8">
        <v>4375.3900000000003</v>
      </c>
      <c r="C369" s="9">
        <v>326</v>
      </c>
      <c r="D369" s="8">
        <v>9.34</v>
      </c>
      <c r="E369" s="12">
        <v>200.94</v>
      </c>
    </row>
    <row r="370" spans="1:5" x14ac:dyDescent="0.25">
      <c r="A370" s="3">
        <v>44635</v>
      </c>
      <c r="B370" s="8">
        <v>4385.62</v>
      </c>
      <c r="C370" s="9">
        <v>325</v>
      </c>
      <c r="D370" s="8">
        <v>9.4019999999999992</v>
      </c>
      <c r="E370" s="12">
        <v>201.2</v>
      </c>
    </row>
    <row r="371" spans="1:5" x14ac:dyDescent="0.25">
      <c r="A371" s="3">
        <v>44636</v>
      </c>
      <c r="B371" s="8">
        <v>4562.83</v>
      </c>
      <c r="C371" s="8">
        <v>365.2</v>
      </c>
      <c r="D371" s="8">
        <v>9.4179999999999993</v>
      </c>
      <c r="E371" s="12">
        <v>201.56</v>
      </c>
    </row>
    <row r="372" spans="1:5" x14ac:dyDescent="0.25">
      <c r="A372" s="3">
        <v>44637</v>
      </c>
      <c r="B372" s="8">
        <v>4654.3500000000004</v>
      </c>
      <c r="C372" s="8">
        <v>371.8</v>
      </c>
      <c r="D372" s="8">
        <v>9.8800000000000008</v>
      </c>
      <c r="E372" s="12">
        <v>202.01</v>
      </c>
    </row>
    <row r="373" spans="1:5" x14ac:dyDescent="0.25">
      <c r="A373" s="3">
        <v>44638</v>
      </c>
      <c r="B373" s="8">
        <v>4671.82</v>
      </c>
      <c r="C373" s="9">
        <v>343</v>
      </c>
      <c r="D373" s="8">
        <v>9.7560000000000002</v>
      </c>
      <c r="E373" s="12">
        <v>202.12</v>
      </c>
    </row>
    <row r="374" spans="1:5" x14ac:dyDescent="0.25">
      <c r="A374" s="3">
        <v>44641</v>
      </c>
      <c r="B374" s="8">
        <v>4676.6499999999996</v>
      </c>
      <c r="C374" s="8">
        <v>335.8</v>
      </c>
      <c r="D374" s="8">
        <v>9.73</v>
      </c>
      <c r="E374" s="12">
        <v>202</v>
      </c>
    </row>
    <row r="375" spans="1:5" x14ac:dyDescent="0.25">
      <c r="A375" s="3">
        <v>44642</v>
      </c>
      <c r="B375" s="8">
        <v>4711.99</v>
      </c>
      <c r="C375" s="8">
        <v>336.6</v>
      </c>
      <c r="D375" s="8">
        <v>9.6999999999999993</v>
      </c>
      <c r="E375" s="12">
        <v>202.17</v>
      </c>
    </row>
    <row r="376" spans="1:5" x14ac:dyDescent="0.25">
      <c r="A376" s="3">
        <v>44643</v>
      </c>
      <c r="B376" s="8">
        <v>4732.8900000000003</v>
      </c>
      <c r="C376" s="8">
        <v>339.8</v>
      </c>
      <c r="D376" s="8">
        <v>9.8000000000000007</v>
      </c>
      <c r="E376" s="12">
        <v>202.17</v>
      </c>
    </row>
    <row r="377" spans="1:5" x14ac:dyDescent="0.25">
      <c r="A377" s="3">
        <v>44644</v>
      </c>
      <c r="B377" s="8">
        <v>4794.88</v>
      </c>
      <c r="C377" s="8">
        <v>338.6</v>
      </c>
      <c r="D377" s="8">
        <v>9.8620000000000001</v>
      </c>
      <c r="E377" s="12">
        <v>202.03</v>
      </c>
    </row>
    <row r="378" spans="1:5" x14ac:dyDescent="0.25">
      <c r="A378" s="3">
        <v>44645</v>
      </c>
      <c r="B378" s="8">
        <v>4771.9399999999996</v>
      </c>
      <c r="C378" s="8">
        <v>329.8</v>
      </c>
      <c r="D378" s="8">
        <v>9.4280000000000008</v>
      </c>
      <c r="E378" s="12">
        <v>202.24</v>
      </c>
    </row>
    <row r="379" spans="1:5" x14ac:dyDescent="0.25">
      <c r="A379" s="3">
        <v>44648</v>
      </c>
      <c r="B379" s="8">
        <v>4761.97</v>
      </c>
      <c r="C379" s="9">
        <v>330</v>
      </c>
      <c r="D379" s="8">
        <v>9.3000000000000007</v>
      </c>
      <c r="E379" s="12">
        <v>202.02</v>
      </c>
    </row>
    <row r="380" spans="1:5" x14ac:dyDescent="0.25">
      <c r="A380" s="3">
        <v>44649</v>
      </c>
      <c r="B380" s="8">
        <v>4783.9399999999996</v>
      </c>
      <c r="C380" s="9">
        <v>353</v>
      </c>
      <c r="D380" s="8">
        <v>9.11</v>
      </c>
      <c r="E380" s="12">
        <v>202.31</v>
      </c>
    </row>
    <row r="381" spans="1:5" x14ac:dyDescent="0.25">
      <c r="A381" s="3">
        <v>44650</v>
      </c>
      <c r="B381" s="8">
        <v>4795.24</v>
      </c>
      <c r="C381" s="9">
        <v>363</v>
      </c>
      <c r="D381" s="8">
        <v>9.34</v>
      </c>
      <c r="E381" s="12">
        <v>202.22</v>
      </c>
    </row>
    <row r="382" spans="1:5" x14ac:dyDescent="0.25">
      <c r="A382" s="3">
        <v>44651</v>
      </c>
      <c r="B382" s="8">
        <v>4778.07</v>
      </c>
      <c r="C382" s="8">
        <v>353.2</v>
      </c>
      <c r="D382" s="8">
        <v>9.1199999999999992</v>
      </c>
      <c r="E382" s="12">
        <v>202.27</v>
      </c>
    </row>
    <row r="383" spans="1:5" x14ac:dyDescent="0.25">
      <c r="A383" s="3">
        <v>44652</v>
      </c>
      <c r="B383" s="8">
        <v>4811.87</v>
      </c>
      <c r="C383" s="8">
        <v>368.2</v>
      </c>
      <c r="D383" s="8">
        <v>9.27</v>
      </c>
      <c r="E383" s="12">
        <v>202.3</v>
      </c>
    </row>
    <row r="384" spans="1:5" x14ac:dyDescent="0.25">
      <c r="A384" s="3">
        <v>44655</v>
      </c>
      <c r="B384" s="8">
        <v>4840.1000000000004</v>
      </c>
      <c r="C384" s="9">
        <v>374</v>
      </c>
      <c r="D384" s="8">
        <v>8.9</v>
      </c>
      <c r="E384" s="12">
        <v>202.12</v>
      </c>
    </row>
    <row r="385" spans="1:5" x14ac:dyDescent="0.25">
      <c r="A385" s="3">
        <v>44656</v>
      </c>
      <c r="B385" s="8">
        <v>4816.33</v>
      </c>
      <c r="C385" s="8">
        <v>365.2</v>
      </c>
      <c r="D385" s="8">
        <v>9.0359999999999996</v>
      </c>
      <c r="E385" s="12">
        <v>202.31</v>
      </c>
    </row>
    <row r="386" spans="1:5" x14ac:dyDescent="0.25">
      <c r="A386" s="3">
        <v>44657</v>
      </c>
      <c r="B386" s="8">
        <v>4739.74</v>
      </c>
      <c r="C386" s="9">
        <v>358</v>
      </c>
      <c r="D386" s="8">
        <v>9.1980000000000004</v>
      </c>
      <c r="E386" s="12">
        <v>202.13</v>
      </c>
    </row>
    <row r="387" spans="1:5" x14ac:dyDescent="0.25">
      <c r="A387" s="3">
        <v>44658</v>
      </c>
      <c r="B387" s="8">
        <v>4701.38</v>
      </c>
      <c r="C387" s="8">
        <v>366.6</v>
      </c>
      <c r="D387" s="8">
        <v>8.5619999999999994</v>
      </c>
      <c r="E387" s="12">
        <v>201.93</v>
      </c>
    </row>
    <row r="388" spans="1:5" x14ac:dyDescent="0.25">
      <c r="A388" s="3">
        <v>44659</v>
      </c>
      <c r="B388" s="8">
        <v>4709.1000000000004</v>
      </c>
      <c r="C388" s="8">
        <v>351.2</v>
      </c>
      <c r="D388" s="8">
        <v>8.8659999999999997</v>
      </c>
      <c r="E388" s="12">
        <v>201.5</v>
      </c>
    </row>
    <row r="389" spans="1:5" x14ac:dyDescent="0.25">
      <c r="A389" s="3">
        <v>44662</v>
      </c>
      <c r="B389" s="8">
        <v>4720.2700000000004</v>
      </c>
      <c r="C389" s="9">
        <v>357</v>
      </c>
      <c r="D389" s="8">
        <v>9.4039999999999999</v>
      </c>
      <c r="E389" s="12">
        <v>201.27</v>
      </c>
    </row>
    <row r="390" spans="1:5" x14ac:dyDescent="0.25">
      <c r="A390" s="3">
        <v>44663</v>
      </c>
      <c r="B390" s="8">
        <v>4709.1099999999997</v>
      </c>
      <c r="C390" s="8">
        <v>345.4</v>
      </c>
      <c r="D390" s="8">
        <v>9.4320000000000004</v>
      </c>
      <c r="E390" s="12">
        <v>201.42</v>
      </c>
    </row>
    <row r="391" spans="1:5" x14ac:dyDescent="0.25">
      <c r="A391" s="3">
        <v>44664</v>
      </c>
      <c r="B391" s="8">
        <v>4692.24</v>
      </c>
      <c r="C391" s="8">
        <v>344.2</v>
      </c>
      <c r="D391" s="8">
        <v>9.3659999999999997</v>
      </c>
      <c r="E391" s="12">
        <v>201.77</v>
      </c>
    </row>
    <row r="392" spans="1:5" x14ac:dyDescent="0.25">
      <c r="A392" s="3">
        <v>44665</v>
      </c>
      <c r="B392" s="8">
        <v>4671.29</v>
      </c>
      <c r="C392" s="8">
        <v>345.2</v>
      </c>
      <c r="D392" s="8">
        <v>9.32</v>
      </c>
      <c r="E392" s="12">
        <v>201.67</v>
      </c>
    </row>
    <row r="393" spans="1:5" x14ac:dyDescent="0.25">
      <c r="A393" s="3">
        <v>44666</v>
      </c>
      <c r="B393" s="8">
        <v>4671.29</v>
      </c>
      <c r="C393" s="8">
        <v>345.2</v>
      </c>
      <c r="D393" s="8">
        <v>9.32</v>
      </c>
      <c r="E393" s="12">
        <v>201.67</v>
      </c>
    </row>
    <row r="394" spans="1:5" x14ac:dyDescent="0.25">
      <c r="A394" s="3">
        <v>44669</v>
      </c>
      <c r="B394" s="8">
        <v>4671.29</v>
      </c>
      <c r="C394" s="8">
        <v>345.2</v>
      </c>
      <c r="D394" s="8">
        <v>9.32</v>
      </c>
      <c r="E394" s="12">
        <v>201.67</v>
      </c>
    </row>
    <row r="395" spans="1:5" x14ac:dyDescent="0.25">
      <c r="A395" s="3">
        <v>44670</v>
      </c>
      <c r="B395" s="8">
        <v>4666.22</v>
      </c>
      <c r="C395" s="8">
        <v>337.4</v>
      </c>
      <c r="D395" s="8">
        <v>9.25</v>
      </c>
      <c r="E395" s="12">
        <v>201.53</v>
      </c>
    </row>
    <row r="396" spans="1:5" x14ac:dyDescent="0.25">
      <c r="A396" s="3">
        <v>44671</v>
      </c>
      <c r="B396" s="8">
        <v>4644.34</v>
      </c>
      <c r="C396" s="8">
        <v>332.6</v>
      </c>
      <c r="D396" s="8">
        <v>9.2680000000000007</v>
      </c>
      <c r="E396" s="12">
        <v>201.7</v>
      </c>
    </row>
    <row r="397" spans="1:5" x14ac:dyDescent="0.25">
      <c r="A397" s="3">
        <v>44672</v>
      </c>
      <c r="B397" s="8">
        <v>4631.3900000000003</v>
      </c>
      <c r="C397" s="8">
        <v>336.6</v>
      </c>
      <c r="D397" s="8">
        <v>8.9939999999999998</v>
      </c>
      <c r="E397" s="12">
        <v>202.09</v>
      </c>
    </row>
    <row r="398" spans="1:5" x14ac:dyDescent="0.25">
      <c r="A398" s="3">
        <v>44673</v>
      </c>
      <c r="B398" s="8">
        <v>4562.6400000000003</v>
      </c>
      <c r="C398" s="9">
        <v>340</v>
      </c>
      <c r="D398" s="8">
        <v>9.1</v>
      </c>
      <c r="E398" s="12">
        <v>202.44</v>
      </c>
    </row>
    <row r="399" spans="1:5" x14ac:dyDescent="0.25">
      <c r="A399" s="3">
        <v>44676</v>
      </c>
      <c r="B399" s="8">
        <v>4476.76</v>
      </c>
      <c r="C399" s="9">
        <v>319</v>
      </c>
      <c r="D399" s="8">
        <v>9.6020000000000003</v>
      </c>
      <c r="E399" s="12">
        <v>202.18</v>
      </c>
    </row>
    <row r="400" spans="1:5" x14ac:dyDescent="0.25">
      <c r="A400" s="3">
        <v>44677</v>
      </c>
      <c r="B400" s="8">
        <v>4444.09</v>
      </c>
      <c r="C400" s="8">
        <v>319.39999999999998</v>
      </c>
      <c r="D400" s="8">
        <v>9.3919999999999995</v>
      </c>
      <c r="E400" s="12">
        <v>202.44</v>
      </c>
    </row>
    <row r="401" spans="1:5" x14ac:dyDescent="0.25">
      <c r="A401" s="3">
        <v>44678</v>
      </c>
      <c r="B401" s="8">
        <v>4321.17</v>
      </c>
      <c r="C401" s="9">
        <v>296</v>
      </c>
      <c r="D401" s="8">
        <v>9.4939999999999998</v>
      </c>
      <c r="E401" s="12">
        <v>202.23</v>
      </c>
    </row>
    <row r="402" spans="1:5" x14ac:dyDescent="0.25">
      <c r="A402" s="3">
        <v>44679</v>
      </c>
      <c r="B402" s="8">
        <v>4359.8900000000003</v>
      </c>
      <c r="C402" s="8">
        <v>295.60000000000002</v>
      </c>
      <c r="D402" s="8">
        <v>9.9</v>
      </c>
      <c r="E402" s="12">
        <v>202.47</v>
      </c>
    </row>
    <row r="403" spans="1:5" x14ac:dyDescent="0.25">
      <c r="A403" s="3">
        <v>44680</v>
      </c>
      <c r="B403" s="8">
        <v>4370.1899999999996</v>
      </c>
      <c r="C403" s="8">
        <v>299.2</v>
      </c>
      <c r="D403" s="8">
        <v>9.8819999999999997</v>
      </c>
      <c r="E403" s="12">
        <v>202.43</v>
      </c>
    </row>
    <row r="404" spans="1:5" x14ac:dyDescent="0.25">
      <c r="A404" s="3">
        <v>44683</v>
      </c>
      <c r="B404" s="8">
        <v>4321.6400000000003</v>
      </c>
      <c r="C404" s="8">
        <v>296.60000000000002</v>
      </c>
      <c r="D404" s="8">
        <v>9.4</v>
      </c>
      <c r="E404" s="12">
        <v>202.41</v>
      </c>
    </row>
    <row r="405" spans="1:5" x14ac:dyDescent="0.25">
      <c r="A405" s="3">
        <v>44684</v>
      </c>
      <c r="B405" s="8">
        <v>4321.6400000000003</v>
      </c>
      <c r="C405" s="8">
        <v>296.60000000000002</v>
      </c>
      <c r="D405" s="8">
        <v>9.4</v>
      </c>
      <c r="E405" s="12">
        <v>202.41</v>
      </c>
    </row>
    <row r="406" spans="1:5" x14ac:dyDescent="0.25">
      <c r="A406" s="3">
        <v>44685</v>
      </c>
      <c r="B406" s="8">
        <v>4329.37</v>
      </c>
      <c r="C406" s="8">
        <v>285.39999999999998</v>
      </c>
      <c r="D406" s="8">
        <v>9.6579999999999995</v>
      </c>
      <c r="E406" s="12">
        <v>202.3</v>
      </c>
    </row>
    <row r="407" spans="1:5" x14ac:dyDescent="0.25">
      <c r="A407" s="3">
        <v>44686</v>
      </c>
      <c r="B407" s="8">
        <v>4261.04</v>
      </c>
      <c r="C407" s="8">
        <v>277.60000000000002</v>
      </c>
      <c r="D407" s="8">
        <v>9.3179999999999996</v>
      </c>
      <c r="E407" s="12">
        <v>202.43</v>
      </c>
    </row>
    <row r="408" spans="1:5" x14ac:dyDescent="0.25">
      <c r="A408" s="3">
        <v>44687</v>
      </c>
      <c r="B408" s="8">
        <v>4218.78</v>
      </c>
      <c r="C408" s="8">
        <v>271.2</v>
      </c>
      <c r="D408" s="8">
        <v>9.2759999999999998</v>
      </c>
      <c r="E408" s="12">
        <v>202.51</v>
      </c>
    </row>
    <row r="409" spans="1:5" x14ac:dyDescent="0.25">
      <c r="A409" s="3">
        <v>44690</v>
      </c>
      <c r="B409" s="8">
        <v>4153.84</v>
      </c>
      <c r="C409" s="8">
        <v>260.39999999999998</v>
      </c>
      <c r="D409" s="8">
        <v>9.2899999999999991</v>
      </c>
      <c r="E409" s="12">
        <v>202.65</v>
      </c>
    </row>
    <row r="410" spans="1:5" x14ac:dyDescent="0.25">
      <c r="A410" s="3">
        <v>44691</v>
      </c>
      <c r="B410" s="8">
        <v>4144.59</v>
      </c>
      <c r="C410" s="8">
        <v>254.8</v>
      </c>
      <c r="D410" s="8">
        <v>9.17</v>
      </c>
      <c r="E410" s="12">
        <v>202.6</v>
      </c>
    </row>
    <row r="411" spans="1:5" x14ac:dyDescent="0.25">
      <c r="A411" s="3">
        <v>44692</v>
      </c>
      <c r="B411" s="8">
        <v>4129.8500000000004</v>
      </c>
      <c r="C411" s="9">
        <v>263</v>
      </c>
      <c r="D411" s="8">
        <v>8.8219999999999992</v>
      </c>
      <c r="E411" s="12">
        <v>202.55</v>
      </c>
    </row>
    <row r="412" spans="1:5" x14ac:dyDescent="0.25">
      <c r="A412" s="3">
        <v>44693</v>
      </c>
      <c r="B412" s="8">
        <v>4073.54</v>
      </c>
      <c r="C412" s="8">
        <v>259.8</v>
      </c>
      <c r="D412" s="8">
        <v>8.7100000000000009</v>
      </c>
      <c r="E412" s="12">
        <v>202.6</v>
      </c>
    </row>
    <row r="413" spans="1:5" x14ac:dyDescent="0.25">
      <c r="A413" s="3">
        <v>44694</v>
      </c>
      <c r="B413" s="9">
        <v>4223</v>
      </c>
      <c r="C413" s="9">
        <v>273</v>
      </c>
      <c r="D413" s="8">
        <v>9.4819999999999993</v>
      </c>
      <c r="E413" s="12">
        <v>202.78</v>
      </c>
    </row>
    <row r="414" spans="1:5" x14ac:dyDescent="0.25">
      <c r="A414" s="3">
        <v>44697</v>
      </c>
      <c r="B414" s="8">
        <v>4271.42</v>
      </c>
      <c r="C414" s="8">
        <v>263.60000000000002</v>
      </c>
      <c r="D414" s="8">
        <v>9.6419999999999995</v>
      </c>
      <c r="E414" s="12">
        <v>202.89</v>
      </c>
    </row>
    <row r="415" spans="1:5" x14ac:dyDescent="0.25">
      <c r="A415" s="3">
        <v>44698</v>
      </c>
      <c r="B415" s="8">
        <v>4326.88</v>
      </c>
      <c r="C415" s="8">
        <v>274.39999999999998</v>
      </c>
      <c r="D415" s="8">
        <v>9.3539999999999992</v>
      </c>
      <c r="E415" s="12">
        <v>203.33</v>
      </c>
    </row>
    <row r="416" spans="1:5" x14ac:dyDescent="0.25">
      <c r="A416" s="3">
        <v>44699</v>
      </c>
      <c r="B416" s="8">
        <v>4321.62</v>
      </c>
      <c r="C416" s="9">
        <v>270</v>
      </c>
      <c r="D416" s="8">
        <v>9.85</v>
      </c>
      <c r="E416" s="12">
        <v>203.12</v>
      </c>
    </row>
    <row r="417" spans="1:5" x14ac:dyDescent="0.25">
      <c r="A417" s="3">
        <v>44700</v>
      </c>
      <c r="B417" s="8">
        <v>4256.57</v>
      </c>
      <c r="C417" s="8">
        <v>264.8</v>
      </c>
      <c r="D417" s="8">
        <v>9.532</v>
      </c>
      <c r="E417" s="12">
        <v>203.15</v>
      </c>
    </row>
    <row r="418" spans="1:5" x14ac:dyDescent="0.25">
      <c r="A418" s="3">
        <v>44701</v>
      </c>
      <c r="B418" s="8">
        <v>4254.54</v>
      </c>
      <c r="C418" s="8">
        <v>261.39999999999998</v>
      </c>
      <c r="D418" s="8">
        <v>9.6720000000000006</v>
      </c>
      <c r="E418" s="12">
        <v>202.99</v>
      </c>
    </row>
    <row r="419" spans="1:5" x14ac:dyDescent="0.25">
      <c r="A419" s="3">
        <v>44704</v>
      </c>
      <c r="B419" s="8">
        <v>4351.2299999999996</v>
      </c>
      <c r="C419" s="9">
        <v>276</v>
      </c>
      <c r="D419" s="8">
        <v>10.375</v>
      </c>
      <c r="E419" s="12">
        <v>203.41</v>
      </c>
    </row>
    <row r="420" spans="1:5" x14ac:dyDescent="0.25">
      <c r="A420" s="3">
        <v>44705</v>
      </c>
      <c r="B420" s="8">
        <v>4317.09</v>
      </c>
      <c r="C420" s="8">
        <v>263.39999999999998</v>
      </c>
      <c r="D420" s="8">
        <v>10.26</v>
      </c>
      <c r="E420" s="12">
        <v>203.38</v>
      </c>
    </row>
    <row r="421" spans="1:5" x14ac:dyDescent="0.25">
      <c r="A421" s="3">
        <v>44706</v>
      </c>
      <c r="B421" s="8">
        <v>4299.9799999999996</v>
      </c>
      <c r="C421" s="8">
        <v>267.2</v>
      </c>
      <c r="D421" s="8">
        <v>9.8360000000000003</v>
      </c>
      <c r="E421" s="12">
        <v>203.66</v>
      </c>
    </row>
    <row r="422" spans="1:5" x14ac:dyDescent="0.25">
      <c r="A422" s="3">
        <v>44707</v>
      </c>
      <c r="B422" s="8">
        <v>4324.49</v>
      </c>
      <c r="C422" s="8">
        <v>272.2</v>
      </c>
      <c r="D422" s="8">
        <v>10.27</v>
      </c>
      <c r="E422" s="12">
        <v>204</v>
      </c>
    </row>
    <row r="423" spans="1:5" x14ac:dyDescent="0.25">
      <c r="A423" s="3">
        <v>44708</v>
      </c>
      <c r="B423" s="8">
        <v>4320.0200000000004</v>
      </c>
      <c r="C423" s="9">
        <v>271</v>
      </c>
      <c r="D423" s="8">
        <v>10</v>
      </c>
      <c r="E423" s="12">
        <v>204.07</v>
      </c>
    </row>
    <row r="424" spans="1:5" x14ac:dyDescent="0.25">
      <c r="A424" s="3">
        <v>44711</v>
      </c>
      <c r="B424" s="8">
        <v>4370.43</v>
      </c>
      <c r="C424" s="8">
        <v>286.2</v>
      </c>
      <c r="D424" s="8">
        <v>10.37</v>
      </c>
      <c r="E424" s="12">
        <v>204.19</v>
      </c>
    </row>
    <row r="425" spans="1:5" x14ac:dyDescent="0.25">
      <c r="A425" s="3">
        <v>44712</v>
      </c>
      <c r="B425" s="8">
        <v>4349.0200000000004</v>
      </c>
      <c r="C425" s="8">
        <v>278.39999999999998</v>
      </c>
      <c r="D425" s="8">
        <v>10.105</v>
      </c>
      <c r="E425" s="12">
        <v>204.39</v>
      </c>
    </row>
    <row r="426" spans="1:5" x14ac:dyDescent="0.25">
      <c r="A426" s="3">
        <v>44713</v>
      </c>
      <c r="B426" s="8">
        <v>4335.9399999999996</v>
      </c>
      <c r="C426" s="8">
        <v>278.39999999999998</v>
      </c>
      <c r="D426" s="8">
        <v>10.164999999999999</v>
      </c>
      <c r="E426" s="12">
        <v>204.68</v>
      </c>
    </row>
    <row r="427" spans="1:5" x14ac:dyDescent="0.25">
      <c r="A427" s="3">
        <v>44714</v>
      </c>
      <c r="B427" s="8">
        <v>4320.4799999999996</v>
      </c>
      <c r="C427" s="8">
        <v>278.2</v>
      </c>
      <c r="D427" s="8">
        <v>10.06</v>
      </c>
      <c r="E427" s="12">
        <v>204.61</v>
      </c>
    </row>
    <row r="428" spans="1:5" x14ac:dyDescent="0.25">
      <c r="A428" s="3">
        <v>44715</v>
      </c>
      <c r="B428" s="8">
        <v>4289.17</v>
      </c>
      <c r="C428" s="8">
        <v>276.39999999999998</v>
      </c>
      <c r="D428" s="8">
        <v>10.57</v>
      </c>
      <c r="E428" s="12">
        <v>204.7</v>
      </c>
    </row>
    <row r="429" spans="1:5" x14ac:dyDescent="0.25">
      <c r="A429" s="3">
        <v>44718</v>
      </c>
      <c r="B429" s="8">
        <v>4320.58</v>
      </c>
      <c r="C429" s="8">
        <v>279.8</v>
      </c>
      <c r="D429" s="8">
        <v>10.5</v>
      </c>
      <c r="E429" s="12">
        <v>204.82</v>
      </c>
    </row>
    <row r="430" spans="1:5" x14ac:dyDescent="0.25">
      <c r="A430" s="3">
        <v>44719</v>
      </c>
      <c r="B430" s="8">
        <v>4306.6499999999996</v>
      </c>
      <c r="C430" s="8">
        <v>270.2</v>
      </c>
      <c r="D430" s="8">
        <v>10.32</v>
      </c>
      <c r="E430" s="12">
        <v>205.2</v>
      </c>
    </row>
    <row r="431" spans="1:5" x14ac:dyDescent="0.25">
      <c r="A431" s="3">
        <v>44720</v>
      </c>
      <c r="B431" s="8">
        <v>4227.18</v>
      </c>
      <c r="C431" s="9">
        <v>259</v>
      </c>
      <c r="D431" s="8">
        <v>10.16</v>
      </c>
      <c r="E431" s="12">
        <v>205.11</v>
      </c>
    </row>
    <row r="432" spans="1:5" x14ac:dyDescent="0.25">
      <c r="A432" s="3">
        <v>44721</v>
      </c>
      <c r="B432" s="8">
        <v>4183.95</v>
      </c>
      <c r="C432" s="8">
        <v>256.2</v>
      </c>
      <c r="D432" s="8">
        <v>10.265000000000001</v>
      </c>
      <c r="E432" s="12">
        <v>205.17</v>
      </c>
    </row>
    <row r="433" spans="1:5" x14ac:dyDescent="0.25">
      <c r="A433" s="3">
        <v>44722</v>
      </c>
      <c r="B433" s="8">
        <v>4123.58</v>
      </c>
      <c r="C433" s="8">
        <v>250.2</v>
      </c>
      <c r="D433" s="8">
        <v>10.27</v>
      </c>
      <c r="E433" s="12">
        <v>205.32</v>
      </c>
    </row>
    <row r="434" spans="1:5" x14ac:dyDescent="0.25">
      <c r="A434" s="3">
        <v>44725</v>
      </c>
      <c r="B434" s="8">
        <v>3995.49</v>
      </c>
      <c r="C434" s="9">
        <v>234</v>
      </c>
      <c r="D434" s="8">
        <v>10.210000000000001</v>
      </c>
      <c r="E434" s="12">
        <v>204.95</v>
      </c>
    </row>
    <row r="435" spans="1:5" x14ac:dyDescent="0.25">
      <c r="A435" s="3">
        <v>44726</v>
      </c>
      <c r="B435" s="8">
        <v>3979.86</v>
      </c>
      <c r="C435" s="8">
        <v>233.4</v>
      </c>
      <c r="D435" s="8">
        <v>10.35</v>
      </c>
      <c r="E435" s="12">
        <v>204.75</v>
      </c>
    </row>
    <row r="436" spans="1:5" x14ac:dyDescent="0.25">
      <c r="A436" s="3">
        <v>44727</v>
      </c>
      <c r="B436" s="8">
        <v>3992.63</v>
      </c>
      <c r="C436" s="9">
        <v>240</v>
      </c>
      <c r="D436" s="8">
        <v>10.55</v>
      </c>
      <c r="E436" s="12">
        <v>204.32</v>
      </c>
    </row>
    <row r="437" spans="1:5" x14ac:dyDescent="0.25">
      <c r="A437" s="3">
        <v>44728</v>
      </c>
      <c r="B437" s="8">
        <v>3992.63</v>
      </c>
      <c r="C437" s="9">
        <v>240</v>
      </c>
      <c r="D437" s="8">
        <v>10.55</v>
      </c>
      <c r="E437" s="12">
        <v>204.32</v>
      </c>
    </row>
    <row r="438" spans="1:5" x14ac:dyDescent="0.25">
      <c r="A438" s="3">
        <v>44729</v>
      </c>
      <c r="B438" s="8">
        <v>3940.71</v>
      </c>
      <c r="C438" s="8">
        <v>238.6</v>
      </c>
      <c r="D438" s="8">
        <v>10.87</v>
      </c>
      <c r="E438" s="12">
        <v>204.07</v>
      </c>
    </row>
    <row r="439" spans="1:5" x14ac:dyDescent="0.25">
      <c r="A439" s="3">
        <v>44732</v>
      </c>
      <c r="B439" s="8">
        <v>4026.3</v>
      </c>
      <c r="C439" s="9">
        <v>248</v>
      </c>
      <c r="D439" s="8">
        <v>10.824999999999999</v>
      </c>
      <c r="E439" s="12">
        <v>203.95</v>
      </c>
    </row>
    <row r="440" spans="1:5" x14ac:dyDescent="0.25">
      <c r="A440" s="3">
        <v>44733</v>
      </c>
      <c r="B440" s="8">
        <v>4105.67</v>
      </c>
      <c r="C440" s="8">
        <v>247.2</v>
      </c>
      <c r="D440" s="8">
        <v>11.02</v>
      </c>
      <c r="E440" s="12">
        <v>204.27</v>
      </c>
    </row>
    <row r="441" spans="1:5" x14ac:dyDescent="0.25">
      <c r="A441" s="3">
        <v>44734</v>
      </c>
      <c r="B441" s="8">
        <v>4025.87</v>
      </c>
      <c r="C441" s="8">
        <v>245.2</v>
      </c>
      <c r="D441" s="8">
        <v>10.73</v>
      </c>
      <c r="E441" s="12">
        <v>204.27</v>
      </c>
    </row>
    <row r="442" spans="1:5" x14ac:dyDescent="0.25">
      <c r="A442" s="3">
        <v>44735</v>
      </c>
      <c r="B442" s="8">
        <v>3967.27</v>
      </c>
      <c r="C442" s="8">
        <v>241.2</v>
      </c>
      <c r="D442" s="8">
        <v>10.715</v>
      </c>
      <c r="E442" s="12">
        <v>203.86</v>
      </c>
    </row>
    <row r="443" spans="1:5" x14ac:dyDescent="0.25">
      <c r="A443" s="3">
        <v>44736</v>
      </c>
      <c r="B443" s="8">
        <v>4026.24</v>
      </c>
      <c r="C443" s="8">
        <v>239.4</v>
      </c>
      <c r="D443" s="8">
        <v>10.93</v>
      </c>
      <c r="E443" s="12">
        <v>204.14</v>
      </c>
    </row>
    <row r="444" spans="1:5" x14ac:dyDescent="0.25">
      <c r="A444" s="3">
        <v>44739</v>
      </c>
      <c r="B444" s="8">
        <v>4085.99</v>
      </c>
      <c r="C444" s="8">
        <v>239.4</v>
      </c>
      <c r="D444" s="8">
        <v>11.025</v>
      </c>
      <c r="E444" s="12">
        <v>203.88</v>
      </c>
    </row>
    <row r="445" spans="1:5" x14ac:dyDescent="0.25">
      <c r="A445" s="3">
        <v>44740</v>
      </c>
      <c r="B445" s="8">
        <v>4107.75</v>
      </c>
      <c r="C445" s="8">
        <v>239.8</v>
      </c>
      <c r="D445" s="8">
        <v>10.81</v>
      </c>
      <c r="E445" s="12">
        <v>204.31</v>
      </c>
    </row>
    <row r="446" spans="1:5" x14ac:dyDescent="0.25">
      <c r="A446" s="3">
        <v>44741</v>
      </c>
      <c r="B446" s="8">
        <v>4172.25</v>
      </c>
      <c r="C446" s="8">
        <v>235.2</v>
      </c>
      <c r="D446" s="8">
        <v>10.755000000000001</v>
      </c>
      <c r="E446" s="12">
        <v>204.04</v>
      </c>
    </row>
    <row r="447" spans="1:5" x14ac:dyDescent="0.25">
      <c r="A447" s="3">
        <v>44742</v>
      </c>
      <c r="B447" s="8">
        <v>4069.37</v>
      </c>
      <c r="C447" s="8">
        <v>224.6</v>
      </c>
      <c r="D447" s="8">
        <v>10.654999999999999</v>
      </c>
      <c r="E447" s="12">
        <v>203.73</v>
      </c>
    </row>
    <row r="448" spans="1:5" x14ac:dyDescent="0.25">
      <c r="A448" s="3">
        <v>44743</v>
      </c>
      <c r="B448" s="8">
        <v>4066.98</v>
      </c>
      <c r="C448" s="8">
        <v>233.8</v>
      </c>
      <c r="D448" s="8">
        <v>10.88</v>
      </c>
      <c r="E448" s="12">
        <v>203.79</v>
      </c>
    </row>
    <row r="449" spans="1:5" x14ac:dyDescent="0.25">
      <c r="A449" s="3">
        <v>44746</v>
      </c>
      <c r="B449" s="8">
        <v>4060.21</v>
      </c>
      <c r="C449" s="8">
        <v>225.2</v>
      </c>
      <c r="D449" s="8">
        <v>10.535</v>
      </c>
      <c r="E449" s="12">
        <v>203.9</v>
      </c>
    </row>
    <row r="450" spans="1:5" x14ac:dyDescent="0.25">
      <c r="A450" s="3">
        <v>44747</v>
      </c>
      <c r="B450" s="8">
        <v>3954.91</v>
      </c>
      <c r="C450" s="9">
        <v>215</v>
      </c>
      <c r="D450" s="8">
        <v>10.5</v>
      </c>
      <c r="E450" s="12">
        <v>203.67</v>
      </c>
    </row>
    <row r="451" spans="1:5" x14ac:dyDescent="0.25">
      <c r="A451" s="3">
        <v>44748</v>
      </c>
      <c r="B451" s="8">
        <v>3910.49</v>
      </c>
      <c r="C451" s="8">
        <v>219.2</v>
      </c>
      <c r="D451" s="8">
        <v>9.8780000000000001</v>
      </c>
      <c r="E451" s="12">
        <v>203.5</v>
      </c>
    </row>
    <row r="452" spans="1:5" x14ac:dyDescent="0.25">
      <c r="A452" s="3">
        <v>44749</v>
      </c>
      <c r="B452" s="8">
        <v>4049.4</v>
      </c>
      <c r="C452" s="9">
        <v>231</v>
      </c>
      <c r="D452" s="8">
        <v>10.305</v>
      </c>
      <c r="E452" s="12">
        <v>203.65</v>
      </c>
    </row>
    <row r="453" spans="1:5" x14ac:dyDescent="0.25">
      <c r="A453" s="3">
        <v>44750</v>
      </c>
      <c r="B453" s="8">
        <v>4031.42</v>
      </c>
      <c r="C453" s="8">
        <v>235.4</v>
      </c>
      <c r="D453" s="8">
        <v>10.345000000000001</v>
      </c>
      <c r="E453" s="12">
        <v>203.71</v>
      </c>
    </row>
    <row r="454" spans="1:5" x14ac:dyDescent="0.25">
      <c r="A454" s="3">
        <v>44753</v>
      </c>
      <c r="B454" s="8">
        <v>4033.67</v>
      </c>
      <c r="C454" s="9">
        <v>228</v>
      </c>
      <c r="D454" s="8">
        <v>9.7919999999999998</v>
      </c>
      <c r="E454" s="12">
        <v>203.55</v>
      </c>
    </row>
    <row r="455" spans="1:5" x14ac:dyDescent="0.25">
      <c r="A455" s="3">
        <v>44754</v>
      </c>
      <c r="B455" s="8">
        <v>3948.04</v>
      </c>
      <c r="C455" s="9">
        <v>217</v>
      </c>
      <c r="D455" s="8">
        <v>9.9559999999999995</v>
      </c>
      <c r="E455" s="12">
        <v>203.43</v>
      </c>
    </row>
    <row r="456" spans="1:5" x14ac:dyDescent="0.25">
      <c r="A456" s="3">
        <v>44755</v>
      </c>
      <c r="B456" s="8">
        <v>3933.37</v>
      </c>
      <c r="C456" s="9">
        <v>208</v>
      </c>
      <c r="D456" s="8">
        <v>9.8379999999999992</v>
      </c>
      <c r="E456" s="12">
        <v>203.32</v>
      </c>
    </row>
    <row r="457" spans="1:5" x14ac:dyDescent="0.25">
      <c r="A457" s="3">
        <v>44756</v>
      </c>
      <c r="B457" s="8">
        <v>3892.34</v>
      </c>
      <c r="C457" s="9">
        <v>192</v>
      </c>
      <c r="D457" s="8">
        <v>10.050000000000001</v>
      </c>
      <c r="E457" s="12">
        <v>203.22</v>
      </c>
    </row>
    <row r="458" spans="1:5" x14ac:dyDescent="0.25">
      <c r="A458" s="3">
        <v>44757</v>
      </c>
      <c r="B458" s="8">
        <v>3913.3</v>
      </c>
      <c r="C458" s="8">
        <v>193.8</v>
      </c>
      <c r="D458" s="8">
        <v>9.9420000000000002</v>
      </c>
      <c r="E458" s="12">
        <v>203.43</v>
      </c>
    </row>
    <row r="459" spans="1:5" x14ac:dyDescent="0.25">
      <c r="A459" s="3">
        <v>44760</v>
      </c>
      <c r="B459" s="8">
        <v>3981.08</v>
      </c>
      <c r="C459" s="8">
        <v>200.2</v>
      </c>
      <c r="D459" s="8">
        <v>10.255000000000001</v>
      </c>
      <c r="E459" s="12">
        <v>203.91</v>
      </c>
    </row>
    <row r="460" spans="1:5" x14ac:dyDescent="0.25">
      <c r="A460" s="3">
        <v>44761</v>
      </c>
      <c r="B460" s="8">
        <v>4011.17</v>
      </c>
      <c r="C460" s="9">
        <v>207</v>
      </c>
      <c r="D460" s="8">
        <v>10.535</v>
      </c>
      <c r="E460" s="12">
        <v>204.25</v>
      </c>
    </row>
    <row r="461" spans="1:5" x14ac:dyDescent="0.25">
      <c r="A461" s="3">
        <v>44762</v>
      </c>
      <c r="B461" s="8">
        <v>4053.8</v>
      </c>
      <c r="C461" s="9">
        <v>209</v>
      </c>
      <c r="D461" s="8">
        <v>10.52</v>
      </c>
      <c r="E461" s="12">
        <v>204.39</v>
      </c>
    </row>
    <row r="462" spans="1:5" x14ac:dyDescent="0.25">
      <c r="A462" s="3">
        <v>44763</v>
      </c>
      <c r="B462" s="8">
        <v>4031.73</v>
      </c>
      <c r="C462" s="9">
        <v>214</v>
      </c>
      <c r="D462" s="8">
        <v>10.355</v>
      </c>
      <c r="E462" s="12">
        <v>204.73</v>
      </c>
    </row>
    <row r="463" spans="1:5" x14ac:dyDescent="0.25">
      <c r="A463" s="3">
        <v>44764</v>
      </c>
      <c r="B463" s="8">
        <v>4072.11</v>
      </c>
      <c r="C463" s="8">
        <v>211.2</v>
      </c>
      <c r="D463" s="8">
        <v>10.54</v>
      </c>
      <c r="E463" s="12">
        <v>204.99</v>
      </c>
    </row>
    <row r="464" spans="1:5" x14ac:dyDescent="0.25">
      <c r="A464" s="3">
        <v>44767</v>
      </c>
      <c r="B464" s="8">
        <v>4057.52</v>
      </c>
      <c r="C464" s="8">
        <v>212.8</v>
      </c>
      <c r="D464" s="8">
        <v>10.33</v>
      </c>
      <c r="E464" s="12">
        <v>205.01</v>
      </c>
    </row>
    <row r="465" spans="1:5" x14ac:dyDescent="0.25">
      <c r="A465" s="3">
        <v>44768</v>
      </c>
      <c r="B465" s="8">
        <v>3976.37</v>
      </c>
      <c r="C465" s="8">
        <v>204.2</v>
      </c>
      <c r="D465" s="8">
        <v>10.545</v>
      </c>
      <c r="E465" s="12">
        <v>204.71</v>
      </c>
    </row>
    <row r="466" spans="1:5" x14ac:dyDescent="0.25">
      <c r="A466" s="3">
        <v>44769</v>
      </c>
      <c r="B466" s="8">
        <v>3955.55</v>
      </c>
      <c r="C466" s="8">
        <v>205.8</v>
      </c>
      <c r="D466" s="8">
        <v>10.47</v>
      </c>
      <c r="E466" s="12">
        <v>204.68</v>
      </c>
    </row>
    <row r="467" spans="1:5" x14ac:dyDescent="0.25">
      <c r="A467" s="3">
        <v>44770</v>
      </c>
      <c r="B467" s="8">
        <v>3980.3</v>
      </c>
      <c r="C467" s="8">
        <v>210.4</v>
      </c>
      <c r="D467" s="8">
        <v>10.16</v>
      </c>
      <c r="E467" s="12">
        <v>204.11</v>
      </c>
    </row>
    <row r="468" spans="1:5" x14ac:dyDescent="0.25">
      <c r="A468" s="3">
        <v>44771</v>
      </c>
      <c r="B468" s="8">
        <v>4151.32</v>
      </c>
      <c r="C468" s="8">
        <v>220.8</v>
      </c>
      <c r="D468" s="8">
        <v>10.34</v>
      </c>
      <c r="E468" s="12">
        <v>204.27</v>
      </c>
    </row>
    <row r="469" spans="1:5" x14ac:dyDescent="0.25">
      <c r="A469" s="3">
        <v>44774</v>
      </c>
      <c r="B469" s="8">
        <v>4136.22</v>
      </c>
      <c r="C469" s="8">
        <v>222.8</v>
      </c>
      <c r="D469" s="8">
        <v>10.199999999999999</v>
      </c>
      <c r="E469" s="12">
        <v>204.42</v>
      </c>
    </row>
    <row r="470" spans="1:5" x14ac:dyDescent="0.25">
      <c r="A470" s="3">
        <v>44775</v>
      </c>
      <c r="B470" s="8">
        <v>4105.7299999999996</v>
      </c>
      <c r="C470" s="8">
        <v>220.2</v>
      </c>
      <c r="D470" s="8">
        <v>9.8979999999999997</v>
      </c>
      <c r="E470" s="12">
        <v>204.77</v>
      </c>
    </row>
    <row r="471" spans="1:5" x14ac:dyDescent="0.25">
      <c r="A471" s="3">
        <v>44776</v>
      </c>
      <c r="B471" s="8">
        <v>4197.7</v>
      </c>
      <c r="C471" s="8">
        <v>216.2</v>
      </c>
      <c r="D471" s="8">
        <v>9.9260000000000002</v>
      </c>
      <c r="E471" s="12">
        <v>204.72</v>
      </c>
    </row>
    <row r="472" spans="1:5" x14ac:dyDescent="0.25">
      <c r="A472" s="3">
        <v>44777</v>
      </c>
      <c r="B472" s="8">
        <v>4127.62</v>
      </c>
      <c r="C472" s="9">
        <v>216</v>
      </c>
      <c r="D472" s="8">
        <v>9.5120000000000005</v>
      </c>
      <c r="E472" s="12">
        <v>204.93</v>
      </c>
    </row>
    <row r="473" spans="1:5" x14ac:dyDescent="0.25">
      <c r="A473" s="3">
        <v>44778</v>
      </c>
      <c r="B473" s="8">
        <v>4124.32</v>
      </c>
      <c r="C473" s="8">
        <v>217.8</v>
      </c>
      <c r="D473" s="8">
        <v>9.548</v>
      </c>
      <c r="E473" s="12">
        <v>205.33</v>
      </c>
    </row>
    <row r="474" spans="1:5" x14ac:dyDescent="0.25">
      <c r="A474" s="3">
        <v>44781</v>
      </c>
      <c r="B474" s="8">
        <v>4188.7299999999996</v>
      </c>
      <c r="C474" s="8">
        <v>234.8</v>
      </c>
      <c r="D474" s="8">
        <v>9.8000000000000007</v>
      </c>
      <c r="E474" s="12">
        <v>205.38</v>
      </c>
    </row>
    <row r="475" spans="1:5" x14ac:dyDescent="0.25">
      <c r="A475" s="3">
        <v>44782</v>
      </c>
      <c r="B475" s="8">
        <v>4181.2</v>
      </c>
      <c r="C475" s="8">
        <v>232.8</v>
      </c>
      <c r="D475" s="8">
        <v>9.734</v>
      </c>
      <c r="E475" s="12">
        <v>205.52</v>
      </c>
    </row>
    <row r="476" spans="1:5" x14ac:dyDescent="0.25">
      <c r="A476" s="3">
        <v>44783</v>
      </c>
      <c r="B476" s="8">
        <v>4181.55</v>
      </c>
      <c r="C476" s="8">
        <v>235.2</v>
      </c>
      <c r="D476" s="8">
        <v>9.5739999999999998</v>
      </c>
      <c r="E476" s="12">
        <v>205.47</v>
      </c>
    </row>
    <row r="477" spans="1:5" x14ac:dyDescent="0.25">
      <c r="A477" s="3">
        <v>44784</v>
      </c>
      <c r="B477" s="8">
        <v>4220.12</v>
      </c>
      <c r="C477" s="8">
        <v>244.6</v>
      </c>
      <c r="D477" s="8">
        <v>9.6300000000000008</v>
      </c>
      <c r="E477" s="12">
        <v>205.78</v>
      </c>
    </row>
    <row r="478" spans="1:5" x14ac:dyDescent="0.25">
      <c r="A478" s="3">
        <v>44785</v>
      </c>
      <c r="B478" s="8">
        <v>4228.93</v>
      </c>
      <c r="C478" s="8">
        <v>251.2</v>
      </c>
      <c r="D478" s="8">
        <v>9.73</v>
      </c>
      <c r="E478" s="12">
        <v>205.94</v>
      </c>
    </row>
    <row r="479" spans="1:5" x14ac:dyDescent="0.25">
      <c r="A479" s="3">
        <v>44788</v>
      </c>
      <c r="B479" s="8">
        <v>4228.93</v>
      </c>
      <c r="C479" s="8">
        <v>251.2</v>
      </c>
      <c r="D479" s="8">
        <v>9.73</v>
      </c>
      <c r="E479" s="12">
        <v>205.94</v>
      </c>
    </row>
    <row r="480" spans="1:5" x14ac:dyDescent="0.25">
      <c r="A480" s="3">
        <v>44789</v>
      </c>
      <c r="B480" s="8">
        <v>4279.46</v>
      </c>
      <c r="C480" s="8">
        <v>258.2</v>
      </c>
      <c r="D480" s="8">
        <v>9.6259999999999994</v>
      </c>
      <c r="E480" s="12">
        <v>205.79</v>
      </c>
    </row>
    <row r="481" spans="1:5" x14ac:dyDescent="0.25">
      <c r="A481" s="3">
        <v>44790</v>
      </c>
      <c r="B481" s="8">
        <v>4214.1099999999997</v>
      </c>
      <c r="C481" s="9">
        <v>246</v>
      </c>
      <c r="D481" s="8">
        <v>9.5820000000000007</v>
      </c>
      <c r="E481" s="12">
        <v>205.92</v>
      </c>
    </row>
    <row r="482" spans="1:5" x14ac:dyDescent="0.25">
      <c r="A482" s="3">
        <v>44791</v>
      </c>
      <c r="B482" s="8">
        <v>4208.13</v>
      </c>
      <c r="C482" s="8">
        <v>253.6</v>
      </c>
      <c r="D482" s="8">
        <v>9.4480000000000004</v>
      </c>
      <c r="E482" s="12">
        <v>206.11</v>
      </c>
    </row>
    <row r="483" spans="1:5" x14ac:dyDescent="0.25">
      <c r="A483" s="3">
        <v>44792</v>
      </c>
      <c r="B483" s="8">
        <v>4125.8599999999997</v>
      </c>
      <c r="C483" s="8">
        <v>243.8</v>
      </c>
      <c r="D483" s="8">
        <v>8.9640000000000004</v>
      </c>
      <c r="E483" s="12">
        <v>206.54</v>
      </c>
    </row>
    <row r="484" spans="1:5" x14ac:dyDescent="0.25">
      <c r="A484" s="3">
        <v>44795</v>
      </c>
      <c r="B484" s="8">
        <v>4040.22</v>
      </c>
      <c r="C484" s="9">
        <v>234</v>
      </c>
      <c r="D484" s="8">
        <v>8.6940000000000008</v>
      </c>
      <c r="E484" s="12">
        <v>206.79</v>
      </c>
    </row>
    <row r="485" spans="1:5" x14ac:dyDescent="0.25">
      <c r="A485" s="3">
        <v>44796</v>
      </c>
      <c r="B485" s="8">
        <v>4024.53</v>
      </c>
      <c r="C485" s="9">
        <v>233</v>
      </c>
      <c r="D485" s="8">
        <v>8.6839999999999993</v>
      </c>
      <c r="E485" s="12">
        <v>206.74</v>
      </c>
    </row>
    <row r="486" spans="1:5" x14ac:dyDescent="0.25">
      <c r="A486" s="3">
        <v>44797</v>
      </c>
      <c r="B486" s="8">
        <v>3969.82</v>
      </c>
      <c r="C486" s="9">
        <v>228</v>
      </c>
      <c r="D486" s="8">
        <v>8.2739999999999991</v>
      </c>
      <c r="E486" s="12">
        <v>206.88</v>
      </c>
    </row>
    <row r="487" spans="1:5" x14ac:dyDescent="0.25">
      <c r="A487" s="3">
        <v>44798</v>
      </c>
      <c r="B487" s="8">
        <v>4006.49</v>
      </c>
      <c r="C487" s="9">
        <v>232</v>
      </c>
      <c r="D487" s="8">
        <v>8.1720000000000006</v>
      </c>
      <c r="E487" s="12">
        <v>206.88</v>
      </c>
    </row>
    <row r="488" spans="1:5" x14ac:dyDescent="0.25">
      <c r="A488" s="3">
        <v>44799</v>
      </c>
      <c r="B488" s="8">
        <v>3959.61</v>
      </c>
      <c r="C488" s="9">
        <v>227</v>
      </c>
      <c r="D488" s="8">
        <v>7.6479999999999997</v>
      </c>
      <c r="E488" s="12">
        <v>207.36</v>
      </c>
    </row>
    <row r="489" spans="1:5" x14ac:dyDescent="0.25">
      <c r="A489" s="3">
        <v>44802</v>
      </c>
      <c r="B489" s="8">
        <v>3860.98</v>
      </c>
      <c r="C489" s="8">
        <v>217.4</v>
      </c>
      <c r="D489" s="8">
        <v>7.484</v>
      </c>
      <c r="E489" s="12">
        <v>207.47</v>
      </c>
    </row>
    <row r="490" spans="1:5" x14ac:dyDescent="0.25">
      <c r="A490" s="3">
        <v>44803</v>
      </c>
      <c r="B490" s="8">
        <v>3795.81</v>
      </c>
      <c r="C490" s="8">
        <v>213.2</v>
      </c>
      <c r="D490" s="8">
        <v>7.2</v>
      </c>
      <c r="E490" s="12">
        <v>207.36</v>
      </c>
    </row>
    <row r="491" spans="1:5" x14ac:dyDescent="0.25">
      <c r="A491" s="3">
        <v>44804</v>
      </c>
      <c r="B491" s="8">
        <v>3838.57</v>
      </c>
      <c r="C491" s="9">
        <v>217</v>
      </c>
      <c r="D491" s="8">
        <v>7.1719999999999997</v>
      </c>
      <c r="E491" s="12">
        <v>207.54</v>
      </c>
    </row>
    <row r="492" spans="1:5" x14ac:dyDescent="0.25">
      <c r="A492" s="3">
        <v>44805</v>
      </c>
      <c r="B492" s="8">
        <v>3777.8</v>
      </c>
      <c r="C492" s="9">
        <v>206</v>
      </c>
      <c r="D492" s="8">
        <v>7.0439999999999996</v>
      </c>
      <c r="E492" s="12">
        <v>207.51</v>
      </c>
    </row>
    <row r="493" spans="1:5" x14ac:dyDescent="0.25">
      <c r="A493" s="3">
        <v>44806</v>
      </c>
      <c r="B493" s="8">
        <v>3858.81</v>
      </c>
      <c r="C493" s="8">
        <v>215.6</v>
      </c>
      <c r="D493" s="8">
        <v>7.2119999999999997</v>
      </c>
      <c r="E493" s="12">
        <v>207.61</v>
      </c>
    </row>
    <row r="494" spans="1:5" x14ac:dyDescent="0.25">
      <c r="A494" s="3">
        <v>44809</v>
      </c>
      <c r="B494" s="8">
        <v>3869.16</v>
      </c>
      <c r="C494" s="9">
        <v>217</v>
      </c>
      <c r="D494" s="8">
        <v>7.0679999999999996</v>
      </c>
      <c r="E494" s="12">
        <v>207.73</v>
      </c>
    </row>
    <row r="495" spans="1:5" x14ac:dyDescent="0.25">
      <c r="A495" s="3">
        <v>44810</v>
      </c>
      <c r="B495" s="8">
        <v>3841.04</v>
      </c>
      <c r="C495" s="9">
        <v>215</v>
      </c>
      <c r="D495" s="8">
        <v>6.718</v>
      </c>
      <c r="E495" s="12">
        <v>207.85</v>
      </c>
    </row>
    <row r="496" spans="1:5" x14ac:dyDescent="0.25">
      <c r="A496" s="3">
        <v>44811</v>
      </c>
      <c r="B496" s="8">
        <v>3872.58</v>
      </c>
      <c r="C496" s="9">
        <v>212</v>
      </c>
      <c r="D496" s="8">
        <v>7.2240000000000002</v>
      </c>
      <c r="E496" s="12">
        <v>207.67</v>
      </c>
    </row>
    <row r="497" spans="1:5" x14ac:dyDescent="0.25">
      <c r="A497" s="3">
        <v>44812</v>
      </c>
      <c r="B497" s="8">
        <v>3915.93</v>
      </c>
      <c r="C497" s="8">
        <v>227.8</v>
      </c>
      <c r="D497" s="8">
        <v>7.1859999999999999</v>
      </c>
      <c r="E497" s="12">
        <v>207.83</v>
      </c>
    </row>
    <row r="498" spans="1:5" x14ac:dyDescent="0.25">
      <c r="A498" s="3">
        <v>44813</v>
      </c>
      <c r="B498" s="8">
        <v>3993.46</v>
      </c>
      <c r="C498" s="8">
        <v>245.8</v>
      </c>
      <c r="D498" s="8">
        <v>7.6280000000000001</v>
      </c>
      <c r="E498" s="12">
        <v>208</v>
      </c>
    </row>
    <row r="499" spans="1:5" x14ac:dyDescent="0.25">
      <c r="A499" s="3">
        <v>44816</v>
      </c>
      <c r="B499" s="8">
        <v>3995.05</v>
      </c>
      <c r="C499" s="9">
        <v>256</v>
      </c>
      <c r="D499" s="8">
        <v>7.23</v>
      </c>
      <c r="E499" s="12">
        <v>208.02</v>
      </c>
    </row>
    <row r="500" spans="1:5" x14ac:dyDescent="0.25">
      <c r="A500" s="3">
        <v>44817</v>
      </c>
      <c r="B500" s="8">
        <v>3901.79</v>
      </c>
      <c r="C500" s="8">
        <v>254.2</v>
      </c>
      <c r="D500" s="8">
        <v>6.9320000000000004</v>
      </c>
      <c r="E500" s="12">
        <v>208.29</v>
      </c>
    </row>
    <row r="501" spans="1:5" x14ac:dyDescent="0.25">
      <c r="A501" s="3">
        <v>44818</v>
      </c>
      <c r="B501" s="8">
        <v>3903.37</v>
      </c>
      <c r="C501" s="8">
        <v>263.39999999999998</v>
      </c>
      <c r="D501" s="8">
        <v>6.9059999999999997</v>
      </c>
      <c r="E501" s="12">
        <v>208.31</v>
      </c>
    </row>
    <row r="502" spans="1:5" x14ac:dyDescent="0.25">
      <c r="A502" s="3">
        <v>44819</v>
      </c>
      <c r="B502" s="8">
        <v>3909.41</v>
      </c>
      <c r="C502" s="8">
        <v>259.2</v>
      </c>
      <c r="D502" s="8">
        <v>6.8179999999999996</v>
      </c>
      <c r="E502" s="12">
        <v>208.43</v>
      </c>
    </row>
    <row r="503" spans="1:5" x14ac:dyDescent="0.25">
      <c r="A503" s="3">
        <v>44820</v>
      </c>
      <c r="B503" s="8">
        <v>3775.03</v>
      </c>
      <c r="C503" s="8">
        <v>251.6</v>
      </c>
      <c r="D503" s="8">
        <v>6.66</v>
      </c>
      <c r="E503" s="12">
        <v>208.23</v>
      </c>
    </row>
    <row r="504" spans="1:5" x14ac:dyDescent="0.25">
      <c r="A504" s="3">
        <v>44823</v>
      </c>
      <c r="B504" s="8">
        <v>3822.31</v>
      </c>
      <c r="C504" s="9">
        <v>249</v>
      </c>
      <c r="D504" s="8">
        <v>7.05</v>
      </c>
      <c r="E504" s="12">
        <v>208.31</v>
      </c>
    </row>
    <row r="505" spans="1:5" x14ac:dyDescent="0.25">
      <c r="A505" s="3">
        <v>44824</v>
      </c>
      <c r="B505" s="8">
        <v>3768.31</v>
      </c>
      <c r="C505" s="8">
        <v>248.6</v>
      </c>
      <c r="D505" s="8">
        <v>6.8840000000000003</v>
      </c>
      <c r="E505" s="12">
        <v>208.54</v>
      </c>
    </row>
    <row r="506" spans="1:5" x14ac:dyDescent="0.25">
      <c r="A506" s="3">
        <v>44825</v>
      </c>
      <c r="B506" s="8">
        <v>3752.25</v>
      </c>
      <c r="C506" s="8">
        <v>244.2</v>
      </c>
      <c r="D506" s="8">
        <v>6.9279999999999999</v>
      </c>
      <c r="E506" s="12">
        <v>208.53</v>
      </c>
    </row>
    <row r="507" spans="1:5" x14ac:dyDescent="0.25">
      <c r="A507" s="3">
        <v>44826</v>
      </c>
      <c r="B507" s="8">
        <v>3777.52</v>
      </c>
      <c r="C507" s="9">
        <v>244</v>
      </c>
      <c r="D507" s="8">
        <v>7.04</v>
      </c>
      <c r="E507" s="12">
        <v>208.5</v>
      </c>
    </row>
    <row r="508" spans="1:5" x14ac:dyDescent="0.25">
      <c r="A508" s="3">
        <v>44827</v>
      </c>
      <c r="B508" s="9">
        <v>3678</v>
      </c>
      <c r="C508" s="8">
        <v>228.4</v>
      </c>
      <c r="D508" s="8">
        <v>6.9</v>
      </c>
      <c r="E508" s="12">
        <v>208.82</v>
      </c>
    </row>
    <row r="509" spans="1:5" x14ac:dyDescent="0.25">
      <c r="A509" s="3">
        <v>44830</v>
      </c>
      <c r="B509" s="8">
        <v>3597.78</v>
      </c>
      <c r="C509" s="8">
        <v>223.8</v>
      </c>
      <c r="D509" s="8">
        <v>6.4340000000000002</v>
      </c>
      <c r="E509" s="12">
        <v>208.76</v>
      </c>
    </row>
    <row r="510" spans="1:5" x14ac:dyDescent="0.25">
      <c r="A510" s="3">
        <v>44831</v>
      </c>
      <c r="B510" s="8">
        <v>3627.95</v>
      </c>
      <c r="C510" s="8">
        <v>224.8</v>
      </c>
      <c r="D510" s="8">
        <v>6.52</v>
      </c>
      <c r="E510" s="12">
        <v>208.73</v>
      </c>
    </row>
    <row r="511" spans="1:5" x14ac:dyDescent="0.25">
      <c r="A511" s="3">
        <v>44832</v>
      </c>
      <c r="B511" s="8">
        <v>3612.9</v>
      </c>
      <c r="C511" s="9">
        <v>215</v>
      </c>
      <c r="D511" s="8">
        <v>6.5</v>
      </c>
      <c r="E511" s="12">
        <v>208.09</v>
      </c>
    </row>
    <row r="512" spans="1:5" x14ac:dyDescent="0.25">
      <c r="A512" s="3">
        <v>44833</v>
      </c>
      <c r="B512" s="8">
        <v>3503.5</v>
      </c>
      <c r="C512" s="8">
        <v>203.2</v>
      </c>
      <c r="D512" s="8">
        <v>6.2</v>
      </c>
      <c r="E512" s="12">
        <v>208.18</v>
      </c>
    </row>
    <row r="513" spans="1:5" x14ac:dyDescent="0.25">
      <c r="A513" s="3">
        <v>44834</v>
      </c>
      <c r="B513" s="8">
        <v>3552.54</v>
      </c>
      <c r="C513" s="8">
        <v>200.4</v>
      </c>
      <c r="D513" s="8">
        <v>6.2759999999999998</v>
      </c>
      <c r="E513" s="12">
        <v>207.84</v>
      </c>
    </row>
    <row r="514" spans="1:5" x14ac:dyDescent="0.25">
      <c r="A514" s="3">
        <v>44837</v>
      </c>
      <c r="B514" s="8">
        <v>3600.8</v>
      </c>
      <c r="C514" s="8">
        <v>195.4</v>
      </c>
      <c r="D514" s="8">
        <v>6.3819999999999997</v>
      </c>
      <c r="E514" s="12">
        <v>207.44</v>
      </c>
    </row>
    <row r="515" spans="1:5" x14ac:dyDescent="0.25">
      <c r="A515" s="3">
        <v>44838</v>
      </c>
      <c r="B515" s="8">
        <v>3713.81</v>
      </c>
      <c r="C515" s="8">
        <v>210.2</v>
      </c>
      <c r="D515" s="8">
        <v>6.492</v>
      </c>
      <c r="E515" s="12">
        <v>207.76</v>
      </c>
    </row>
    <row r="516" spans="1:5" x14ac:dyDescent="0.25">
      <c r="A516" s="3">
        <v>44839</v>
      </c>
      <c r="B516" s="8">
        <v>3626.24</v>
      </c>
      <c r="C516" s="8">
        <v>203.6</v>
      </c>
      <c r="D516" s="8">
        <v>6.3620000000000001</v>
      </c>
      <c r="E516" s="12">
        <v>207.96</v>
      </c>
    </row>
    <row r="517" spans="1:5" x14ac:dyDescent="0.25">
      <c r="A517" s="3">
        <v>44840</v>
      </c>
      <c r="B517" s="8">
        <v>3667.1</v>
      </c>
      <c r="C517" s="9">
        <v>200</v>
      </c>
      <c r="D517" s="8">
        <v>6.3</v>
      </c>
      <c r="E517" s="12">
        <v>208.02</v>
      </c>
    </row>
    <row r="518" spans="1:5" x14ac:dyDescent="0.25">
      <c r="A518" s="3">
        <v>44841</v>
      </c>
      <c r="B518" s="8">
        <v>3633.99</v>
      </c>
      <c r="C518" s="8">
        <v>195.8</v>
      </c>
      <c r="D518" s="8">
        <v>6.1260000000000003</v>
      </c>
      <c r="E518" s="12">
        <v>207.85</v>
      </c>
    </row>
    <row r="519" spans="1:5" x14ac:dyDescent="0.25">
      <c r="A519" s="3">
        <v>44844</v>
      </c>
      <c r="B519" s="8">
        <v>3561.67</v>
      </c>
      <c r="C519" s="8">
        <v>185.1</v>
      </c>
      <c r="D519" s="8">
        <v>5.82</v>
      </c>
      <c r="E519" s="12">
        <v>207.74</v>
      </c>
    </row>
    <row r="520" spans="1:5" x14ac:dyDescent="0.25">
      <c r="A520" s="3">
        <v>44845</v>
      </c>
      <c r="B520" s="8">
        <v>3593.37</v>
      </c>
      <c r="C520" s="8">
        <v>183.9</v>
      </c>
      <c r="D520" s="8">
        <v>5.7480000000000002</v>
      </c>
      <c r="E520" s="12">
        <v>207.39</v>
      </c>
    </row>
    <row r="521" spans="1:5" x14ac:dyDescent="0.25">
      <c r="A521" s="3">
        <v>44846</v>
      </c>
      <c r="B521" s="8">
        <v>3584.05</v>
      </c>
      <c r="C521" s="8">
        <v>183.2</v>
      </c>
      <c r="D521" s="8">
        <v>5.6619999999999999</v>
      </c>
      <c r="E521" s="12">
        <v>206.76</v>
      </c>
    </row>
    <row r="522" spans="1:5" x14ac:dyDescent="0.25">
      <c r="A522" s="3">
        <v>44847</v>
      </c>
      <c r="B522" s="8">
        <v>3581.95</v>
      </c>
      <c r="C522" s="8">
        <v>180.6</v>
      </c>
      <c r="D522" s="8">
        <v>5.4219999999999997</v>
      </c>
      <c r="E522" s="12">
        <v>207.02</v>
      </c>
    </row>
    <row r="523" spans="1:5" x14ac:dyDescent="0.25">
      <c r="A523" s="3">
        <v>44848</v>
      </c>
      <c r="B523" s="8">
        <v>3597.96</v>
      </c>
      <c r="C523" s="8">
        <v>188.3</v>
      </c>
      <c r="D523" s="8">
        <v>5.3339999999999996</v>
      </c>
      <c r="E523" s="12">
        <v>207.28</v>
      </c>
    </row>
    <row r="524" spans="1:5" x14ac:dyDescent="0.25">
      <c r="A524" s="3">
        <v>44851</v>
      </c>
      <c r="B524" s="8">
        <v>3632.98</v>
      </c>
      <c r="C524" s="8">
        <v>186.2</v>
      </c>
      <c r="D524" s="8">
        <v>5.5880000000000001</v>
      </c>
      <c r="E524" s="12">
        <v>206.85</v>
      </c>
    </row>
    <row r="525" spans="1:5" x14ac:dyDescent="0.25">
      <c r="A525" s="3">
        <v>44852</v>
      </c>
      <c r="B525" s="8">
        <v>3637.54</v>
      </c>
      <c r="C525" s="8">
        <v>202.6</v>
      </c>
      <c r="D525" s="8">
        <v>5.226</v>
      </c>
      <c r="E525" s="12">
        <v>205.96</v>
      </c>
    </row>
    <row r="526" spans="1:5" x14ac:dyDescent="0.25">
      <c r="A526" s="3">
        <v>44853</v>
      </c>
      <c r="B526" s="8">
        <v>3579.61</v>
      </c>
      <c r="C526" s="9">
        <v>204</v>
      </c>
      <c r="D526" s="8">
        <v>4.9539999999999997</v>
      </c>
      <c r="E526" s="12">
        <v>205.51</v>
      </c>
    </row>
    <row r="527" spans="1:5" x14ac:dyDescent="0.25">
      <c r="A527" s="3">
        <v>44854</v>
      </c>
      <c r="B527" s="8">
        <v>3621.09</v>
      </c>
      <c r="C527" s="8">
        <v>218.6</v>
      </c>
      <c r="D527" s="8">
        <v>4.8769999999999998</v>
      </c>
      <c r="E527" s="12">
        <v>205.72</v>
      </c>
    </row>
    <row r="528" spans="1:5" x14ac:dyDescent="0.25">
      <c r="A528" s="3">
        <v>44855</v>
      </c>
      <c r="B528" s="8">
        <v>3558.81</v>
      </c>
      <c r="C528" s="8">
        <v>229.6</v>
      </c>
      <c r="D528" s="8">
        <v>4.7389999999999999</v>
      </c>
      <c r="E528" s="12">
        <v>205.48</v>
      </c>
    </row>
    <row r="529" spans="1:5" x14ac:dyDescent="0.25">
      <c r="A529" s="3">
        <v>44858</v>
      </c>
      <c r="B529" s="8">
        <v>3591.31</v>
      </c>
      <c r="C529" s="8">
        <v>234.2</v>
      </c>
      <c r="D529" s="8">
        <v>4.7389999999999999</v>
      </c>
      <c r="E529" s="12">
        <v>205.69</v>
      </c>
    </row>
    <row r="530" spans="1:5" x14ac:dyDescent="0.25">
      <c r="A530" s="3">
        <v>44859</v>
      </c>
      <c r="B530" s="8">
        <v>3620.91</v>
      </c>
      <c r="C530" s="9">
        <v>239</v>
      </c>
      <c r="D530" s="8">
        <v>5.05</v>
      </c>
      <c r="E530" s="12">
        <v>206.16</v>
      </c>
    </row>
    <row r="531" spans="1:5" x14ac:dyDescent="0.25">
      <c r="A531" s="3">
        <v>44860</v>
      </c>
      <c r="B531" s="8">
        <v>3711.38</v>
      </c>
      <c r="C531" s="9">
        <v>246</v>
      </c>
      <c r="D531" s="8">
        <v>5.2</v>
      </c>
      <c r="E531" s="12">
        <v>206.83</v>
      </c>
    </row>
    <row r="532" spans="1:5" x14ac:dyDescent="0.25">
      <c r="A532" s="3">
        <v>44861</v>
      </c>
      <c r="B532" s="8">
        <v>3734.09</v>
      </c>
      <c r="C532" s="8">
        <v>255.6</v>
      </c>
      <c r="D532" s="8">
        <v>5.1719999999999997</v>
      </c>
      <c r="E532" s="12">
        <v>206.03</v>
      </c>
    </row>
    <row r="533" spans="1:5" x14ac:dyDescent="0.25">
      <c r="A533" s="3">
        <v>44862</v>
      </c>
      <c r="B533" s="8">
        <v>3747.1</v>
      </c>
      <c r="C533" s="9">
        <v>255</v>
      </c>
      <c r="D533" s="8">
        <v>5.33</v>
      </c>
      <c r="E533" s="12">
        <v>205.85</v>
      </c>
    </row>
    <row r="534" spans="1:5" x14ac:dyDescent="0.25">
      <c r="A534" s="3">
        <v>44865</v>
      </c>
      <c r="B534" s="8">
        <v>3824.04</v>
      </c>
      <c r="C534" s="8">
        <v>267.60000000000002</v>
      </c>
      <c r="D534" s="8">
        <v>5.45</v>
      </c>
      <c r="E534" s="12">
        <v>205.56</v>
      </c>
    </row>
    <row r="535" spans="1:5" x14ac:dyDescent="0.25">
      <c r="A535" s="3">
        <v>44866</v>
      </c>
      <c r="B535" s="8">
        <v>3824.04</v>
      </c>
      <c r="C535" s="8">
        <v>267.60000000000002</v>
      </c>
      <c r="D535" s="8">
        <v>5.45</v>
      </c>
      <c r="E535" s="12">
        <v>205.56</v>
      </c>
    </row>
    <row r="536" spans="1:5" x14ac:dyDescent="0.25">
      <c r="A536" s="3">
        <v>44867</v>
      </c>
      <c r="B536" s="8">
        <v>3832.98</v>
      </c>
      <c r="C536" s="8">
        <v>269.8</v>
      </c>
      <c r="D536" s="8">
        <v>5.8380000000000001</v>
      </c>
      <c r="E536" s="12">
        <v>205.69</v>
      </c>
    </row>
    <row r="537" spans="1:5" x14ac:dyDescent="0.25">
      <c r="A537" s="3">
        <v>44868</v>
      </c>
      <c r="B537" s="8">
        <v>3799.19</v>
      </c>
      <c r="C537" s="8">
        <v>260.8</v>
      </c>
      <c r="D537" s="8">
        <v>5.7960000000000003</v>
      </c>
      <c r="E537" s="12">
        <v>207</v>
      </c>
    </row>
    <row r="538" spans="1:5" x14ac:dyDescent="0.25">
      <c r="A538" s="3">
        <v>44869</v>
      </c>
      <c r="B538" s="8">
        <v>3937.51</v>
      </c>
      <c r="C538" s="8">
        <v>265.8</v>
      </c>
      <c r="D538" s="8">
        <v>6.1859999999999999</v>
      </c>
      <c r="E538" s="12">
        <v>207.31</v>
      </c>
    </row>
    <row r="539" spans="1:5" x14ac:dyDescent="0.25">
      <c r="A539" s="3">
        <v>44872</v>
      </c>
      <c r="B539" s="8">
        <v>3934.24</v>
      </c>
      <c r="C539" s="8">
        <v>275.8</v>
      </c>
      <c r="D539" s="8">
        <v>5.7640000000000002</v>
      </c>
      <c r="E539" s="12">
        <v>207.79</v>
      </c>
    </row>
    <row r="540" spans="1:5" x14ac:dyDescent="0.25">
      <c r="A540" s="3">
        <v>44873</v>
      </c>
      <c r="B540" s="8">
        <v>3931.29</v>
      </c>
      <c r="C540" s="8">
        <v>288.60000000000002</v>
      </c>
      <c r="D540" s="8">
        <v>5.89</v>
      </c>
      <c r="E540" s="12">
        <v>207.68</v>
      </c>
    </row>
    <row r="541" spans="1:5" x14ac:dyDescent="0.25">
      <c r="A541" s="3">
        <v>44874</v>
      </c>
      <c r="B541" s="8">
        <v>3934.35</v>
      </c>
      <c r="C541" s="8">
        <v>312.2</v>
      </c>
      <c r="D541" s="8">
        <v>6.01</v>
      </c>
      <c r="E541" s="12">
        <v>207.76</v>
      </c>
    </row>
    <row r="542" spans="1:5" x14ac:dyDescent="0.25">
      <c r="A542" s="3">
        <v>44875</v>
      </c>
      <c r="B542" s="8">
        <v>3958.49</v>
      </c>
      <c r="C542" s="9">
        <v>320</v>
      </c>
      <c r="D542" s="8">
        <v>6.2480000000000002</v>
      </c>
      <c r="E542" s="12">
        <v>207.6</v>
      </c>
    </row>
    <row r="543" spans="1:5" x14ac:dyDescent="0.25">
      <c r="A543" s="3">
        <v>44876</v>
      </c>
      <c r="B543" s="8">
        <v>3958.49</v>
      </c>
      <c r="C543" s="9">
        <v>320</v>
      </c>
      <c r="D543" s="8">
        <v>6.2480000000000002</v>
      </c>
      <c r="E543" s="12">
        <v>207.6</v>
      </c>
    </row>
    <row r="544" spans="1:5" x14ac:dyDescent="0.25">
      <c r="A544" s="3">
        <v>44879</v>
      </c>
      <c r="B544" s="8">
        <v>4013.7</v>
      </c>
      <c r="C544" s="8">
        <v>339.8</v>
      </c>
      <c r="D544" s="8">
        <v>6.2720000000000002</v>
      </c>
      <c r="E544" s="12">
        <v>207.7</v>
      </c>
    </row>
    <row r="545" spans="1:5" x14ac:dyDescent="0.25">
      <c r="A545" s="3">
        <v>44880</v>
      </c>
      <c r="B545" s="8">
        <v>4007.62</v>
      </c>
      <c r="C545" s="8">
        <v>335.2</v>
      </c>
      <c r="D545" s="8">
        <v>6.3140000000000001</v>
      </c>
      <c r="E545" s="12">
        <v>207.39</v>
      </c>
    </row>
    <row r="546" spans="1:5" x14ac:dyDescent="0.25">
      <c r="A546" s="3">
        <v>44881</v>
      </c>
      <c r="B546" s="8">
        <v>3965.01</v>
      </c>
      <c r="C546" s="8">
        <v>331.4</v>
      </c>
      <c r="D546" s="8">
        <v>6.3259999999999996</v>
      </c>
      <c r="E546" s="12">
        <v>206.92</v>
      </c>
    </row>
    <row r="547" spans="1:5" x14ac:dyDescent="0.25">
      <c r="A547" s="3">
        <v>44882</v>
      </c>
      <c r="B547" s="8">
        <v>3939.24</v>
      </c>
      <c r="C547" s="8">
        <v>327.60000000000002</v>
      </c>
      <c r="D547" s="8">
        <v>6.6020000000000003</v>
      </c>
      <c r="E547" s="12">
        <v>207.17</v>
      </c>
    </row>
    <row r="548" spans="1:5" x14ac:dyDescent="0.25">
      <c r="A548" s="3">
        <v>44883</v>
      </c>
      <c r="B548" s="8">
        <v>3972.77</v>
      </c>
      <c r="C548" s="8">
        <v>320.2</v>
      </c>
      <c r="D548" s="8">
        <v>6.5579999999999998</v>
      </c>
      <c r="E548" s="12">
        <v>207.33</v>
      </c>
    </row>
    <row r="549" spans="1:5" x14ac:dyDescent="0.25">
      <c r="A549" s="3">
        <v>44886</v>
      </c>
      <c r="B549" s="8">
        <v>3913.54</v>
      </c>
      <c r="C549" s="8">
        <v>313.8</v>
      </c>
      <c r="D549" s="8">
        <v>6.72</v>
      </c>
      <c r="E549" s="12">
        <v>207.21</v>
      </c>
    </row>
    <row r="550" spans="1:5" x14ac:dyDescent="0.25">
      <c r="A550" s="3">
        <v>44887</v>
      </c>
      <c r="B550" s="8">
        <v>3979.74</v>
      </c>
      <c r="C550" s="8">
        <v>312.39999999999998</v>
      </c>
      <c r="D550" s="8">
        <v>6.8239999999999998</v>
      </c>
      <c r="E550" s="12">
        <v>207.36</v>
      </c>
    </row>
    <row r="551" spans="1:5" x14ac:dyDescent="0.25">
      <c r="A551" s="3">
        <v>44888</v>
      </c>
      <c r="B551" s="8">
        <v>3982.71</v>
      </c>
      <c r="C551" s="8">
        <v>314.8</v>
      </c>
      <c r="D551" s="8">
        <v>6.6059999999999999</v>
      </c>
      <c r="E551" s="12">
        <v>207.35</v>
      </c>
    </row>
    <row r="552" spans="1:5" x14ac:dyDescent="0.25">
      <c r="A552" s="3">
        <v>44889</v>
      </c>
      <c r="B552" s="8">
        <v>4016.9</v>
      </c>
      <c r="C552" s="8">
        <v>320.2</v>
      </c>
      <c r="D552" s="8">
        <v>6.4859999999999998</v>
      </c>
      <c r="E552" s="12">
        <v>207.62</v>
      </c>
    </row>
    <row r="553" spans="1:5" x14ac:dyDescent="0.25">
      <c r="A553" s="3">
        <v>44890</v>
      </c>
      <c r="B553" s="8">
        <v>4059.51</v>
      </c>
      <c r="C553" s="8">
        <v>322.60000000000002</v>
      </c>
      <c r="D553" s="8">
        <v>6.5279999999999996</v>
      </c>
      <c r="E553" s="12">
        <v>207.99</v>
      </c>
    </row>
    <row r="554" spans="1:5" x14ac:dyDescent="0.25">
      <c r="A554" s="3">
        <v>44893</v>
      </c>
      <c r="B554" s="8">
        <v>4070.32</v>
      </c>
      <c r="C554" s="9">
        <v>314</v>
      </c>
      <c r="D554" s="8">
        <v>6.4459999999999997</v>
      </c>
      <c r="E554" s="12">
        <v>208.21</v>
      </c>
    </row>
    <row r="555" spans="1:5" x14ac:dyDescent="0.25">
      <c r="A555" s="3">
        <v>44894</v>
      </c>
      <c r="B555" s="8">
        <v>4087.13</v>
      </c>
      <c r="C555" s="9">
        <v>316</v>
      </c>
      <c r="D555" s="8">
        <v>6.38</v>
      </c>
      <c r="E555" s="12">
        <v>208.12</v>
      </c>
    </row>
    <row r="556" spans="1:5" x14ac:dyDescent="0.25">
      <c r="A556" s="3">
        <v>44895</v>
      </c>
      <c r="B556" s="8">
        <v>4108.8100000000004</v>
      </c>
      <c r="C556" s="8">
        <v>315.2</v>
      </c>
      <c r="D556" s="8">
        <v>6.47</v>
      </c>
      <c r="E556" s="12">
        <v>207.79</v>
      </c>
    </row>
    <row r="557" spans="1:5" x14ac:dyDescent="0.25">
      <c r="A557" s="3">
        <v>44896</v>
      </c>
      <c r="B557" s="8">
        <v>4150.3100000000004</v>
      </c>
      <c r="C557" s="9">
        <v>319</v>
      </c>
      <c r="D557" s="8">
        <v>6.76</v>
      </c>
      <c r="E557" s="12">
        <v>207.77</v>
      </c>
    </row>
    <row r="558" spans="1:5" x14ac:dyDescent="0.25">
      <c r="A558" s="3">
        <v>44897</v>
      </c>
      <c r="B558" s="8">
        <v>4170.01</v>
      </c>
      <c r="C558" s="9">
        <v>312</v>
      </c>
      <c r="D558" s="8">
        <v>6.59</v>
      </c>
      <c r="E558" s="12">
        <v>207.76</v>
      </c>
    </row>
    <row r="559" spans="1:5" x14ac:dyDescent="0.25">
      <c r="A559" s="3">
        <v>44900</v>
      </c>
      <c r="B559" s="8">
        <v>4143.76</v>
      </c>
      <c r="C559" s="8">
        <v>308.60000000000002</v>
      </c>
      <c r="D559" s="8">
        <v>6.7519999999999998</v>
      </c>
      <c r="E559" s="12">
        <v>207.97</v>
      </c>
    </row>
    <row r="560" spans="1:5" x14ac:dyDescent="0.25">
      <c r="A560" s="3">
        <v>44901</v>
      </c>
      <c r="B560" s="9">
        <v>4049</v>
      </c>
      <c r="C560" s="8">
        <v>296.39999999999998</v>
      </c>
      <c r="D560" s="8">
        <v>6.7880000000000003</v>
      </c>
      <c r="E560" s="12">
        <v>208.01</v>
      </c>
    </row>
    <row r="561" spans="1:5" x14ac:dyDescent="0.25">
      <c r="A561" s="3">
        <v>44902</v>
      </c>
      <c r="B561" s="8">
        <v>4061.8</v>
      </c>
      <c r="C561" s="9">
        <v>295</v>
      </c>
      <c r="D561" s="8">
        <v>7.0039999999999996</v>
      </c>
      <c r="E561" s="12">
        <v>208.5</v>
      </c>
    </row>
    <row r="562" spans="1:5" x14ac:dyDescent="0.25">
      <c r="A562" s="3">
        <v>44903</v>
      </c>
      <c r="B562" s="8">
        <v>4040.17</v>
      </c>
      <c r="C562" s="8">
        <v>285.60000000000002</v>
      </c>
      <c r="D562" s="8">
        <v>7.1219999999999999</v>
      </c>
      <c r="E562" s="12">
        <v>209.04</v>
      </c>
    </row>
    <row r="563" spans="1:5" x14ac:dyDescent="0.25">
      <c r="A563" s="3">
        <v>44904</v>
      </c>
      <c r="B563" s="8">
        <v>4045.72</v>
      </c>
      <c r="C563" s="8">
        <v>281.2</v>
      </c>
      <c r="D563" s="8">
        <v>6.8979999999999997</v>
      </c>
      <c r="E563" s="12">
        <v>209.74</v>
      </c>
    </row>
    <row r="564" spans="1:5" x14ac:dyDescent="0.25">
      <c r="A564" s="3">
        <v>44907</v>
      </c>
      <c r="B564" s="8">
        <v>4082.33</v>
      </c>
      <c r="C564" s="8">
        <v>289.39999999999998</v>
      </c>
      <c r="D564" s="8">
        <v>6.97</v>
      </c>
      <c r="E564" s="12">
        <v>210.42</v>
      </c>
    </row>
    <row r="565" spans="1:5" x14ac:dyDescent="0.25">
      <c r="A565" s="3">
        <v>44908</v>
      </c>
      <c r="B565" s="8">
        <v>4144.54</v>
      </c>
      <c r="C565" s="9">
        <v>290</v>
      </c>
      <c r="D565" s="8">
        <v>6.83</v>
      </c>
      <c r="E565" s="12">
        <v>210.69</v>
      </c>
    </row>
    <row r="566" spans="1:5" x14ac:dyDescent="0.25">
      <c r="A566" s="3">
        <v>44909</v>
      </c>
      <c r="B566" s="8">
        <v>4145.72</v>
      </c>
      <c r="C566" s="9">
        <v>295</v>
      </c>
      <c r="D566" s="8">
        <v>6.6859999999999999</v>
      </c>
      <c r="E566" s="12">
        <v>211.53</v>
      </c>
    </row>
    <row r="567" spans="1:5" x14ac:dyDescent="0.25">
      <c r="A567" s="3">
        <v>44910</v>
      </c>
      <c r="B567" s="8">
        <v>4055.73</v>
      </c>
      <c r="C567" s="9">
        <v>285</v>
      </c>
      <c r="D567" s="8">
        <v>6.5780000000000003</v>
      </c>
      <c r="E567" s="12">
        <v>211.88</v>
      </c>
    </row>
    <row r="568" spans="1:5" x14ac:dyDescent="0.25">
      <c r="A568" s="3">
        <v>44911</v>
      </c>
      <c r="B568" s="8">
        <v>4036.25</v>
      </c>
      <c r="C568" s="8">
        <v>281.2</v>
      </c>
      <c r="D568" s="8">
        <v>6.5720000000000001</v>
      </c>
      <c r="E568" s="12">
        <v>212.63</v>
      </c>
    </row>
    <row r="569" spans="1:5" x14ac:dyDescent="0.25">
      <c r="A569" s="3">
        <v>44914</v>
      </c>
      <c r="B569" s="8">
        <v>4050.78</v>
      </c>
      <c r="C569" s="8">
        <v>279.2</v>
      </c>
      <c r="D569" s="8">
        <v>6.548</v>
      </c>
      <c r="E569" s="12">
        <v>212.59</v>
      </c>
    </row>
    <row r="570" spans="1:5" x14ac:dyDescent="0.25">
      <c r="A570" s="3">
        <v>44915</v>
      </c>
      <c r="B570" s="8">
        <v>4102.04</v>
      </c>
      <c r="C570" s="8">
        <v>282.2</v>
      </c>
      <c r="D570" s="8">
        <v>6.7220000000000004</v>
      </c>
      <c r="E570" s="12">
        <v>212.86</v>
      </c>
    </row>
    <row r="571" spans="1:5" x14ac:dyDescent="0.25">
      <c r="A571" s="3">
        <v>44916</v>
      </c>
      <c r="B571" s="8">
        <v>4139.1099999999997</v>
      </c>
      <c r="C571" s="8">
        <v>293.2</v>
      </c>
      <c r="D571" s="8">
        <v>6.68</v>
      </c>
      <c r="E571" s="12">
        <v>212.88</v>
      </c>
    </row>
    <row r="572" spans="1:5" x14ac:dyDescent="0.25">
      <c r="A572" s="3">
        <v>44917</v>
      </c>
      <c r="B572" s="8">
        <v>4119.2700000000004</v>
      </c>
      <c r="C572" s="8">
        <v>301.39999999999998</v>
      </c>
      <c r="D572" s="8">
        <v>6.6719999999999997</v>
      </c>
      <c r="E572" s="12">
        <v>213.38</v>
      </c>
    </row>
    <row r="573" spans="1:5" x14ac:dyDescent="0.25">
      <c r="A573" s="3">
        <v>44918</v>
      </c>
      <c r="B573" s="8">
        <v>4099.8900000000003</v>
      </c>
      <c r="C573" s="9">
        <v>300</v>
      </c>
      <c r="D573" s="8">
        <v>6.69</v>
      </c>
      <c r="E573" s="12">
        <v>213.63</v>
      </c>
    </row>
    <row r="574" spans="1:5" x14ac:dyDescent="0.25">
      <c r="A574" s="3">
        <v>44921</v>
      </c>
      <c r="B574" s="8">
        <v>4099.8900000000003</v>
      </c>
      <c r="C574" s="9">
        <v>300</v>
      </c>
      <c r="D574" s="8">
        <v>6.69</v>
      </c>
      <c r="E574" s="12">
        <v>213.63</v>
      </c>
    </row>
    <row r="575" spans="1:5" x14ac:dyDescent="0.25">
      <c r="A575" s="3">
        <v>44922</v>
      </c>
      <c r="B575" s="8">
        <v>4069.05</v>
      </c>
      <c r="C575" s="9">
        <v>287</v>
      </c>
      <c r="D575" s="8">
        <v>6.4980000000000002</v>
      </c>
      <c r="E575" s="12">
        <v>213.89</v>
      </c>
    </row>
    <row r="576" spans="1:5" x14ac:dyDescent="0.25">
      <c r="A576" s="3">
        <v>44923</v>
      </c>
      <c r="B576" s="8">
        <v>4069.27</v>
      </c>
      <c r="C576" s="9">
        <v>293</v>
      </c>
      <c r="D576" s="8">
        <v>6.68</v>
      </c>
      <c r="E576" s="12">
        <v>214.25</v>
      </c>
    </row>
    <row r="577" spans="1:5" x14ac:dyDescent="0.25">
      <c r="A577" s="3">
        <v>44924</v>
      </c>
      <c r="B577" s="8">
        <v>4128.4799999999996</v>
      </c>
      <c r="C577" s="8">
        <v>296.8</v>
      </c>
      <c r="D577" s="8">
        <v>6.8040000000000003</v>
      </c>
      <c r="E577" s="12">
        <v>213.78</v>
      </c>
    </row>
    <row r="578" spans="1:5" x14ac:dyDescent="0.25">
      <c r="A578" s="3">
        <v>44925</v>
      </c>
      <c r="B578" s="8">
        <v>4154.32</v>
      </c>
      <c r="C578" s="9">
        <v>296</v>
      </c>
      <c r="D578" s="8">
        <v>6.8840000000000003</v>
      </c>
      <c r="E578" s="12">
        <v>214.31</v>
      </c>
    </row>
    <row r="579" spans="1:5" x14ac:dyDescent="0.25">
      <c r="A579" s="3">
        <v>44928</v>
      </c>
      <c r="B579" s="8">
        <v>4198.67</v>
      </c>
      <c r="C579" s="8">
        <v>297.39999999999998</v>
      </c>
      <c r="D579" s="8">
        <v>6.92</v>
      </c>
      <c r="E579" s="12">
        <v>214.87</v>
      </c>
    </row>
    <row r="580" spans="1:5" x14ac:dyDescent="0.25">
      <c r="A580" s="3">
        <v>44929</v>
      </c>
      <c r="B580" s="8">
        <v>4303.33</v>
      </c>
      <c r="C580" s="8">
        <v>322.2</v>
      </c>
      <c r="D580" s="8">
        <v>6.8319999999999999</v>
      </c>
      <c r="E580" s="12">
        <v>214.96</v>
      </c>
    </row>
    <row r="581" spans="1:5" x14ac:dyDescent="0.25">
      <c r="A581" s="3">
        <v>44930</v>
      </c>
      <c r="B581" s="8">
        <v>4389.26</v>
      </c>
      <c r="C581" s="9">
        <v>334</v>
      </c>
      <c r="D581" s="8">
        <v>6.9459999999999997</v>
      </c>
      <c r="E581" s="12">
        <v>215.08</v>
      </c>
    </row>
    <row r="582" spans="1:5" x14ac:dyDescent="0.25">
      <c r="A582" s="3">
        <v>44931</v>
      </c>
      <c r="B582" s="8">
        <v>4397.18</v>
      </c>
      <c r="C582" s="8">
        <v>336.4</v>
      </c>
      <c r="D582" s="8">
        <v>6.8979999999999997</v>
      </c>
      <c r="E582" s="12">
        <v>214.69</v>
      </c>
    </row>
    <row r="583" spans="1:5" x14ac:dyDescent="0.25">
      <c r="A583" s="3">
        <v>44932</v>
      </c>
      <c r="B583" s="8">
        <v>4397.18</v>
      </c>
      <c r="C583" s="8">
        <v>336.4</v>
      </c>
      <c r="D583" s="8">
        <v>6.8979999999999997</v>
      </c>
      <c r="E583" s="12">
        <v>214.69</v>
      </c>
    </row>
    <row r="584" spans="1:5" x14ac:dyDescent="0.25">
      <c r="A584" s="3">
        <v>44935</v>
      </c>
      <c r="B584" s="8">
        <v>4448.1000000000004</v>
      </c>
      <c r="C584" s="9">
        <v>345</v>
      </c>
      <c r="D584" s="8">
        <v>6.7</v>
      </c>
      <c r="E584" s="12">
        <v>214.64</v>
      </c>
    </row>
    <row r="585" spans="1:5" x14ac:dyDescent="0.25">
      <c r="A585" s="3">
        <v>44936</v>
      </c>
      <c r="B585" s="8">
        <v>4448.7299999999996</v>
      </c>
      <c r="C585" s="9">
        <v>356</v>
      </c>
      <c r="D585" s="8">
        <v>6.6680000000000001</v>
      </c>
      <c r="E585" s="12">
        <v>214.68</v>
      </c>
    </row>
    <row r="586" spans="1:5" x14ac:dyDescent="0.25">
      <c r="A586" s="3">
        <v>44937</v>
      </c>
      <c r="B586" s="8">
        <v>4394.24</v>
      </c>
      <c r="C586" s="8">
        <v>339.8</v>
      </c>
      <c r="D586" s="8">
        <v>6.81</v>
      </c>
      <c r="E586" s="12">
        <v>214.94</v>
      </c>
    </row>
    <row r="587" spans="1:5" x14ac:dyDescent="0.25">
      <c r="A587" s="3">
        <v>44938</v>
      </c>
      <c r="B587" s="8">
        <v>4427.26</v>
      </c>
      <c r="C587" s="8">
        <v>344.4</v>
      </c>
      <c r="D587" s="8">
        <v>6.9740000000000002</v>
      </c>
      <c r="E587" s="12">
        <v>215.02</v>
      </c>
    </row>
    <row r="588" spans="1:5" x14ac:dyDescent="0.25">
      <c r="A588" s="3">
        <v>44939</v>
      </c>
      <c r="B588" s="8">
        <v>4407.17</v>
      </c>
      <c r="C588" s="8">
        <v>343.6</v>
      </c>
      <c r="D588" s="8">
        <v>6.92</v>
      </c>
      <c r="E588" s="12">
        <v>215.01</v>
      </c>
    </row>
    <row r="589" spans="1:5" x14ac:dyDescent="0.25">
      <c r="A589" s="3">
        <v>44942</v>
      </c>
      <c r="B589" s="8">
        <v>4413.34</v>
      </c>
      <c r="C589" s="8">
        <v>350.6</v>
      </c>
      <c r="D589" s="8">
        <v>6.9160000000000004</v>
      </c>
      <c r="E589" s="12">
        <v>215.23</v>
      </c>
    </row>
    <row r="590" spans="1:5" x14ac:dyDescent="0.25">
      <c r="A590" s="3">
        <v>44943</v>
      </c>
      <c r="B590" s="8">
        <v>4345.24</v>
      </c>
      <c r="C590" s="8">
        <v>335.2</v>
      </c>
      <c r="D590" s="8">
        <v>6.95</v>
      </c>
      <c r="E590" s="12">
        <v>215.57</v>
      </c>
    </row>
    <row r="591" spans="1:5" x14ac:dyDescent="0.25">
      <c r="A591" s="3">
        <v>44944</v>
      </c>
      <c r="B591" s="8">
        <v>4328.5600000000004</v>
      </c>
      <c r="C591" s="8">
        <v>332.8</v>
      </c>
      <c r="D591" s="8">
        <v>7.218</v>
      </c>
      <c r="E591" s="12">
        <v>215.68</v>
      </c>
    </row>
    <row r="592" spans="1:5" x14ac:dyDescent="0.25">
      <c r="A592" s="3">
        <v>44945</v>
      </c>
      <c r="B592" s="8">
        <v>4312.67</v>
      </c>
      <c r="C592" s="9">
        <v>331</v>
      </c>
      <c r="D592" s="8">
        <v>7.306</v>
      </c>
      <c r="E592" s="12">
        <v>215.91</v>
      </c>
    </row>
    <row r="593" spans="1:5" x14ac:dyDescent="0.25">
      <c r="A593" s="3">
        <v>44946</v>
      </c>
      <c r="B593" s="8">
        <v>4355.8599999999997</v>
      </c>
      <c r="C593" s="8">
        <v>330.2</v>
      </c>
      <c r="D593" s="8">
        <v>7.26</v>
      </c>
      <c r="E593" s="12">
        <v>215.94</v>
      </c>
    </row>
    <row r="594" spans="1:5" x14ac:dyDescent="0.25">
      <c r="A594" s="3">
        <v>44949</v>
      </c>
      <c r="B594" s="9">
        <v>4390</v>
      </c>
      <c r="C594" s="9">
        <v>328</v>
      </c>
      <c r="D594" s="8">
        <v>7.47</v>
      </c>
      <c r="E594" s="12">
        <v>216.37</v>
      </c>
    </row>
    <row r="595" spans="1:5" x14ac:dyDescent="0.25">
      <c r="A595" s="3">
        <v>44950</v>
      </c>
      <c r="B595" s="8">
        <v>4380.8500000000004</v>
      </c>
      <c r="C595" s="9">
        <v>329</v>
      </c>
      <c r="D595" s="8">
        <v>7.5839999999999996</v>
      </c>
      <c r="E595" s="12">
        <v>216.47</v>
      </c>
    </row>
    <row r="596" spans="1:5" x14ac:dyDescent="0.25">
      <c r="A596" s="3">
        <v>44951</v>
      </c>
      <c r="B596" s="8">
        <v>4305.16</v>
      </c>
      <c r="C596" s="8">
        <v>313.39999999999998</v>
      </c>
      <c r="D596" s="8">
        <v>7.4420000000000002</v>
      </c>
      <c r="E596" s="12">
        <v>216.71</v>
      </c>
    </row>
    <row r="597" spans="1:5" x14ac:dyDescent="0.25">
      <c r="A597" s="3">
        <v>44952</v>
      </c>
      <c r="B597" s="8">
        <v>4339.21</v>
      </c>
      <c r="C597" s="8">
        <v>322.60000000000002</v>
      </c>
      <c r="D597" s="8">
        <v>7.5540000000000003</v>
      </c>
      <c r="E597" s="12">
        <v>217.08</v>
      </c>
    </row>
    <row r="598" spans="1:5" x14ac:dyDescent="0.25">
      <c r="A598" s="3">
        <v>44953</v>
      </c>
      <c r="B598" s="8">
        <v>4342.8900000000003</v>
      </c>
      <c r="C598" s="8">
        <v>317.39999999999998</v>
      </c>
      <c r="D598" s="8">
        <v>7.56</v>
      </c>
      <c r="E598" s="12">
        <v>217.27</v>
      </c>
    </row>
    <row r="599" spans="1:5" x14ac:dyDescent="0.25">
      <c r="A599" s="3">
        <v>44956</v>
      </c>
      <c r="B599" s="8">
        <v>4270.71</v>
      </c>
      <c r="C599" s="8">
        <v>309.2</v>
      </c>
      <c r="D599" s="8">
        <v>7.59</v>
      </c>
      <c r="E599" s="12">
        <v>217.59</v>
      </c>
    </row>
    <row r="600" spans="1:5" x14ac:dyDescent="0.25">
      <c r="A600" s="3">
        <v>44957</v>
      </c>
      <c r="B600" s="9">
        <v>4412</v>
      </c>
      <c r="C600" s="8">
        <v>317.8</v>
      </c>
      <c r="D600" s="8">
        <v>7.4880000000000004</v>
      </c>
      <c r="E600" s="12">
        <v>217.34</v>
      </c>
    </row>
    <row r="601" spans="1:5" x14ac:dyDescent="0.25">
      <c r="A601" s="3">
        <v>44958</v>
      </c>
      <c r="B601" s="8">
        <v>4374.2</v>
      </c>
      <c r="C601" s="8">
        <v>314.8</v>
      </c>
      <c r="D601" s="8">
        <v>7.03</v>
      </c>
      <c r="E601" s="12">
        <v>217.5</v>
      </c>
    </row>
    <row r="602" spans="1:5" x14ac:dyDescent="0.25">
      <c r="A602" s="3">
        <v>44959</v>
      </c>
      <c r="B602" s="8">
        <v>4421.3</v>
      </c>
      <c r="C602" s="8">
        <v>318.8</v>
      </c>
      <c r="D602" s="8">
        <v>7.1180000000000003</v>
      </c>
      <c r="E602" s="12">
        <v>217.61</v>
      </c>
    </row>
    <row r="603" spans="1:5" x14ac:dyDescent="0.25">
      <c r="A603" s="3">
        <v>44960</v>
      </c>
      <c r="B603" s="8">
        <v>4434.3599999999997</v>
      </c>
      <c r="C603" s="9">
        <v>320</v>
      </c>
      <c r="D603" s="8">
        <v>6.9859999999999998</v>
      </c>
      <c r="E603" s="12">
        <v>217.98</v>
      </c>
    </row>
    <row r="604" spans="1:5" x14ac:dyDescent="0.25">
      <c r="A604" s="3">
        <v>44963</v>
      </c>
      <c r="B604" s="8">
        <v>4366.51</v>
      </c>
      <c r="C604" s="8">
        <v>312.60000000000002</v>
      </c>
      <c r="D604" s="8">
        <v>6.77</v>
      </c>
      <c r="E604" s="12">
        <v>217.88</v>
      </c>
    </row>
    <row r="605" spans="1:5" x14ac:dyDescent="0.25">
      <c r="A605" s="3">
        <v>44964</v>
      </c>
      <c r="B605" s="8">
        <v>4376.62</v>
      </c>
      <c r="C605" s="8">
        <v>312.60000000000002</v>
      </c>
      <c r="D605" s="8">
        <v>6.8</v>
      </c>
      <c r="E605" s="12">
        <v>217.98</v>
      </c>
    </row>
    <row r="606" spans="1:5" x14ac:dyDescent="0.25">
      <c r="A606" s="3">
        <v>44965</v>
      </c>
      <c r="B606" s="8">
        <v>4403.59</v>
      </c>
      <c r="C606" s="9">
        <v>318</v>
      </c>
      <c r="D606" s="8">
        <v>6.8719999999999999</v>
      </c>
      <c r="E606" s="12">
        <v>217.93</v>
      </c>
    </row>
    <row r="607" spans="1:5" x14ac:dyDescent="0.25">
      <c r="A607" s="3">
        <v>44966</v>
      </c>
      <c r="B607" s="8">
        <v>4472.59</v>
      </c>
      <c r="C607" s="9">
        <v>319</v>
      </c>
      <c r="D607" s="8">
        <v>6.9160000000000004</v>
      </c>
      <c r="E607" s="12">
        <v>218.39</v>
      </c>
    </row>
    <row r="608" spans="1:5" x14ac:dyDescent="0.25">
      <c r="A608" s="3">
        <v>44967</v>
      </c>
      <c r="B608" s="8">
        <v>4390.55</v>
      </c>
      <c r="C608" s="8">
        <v>309.39999999999998</v>
      </c>
      <c r="D608" s="8">
        <v>6.85</v>
      </c>
      <c r="E608" s="12">
        <v>218.24</v>
      </c>
    </row>
    <row r="609" spans="1:5" x14ac:dyDescent="0.25">
      <c r="A609" s="3">
        <v>44970</v>
      </c>
      <c r="B609" s="8">
        <v>4381.8100000000004</v>
      </c>
      <c r="C609" s="9">
        <v>313</v>
      </c>
      <c r="D609" s="8">
        <v>6.7359999999999998</v>
      </c>
      <c r="E609" s="12">
        <v>218.21</v>
      </c>
    </row>
    <row r="610" spans="1:5" x14ac:dyDescent="0.25">
      <c r="A610" s="3">
        <v>44971</v>
      </c>
      <c r="B610" s="8">
        <v>4393.59</v>
      </c>
      <c r="C610" s="9">
        <v>320</v>
      </c>
      <c r="D610" s="8">
        <v>6.766</v>
      </c>
      <c r="E610" s="12">
        <v>218.49</v>
      </c>
    </row>
    <row r="611" spans="1:5" x14ac:dyDescent="0.25">
      <c r="A611" s="3">
        <v>44972</v>
      </c>
      <c r="B611" s="8">
        <v>4409.4799999999996</v>
      </c>
      <c r="C611" s="8">
        <v>321.39999999999998</v>
      </c>
      <c r="D611" s="8">
        <v>6.7519999999999998</v>
      </c>
      <c r="E611" s="12">
        <v>218.6</v>
      </c>
    </row>
    <row r="612" spans="1:5" x14ac:dyDescent="0.25">
      <c r="A612" s="3">
        <v>44973</v>
      </c>
      <c r="B612" s="8">
        <v>4451.18</v>
      </c>
      <c r="C612" s="8">
        <v>327.2</v>
      </c>
      <c r="D612" s="8">
        <v>6.766</v>
      </c>
      <c r="E612" s="12">
        <v>218.23</v>
      </c>
    </row>
    <row r="613" spans="1:5" x14ac:dyDescent="0.25">
      <c r="A613" s="3">
        <v>44974</v>
      </c>
      <c r="B613" s="8">
        <v>4441.12</v>
      </c>
      <c r="C613" s="9">
        <v>322</v>
      </c>
      <c r="D613" s="8">
        <v>6.8979999999999997</v>
      </c>
      <c r="E613" s="12">
        <v>218.1</v>
      </c>
    </row>
    <row r="614" spans="1:5" x14ac:dyDescent="0.25">
      <c r="A614" s="3">
        <v>44977</v>
      </c>
      <c r="B614" s="9">
        <v>4438</v>
      </c>
      <c r="C614" s="8">
        <v>319.2</v>
      </c>
      <c r="D614" s="8">
        <v>6.92</v>
      </c>
      <c r="E614" s="12">
        <v>218.25</v>
      </c>
    </row>
    <row r="615" spans="1:5" x14ac:dyDescent="0.25">
      <c r="A615" s="3">
        <v>44978</v>
      </c>
      <c r="B615" s="8">
        <v>4373.6499999999996</v>
      </c>
      <c r="C615" s="8">
        <v>314.60000000000002</v>
      </c>
      <c r="D615" s="8">
        <v>6.7720000000000002</v>
      </c>
      <c r="E615" s="12">
        <v>218.49</v>
      </c>
    </row>
    <row r="616" spans="1:5" x14ac:dyDescent="0.25">
      <c r="A616" s="3">
        <v>44979</v>
      </c>
      <c r="B616" s="8">
        <v>4329.62</v>
      </c>
      <c r="C616" s="9">
        <v>312</v>
      </c>
      <c r="D616" s="8">
        <v>6.6859999999999999</v>
      </c>
      <c r="E616" s="12">
        <v>218.71</v>
      </c>
    </row>
    <row r="617" spans="1:5" x14ac:dyDescent="0.25">
      <c r="A617" s="3">
        <v>44980</v>
      </c>
      <c r="B617" s="8">
        <v>4373.67</v>
      </c>
      <c r="C617" s="9">
        <v>314</v>
      </c>
      <c r="D617" s="8">
        <v>6.758</v>
      </c>
      <c r="E617" s="12">
        <v>218.83</v>
      </c>
    </row>
    <row r="618" spans="1:5" x14ac:dyDescent="0.25">
      <c r="A618" s="3">
        <v>44981</v>
      </c>
      <c r="B618" s="8">
        <v>4365.76</v>
      </c>
      <c r="C618" s="8">
        <v>317.60000000000002</v>
      </c>
      <c r="D618" s="8">
        <v>6.6239999999999997</v>
      </c>
      <c r="E618" s="12">
        <v>219.15</v>
      </c>
    </row>
    <row r="619" spans="1:5" x14ac:dyDescent="0.25">
      <c r="A619" s="3">
        <v>44984</v>
      </c>
      <c r="B619" s="8">
        <v>4367.4799999999996</v>
      </c>
      <c r="C619" s="9">
        <v>316</v>
      </c>
      <c r="D619" s="8">
        <v>6.66</v>
      </c>
      <c r="E619" s="12">
        <v>219.03</v>
      </c>
    </row>
    <row r="620" spans="1:5" x14ac:dyDescent="0.25">
      <c r="A620" s="3">
        <v>44985</v>
      </c>
      <c r="B620" s="8">
        <v>4421.49</v>
      </c>
      <c r="C620" s="9">
        <v>328</v>
      </c>
      <c r="D620" s="8">
        <v>6.68</v>
      </c>
      <c r="E620" s="12">
        <v>219.34</v>
      </c>
    </row>
    <row r="621" spans="1:5" x14ac:dyDescent="0.25">
      <c r="A621" s="3">
        <v>44986</v>
      </c>
      <c r="B621" s="8">
        <v>4462.97</v>
      </c>
      <c r="C621" s="8">
        <v>323.8</v>
      </c>
      <c r="D621" s="8">
        <v>6.74</v>
      </c>
      <c r="E621" s="12">
        <v>219.41</v>
      </c>
    </row>
    <row r="622" spans="1:5" x14ac:dyDescent="0.25">
      <c r="A622" s="3">
        <v>44987</v>
      </c>
      <c r="B622" s="8">
        <v>4405.6099999999997</v>
      </c>
      <c r="C622" s="8">
        <v>311.2</v>
      </c>
      <c r="D622" s="8">
        <v>6.444</v>
      </c>
      <c r="E622" s="12">
        <v>219.38</v>
      </c>
    </row>
    <row r="623" spans="1:5" x14ac:dyDescent="0.25">
      <c r="A623" s="3">
        <v>44988</v>
      </c>
      <c r="B623" s="8">
        <v>4454.68</v>
      </c>
      <c r="C623" s="8">
        <v>316.2</v>
      </c>
      <c r="D623" s="8">
        <v>6.36</v>
      </c>
      <c r="E623" s="12">
        <v>219.39</v>
      </c>
    </row>
    <row r="624" spans="1:5" x14ac:dyDescent="0.25">
      <c r="A624" s="3">
        <v>44991</v>
      </c>
      <c r="B624" s="8">
        <v>4562.43</v>
      </c>
      <c r="C624" s="8">
        <v>326.39999999999998</v>
      </c>
      <c r="D624" s="8">
        <v>6.6059999999999999</v>
      </c>
      <c r="E624" s="12">
        <v>219.52</v>
      </c>
    </row>
    <row r="625" spans="1:5" x14ac:dyDescent="0.25">
      <c r="A625" s="3">
        <v>44992</v>
      </c>
      <c r="B625" s="8">
        <v>4586.6099999999997</v>
      </c>
      <c r="C625" s="9">
        <v>321</v>
      </c>
      <c r="D625" s="8">
        <v>6.6440000000000001</v>
      </c>
      <c r="E625" s="12">
        <v>219.5</v>
      </c>
    </row>
    <row r="626" spans="1:5" x14ac:dyDescent="0.25">
      <c r="A626" s="3">
        <v>44993</v>
      </c>
      <c r="B626" s="8">
        <v>4601.93</v>
      </c>
      <c r="C626" s="8">
        <v>321.8</v>
      </c>
      <c r="D626" s="8">
        <v>6.516</v>
      </c>
      <c r="E626" s="12">
        <v>219.53</v>
      </c>
    </row>
    <row r="627" spans="1:5" x14ac:dyDescent="0.25">
      <c r="A627" s="3">
        <v>44994</v>
      </c>
      <c r="B627" s="8">
        <v>4636.6499999999996</v>
      </c>
      <c r="C627" s="8">
        <v>317.8</v>
      </c>
      <c r="D627" s="8">
        <v>6.6239999999999997</v>
      </c>
      <c r="E627" s="12">
        <v>219.59</v>
      </c>
    </row>
    <row r="628" spans="1:5" x14ac:dyDescent="0.25">
      <c r="A628" s="3">
        <v>44995</v>
      </c>
      <c r="B628" s="8">
        <v>4573.09</v>
      </c>
      <c r="C628" s="8">
        <v>304.2</v>
      </c>
      <c r="D628" s="8">
        <v>6.5060000000000002</v>
      </c>
      <c r="E628" s="12">
        <v>219.27</v>
      </c>
    </row>
    <row r="629" spans="1:5" x14ac:dyDescent="0.25">
      <c r="A629" s="3">
        <v>44998</v>
      </c>
      <c r="B629" s="8">
        <v>4490.7299999999996</v>
      </c>
      <c r="C629" s="8">
        <v>295.8</v>
      </c>
      <c r="D629" s="8">
        <v>6.3360000000000003</v>
      </c>
      <c r="E629" s="12">
        <v>218.64</v>
      </c>
    </row>
    <row r="630" spans="1:5" x14ac:dyDescent="0.25">
      <c r="A630" s="3">
        <v>44999</v>
      </c>
      <c r="B630" s="8">
        <v>4519.8999999999996</v>
      </c>
      <c r="C630" s="8">
        <v>294.60000000000002</v>
      </c>
      <c r="D630" s="8">
        <v>6.1660000000000004</v>
      </c>
      <c r="E630" s="12">
        <v>219.01</v>
      </c>
    </row>
    <row r="631" spans="1:5" x14ac:dyDescent="0.25">
      <c r="A631" s="3">
        <v>45000</v>
      </c>
      <c r="B631" s="8">
        <v>4388.34</v>
      </c>
      <c r="C631" s="9">
        <v>286</v>
      </c>
      <c r="D631" s="8">
        <v>6.1040000000000001</v>
      </c>
      <c r="E631" s="12">
        <v>218.35</v>
      </c>
    </row>
    <row r="632" spans="1:5" x14ac:dyDescent="0.25">
      <c r="A632" s="3">
        <v>45001</v>
      </c>
      <c r="B632" s="8">
        <v>4424.95</v>
      </c>
      <c r="C632" s="9">
        <v>283</v>
      </c>
      <c r="D632" s="8">
        <v>6.0439999999999996</v>
      </c>
      <c r="E632" s="12">
        <v>218.89</v>
      </c>
    </row>
    <row r="633" spans="1:5" x14ac:dyDescent="0.25">
      <c r="A633" s="3">
        <v>45002</v>
      </c>
      <c r="B633" s="8">
        <v>4416.1099999999997</v>
      </c>
      <c r="C633" s="8">
        <v>272.8</v>
      </c>
      <c r="D633" s="8">
        <v>5.86</v>
      </c>
      <c r="E633" s="12">
        <v>219.2</v>
      </c>
    </row>
    <row r="634" spans="1:5" x14ac:dyDescent="0.25">
      <c r="A634" s="3">
        <v>45005</v>
      </c>
      <c r="B634" s="8">
        <v>4402.71</v>
      </c>
      <c r="C634" s="8">
        <v>273.8</v>
      </c>
      <c r="D634" s="8">
        <v>5.9820000000000002</v>
      </c>
      <c r="E634" s="12">
        <v>219.28</v>
      </c>
    </row>
    <row r="635" spans="1:5" x14ac:dyDescent="0.25">
      <c r="A635" s="3">
        <v>45006</v>
      </c>
      <c r="B635" s="8">
        <v>4428.26</v>
      </c>
      <c r="C635" s="9">
        <v>288</v>
      </c>
      <c r="D635" s="8">
        <v>6.2119999999999997</v>
      </c>
      <c r="E635" s="12">
        <v>219.63</v>
      </c>
    </row>
    <row r="636" spans="1:5" x14ac:dyDescent="0.25">
      <c r="A636" s="3">
        <v>45007</v>
      </c>
      <c r="B636" s="9">
        <v>4403</v>
      </c>
      <c r="C636" s="8">
        <v>281.2</v>
      </c>
      <c r="D636" s="8">
        <v>6.14</v>
      </c>
      <c r="E636" s="12">
        <v>219.7</v>
      </c>
    </row>
    <row r="637" spans="1:5" x14ac:dyDescent="0.25">
      <c r="A637" s="3">
        <v>45008</v>
      </c>
      <c r="B637" s="8">
        <v>4412.03</v>
      </c>
      <c r="C637" s="9">
        <v>283</v>
      </c>
      <c r="D637" s="8">
        <v>6.23</v>
      </c>
      <c r="E637" s="12">
        <v>219.92</v>
      </c>
    </row>
    <row r="638" spans="1:5" x14ac:dyDescent="0.25">
      <c r="A638" s="3">
        <v>45009</v>
      </c>
      <c r="B638" s="8">
        <v>4365.1000000000004</v>
      </c>
      <c r="C638" s="8">
        <v>274.2</v>
      </c>
      <c r="D638" s="8">
        <v>6.056</v>
      </c>
      <c r="E638" s="12">
        <v>219.87</v>
      </c>
    </row>
    <row r="639" spans="1:5" x14ac:dyDescent="0.25">
      <c r="A639" s="3">
        <v>45012</v>
      </c>
      <c r="B639" s="8">
        <v>4378.6099999999997</v>
      </c>
      <c r="C639" s="9">
        <v>277</v>
      </c>
      <c r="D639" s="8">
        <v>6.016</v>
      </c>
      <c r="E639" s="12">
        <v>220.1</v>
      </c>
    </row>
    <row r="640" spans="1:5" x14ac:dyDescent="0.25">
      <c r="A640" s="3">
        <v>45013</v>
      </c>
      <c r="B640" s="8">
        <v>4407.6899999999996</v>
      </c>
      <c r="C640" s="8">
        <v>286.8</v>
      </c>
      <c r="D640" s="8">
        <v>6.008</v>
      </c>
      <c r="E640" s="12">
        <v>220.25</v>
      </c>
    </row>
    <row r="641" spans="1:5" x14ac:dyDescent="0.25">
      <c r="A641" s="3">
        <v>45014</v>
      </c>
      <c r="B641" s="8">
        <v>4408.75</v>
      </c>
      <c r="C641" s="8">
        <v>298.8</v>
      </c>
      <c r="D641" s="8">
        <v>6</v>
      </c>
      <c r="E641" s="12">
        <v>220.45</v>
      </c>
    </row>
    <row r="642" spans="1:5" x14ac:dyDescent="0.25">
      <c r="A642" s="3">
        <v>45015</v>
      </c>
      <c r="B642" s="8">
        <v>4501.68</v>
      </c>
      <c r="C642" s="8">
        <v>305.8</v>
      </c>
      <c r="D642" s="8">
        <v>6.3940000000000001</v>
      </c>
      <c r="E642" s="12">
        <v>220.41</v>
      </c>
    </row>
    <row r="643" spans="1:5" x14ac:dyDescent="0.25">
      <c r="A643" s="3">
        <v>45016</v>
      </c>
      <c r="B643" s="8">
        <v>4504.04</v>
      </c>
      <c r="C643" s="8">
        <v>306.39999999999998</v>
      </c>
      <c r="D643" s="8">
        <v>6.2759999999999998</v>
      </c>
      <c r="E643" s="12">
        <v>220.49</v>
      </c>
    </row>
    <row r="644" spans="1:5" x14ac:dyDescent="0.25">
      <c r="A644" s="3">
        <v>45019</v>
      </c>
      <c r="B644" s="8">
        <v>4498.96</v>
      </c>
      <c r="C644" s="9">
        <v>319</v>
      </c>
      <c r="D644" s="8">
        <v>6.26</v>
      </c>
      <c r="E644" s="12">
        <v>220.65</v>
      </c>
    </row>
    <row r="645" spans="1:5" x14ac:dyDescent="0.25">
      <c r="A645" s="3">
        <v>45020</v>
      </c>
      <c r="B645" s="8">
        <v>4505.95</v>
      </c>
      <c r="C645" s="8">
        <v>324.39999999999998</v>
      </c>
      <c r="D645" s="8">
        <v>6.2160000000000002</v>
      </c>
      <c r="E645" s="12">
        <v>220.45</v>
      </c>
    </row>
    <row r="646" spans="1:5" x14ac:dyDescent="0.25">
      <c r="A646" s="3">
        <v>45021</v>
      </c>
      <c r="B646" s="8">
        <v>4471.26</v>
      </c>
      <c r="C646" s="8">
        <v>320.8</v>
      </c>
      <c r="D646" s="8">
        <v>6.22</v>
      </c>
      <c r="E646" s="12">
        <v>220.42</v>
      </c>
    </row>
    <row r="647" spans="1:5" x14ac:dyDescent="0.25">
      <c r="A647" s="3">
        <v>45022</v>
      </c>
      <c r="B647" s="8">
        <v>4474.1000000000004</v>
      </c>
      <c r="C647" s="8">
        <v>323.39999999999998</v>
      </c>
      <c r="D647" s="8">
        <v>6.2439999999999998</v>
      </c>
      <c r="E647" s="12">
        <v>220.57</v>
      </c>
    </row>
    <row r="648" spans="1:5" x14ac:dyDescent="0.25">
      <c r="A648" s="3">
        <v>45023</v>
      </c>
      <c r="B648" s="8">
        <v>4474.1000000000004</v>
      </c>
      <c r="C648" s="8">
        <v>323.39999999999998</v>
      </c>
      <c r="D648" s="8">
        <v>6.2439999999999998</v>
      </c>
      <c r="E648" s="12">
        <v>220.57</v>
      </c>
    </row>
    <row r="649" spans="1:5" x14ac:dyDescent="0.25">
      <c r="A649" s="3">
        <v>45026</v>
      </c>
      <c r="B649" s="8">
        <v>4474.1000000000004</v>
      </c>
      <c r="C649" s="8">
        <v>323.39999999999998</v>
      </c>
      <c r="D649" s="8">
        <v>6.2439999999999998</v>
      </c>
      <c r="E649" s="12">
        <v>220.57</v>
      </c>
    </row>
    <row r="650" spans="1:5" x14ac:dyDescent="0.25">
      <c r="A650" s="3">
        <v>45027</v>
      </c>
      <c r="B650" s="8">
        <v>4553.0600000000004</v>
      </c>
      <c r="C650" s="8">
        <v>329.8</v>
      </c>
      <c r="D650" s="8">
        <v>6.4480000000000004</v>
      </c>
      <c r="E650" s="12">
        <v>220.99</v>
      </c>
    </row>
    <row r="651" spans="1:5" x14ac:dyDescent="0.25">
      <c r="A651" s="3">
        <v>45028</v>
      </c>
      <c r="B651" s="8">
        <v>4547.6099999999997</v>
      </c>
      <c r="C651" s="8">
        <v>342.2</v>
      </c>
      <c r="D651" s="8">
        <v>6.4340000000000002</v>
      </c>
      <c r="E651" s="12">
        <v>221.39</v>
      </c>
    </row>
    <row r="652" spans="1:5" x14ac:dyDescent="0.25">
      <c r="A652" s="3">
        <v>45029</v>
      </c>
      <c r="B652" s="8">
        <v>4581.97</v>
      </c>
      <c r="C652" s="8">
        <v>350.8</v>
      </c>
      <c r="D652" s="8">
        <v>6.47</v>
      </c>
      <c r="E652" s="12">
        <v>221.72</v>
      </c>
    </row>
    <row r="653" spans="1:5" x14ac:dyDescent="0.25">
      <c r="A653" s="3">
        <v>45030</v>
      </c>
      <c r="B653" s="8">
        <v>4588.54</v>
      </c>
      <c r="C653" s="8">
        <v>356.6</v>
      </c>
      <c r="D653" s="8">
        <v>6.6180000000000003</v>
      </c>
      <c r="E653" s="12">
        <v>222.03</v>
      </c>
    </row>
    <row r="654" spans="1:5" x14ac:dyDescent="0.25">
      <c r="A654" s="3">
        <v>45033</v>
      </c>
      <c r="B654" s="8">
        <v>4638.05</v>
      </c>
      <c r="C654" s="9">
        <v>356</v>
      </c>
      <c r="D654" s="8">
        <v>6.66</v>
      </c>
      <c r="E654" s="12">
        <v>222.16</v>
      </c>
    </row>
    <row r="655" spans="1:5" x14ac:dyDescent="0.25">
      <c r="A655" s="3">
        <v>45034</v>
      </c>
      <c r="B655" s="8">
        <v>4660.99</v>
      </c>
      <c r="C655" s="9">
        <v>360</v>
      </c>
      <c r="D655" s="8">
        <v>6.7519999999999998</v>
      </c>
      <c r="E655" s="12">
        <v>222.18</v>
      </c>
    </row>
    <row r="656" spans="1:5" x14ac:dyDescent="0.25">
      <c r="A656" s="3">
        <v>45035</v>
      </c>
      <c r="B656" s="8">
        <v>4632.0200000000004</v>
      </c>
      <c r="C656" s="8">
        <v>365.2</v>
      </c>
      <c r="D656" s="8">
        <v>6.69</v>
      </c>
      <c r="E656" s="12">
        <v>222.53</v>
      </c>
    </row>
    <row r="657" spans="1:5" x14ac:dyDescent="0.25">
      <c r="A657" s="3">
        <v>45036</v>
      </c>
      <c r="B657" s="8">
        <v>4624.93</v>
      </c>
      <c r="C657" s="8">
        <v>366.2</v>
      </c>
      <c r="D657" s="8">
        <v>6.7919999999999998</v>
      </c>
      <c r="E657" s="12">
        <v>222.43</v>
      </c>
    </row>
    <row r="658" spans="1:5" x14ac:dyDescent="0.25">
      <c r="A658" s="3">
        <v>45037</v>
      </c>
      <c r="B658" s="8">
        <v>4584.24</v>
      </c>
      <c r="C658" s="8">
        <v>366.4</v>
      </c>
      <c r="D658" s="8">
        <v>6.6859999999999999</v>
      </c>
      <c r="E658" s="12">
        <v>222.74</v>
      </c>
    </row>
    <row r="659" spans="1:5" x14ac:dyDescent="0.25">
      <c r="A659" s="3">
        <v>45040</v>
      </c>
      <c r="B659" s="8">
        <v>4590.76</v>
      </c>
      <c r="C659" s="8">
        <v>352.2</v>
      </c>
      <c r="D659" s="8">
        <v>6.76</v>
      </c>
      <c r="E659" s="12">
        <v>222.91</v>
      </c>
    </row>
    <row r="660" spans="1:5" x14ac:dyDescent="0.25">
      <c r="A660" s="3">
        <v>45041</v>
      </c>
      <c r="B660" s="8">
        <v>4579.22</v>
      </c>
      <c r="C660" s="8">
        <v>349.4</v>
      </c>
      <c r="D660" s="8">
        <v>6.85</v>
      </c>
      <c r="E660" s="12">
        <v>222.78</v>
      </c>
    </row>
    <row r="661" spans="1:5" x14ac:dyDescent="0.25">
      <c r="A661" s="3">
        <v>45042</v>
      </c>
      <c r="B661" s="8">
        <v>4543.1400000000003</v>
      </c>
      <c r="C661" s="9">
        <v>338</v>
      </c>
      <c r="D661" s="8">
        <v>6.726</v>
      </c>
      <c r="E661" s="12">
        <v>223.1</v>
      </c>
    </row>
    <row r="662" spans="1:5" x14ac:dyDescent="0.25">
      <c r="A662" s="3">
        <v>45043</v>
      </c>
      <c r="B662" s="8">
        <v>4618.28</v>
      </c>
      <c r="C662" s="8">
        <v>354.6</v>
      </c>
      <c r="D662" s="8">
        <v>6.8380000000000001</v>
      </c>
      <c r="E662" s="12">
        <v>223.39</v>
      </c>
    </row>
    <row r="663" spans="1:5" x14ac:dyDescent="0.25">
      <c r="A663" s="3">
        <v>45044</v>
      </c>
      <c r="B663" s="8">
        <v>4600.3599999999997</v>
      </c>
      <c r="C663" s="8">
        <v>347.5</v>
      </c>
      <c r="D663" s="8">
        <v>6.8780000000000001</v>
      </c>
      <c r="E663" s="12">
        <v>223.2</v>
      </c>
    </row>
    <row r="664" spans="1:5" x14ac:dyDescent="0.25">
      <c r="A664" s="3">
        <v>45047</v>
      </c>
      <c r="B664" s="8">
        <v>4600.3599999999997</v>
      </c>
      <c r="C664" s="8">
        <v>347.5</v>
      </c>
      <c r="D664" s="8">
        <v>6.8780000000000001</v>
      </c>
      <c r="E664" s="12">
        <v>223.2</v>
      </c>
    </row>
    <row r="665" spans="1:5" x14ac:dyDescent="0.25">
      <c r="A665" s="3">
        <v>45048</v>
      </c>
      <c r="B665" s="8">
        <v>4580.51</v>
      </c>
      <c r="C665" s="8">
        <v>341.7</v>
      </c>
      <c r="D665" s="8">
        <v>6.8979999999999997</v>
      </c>
      <c r="E665" s="12">
        <v>223.09</v>
      </c>
    </row>
    <row r="666" spans="1:5" x14ac:dyDescent="0.25">
      <c r="A666" s="3">
        <v>45049</v>
      </c>
      <c r="B666" s="8">
        <v>4580.51</v>
      </c>
      <c r="C666" s="8">
        <v>341.7</v>
      </c>
      <c r="D666" s="8">
        <v>6.8979999999999997</v>
      </c>
      <c r="E666" s="12">
        <v>223.09</v>
      </c>
    </row>
    <row r="667" spans="1:5" x14ac:dyDescent="0.25">
      <c r="A667" s="3">
        <v>45050</v>
      </c>
      <c r="B667" s="8">
        <v>4528.92</v>
      </c>
      <c r="C667" s="8">
        <v>334.3</v>
      </c>
      <c r="D667" s="8">
        <v>6.6420000000000003</v>
      </c>
      <c r="E667" s="12">
        <v>223.02</v>
      </c>
    </row>
    <row r="668" spans="1:5" x14ac:dyDescent="0.25">
      <c r="A668" s="3">
        <v>45051</v>
      </c>
      <c r="B668" s="8">
        <v>4562.18</v>
      </c>
      <c r="C668" s="8">
        <v>344.7</v>
      </c>
      <c r="D668" s="8">
        <v>6.7460000000000004</v>
      </c>
      <c r="E668" s="12">
        <v>223.38</v>
      </c>
    </row>
    <row r="669" spans="1:5" x14ac:dyDescent="0.25">
      <c r="A669" s="3">
        <v>45054</v>
      </c>
      <c r="B669" s="8">
        <v>4635.88</v>
      </c>
      <c r="C669" s="8">
        <v>354.7</v>
      </c>
      <c r="D669" s="8">
        <v>7.056</v>
      </c>
      <c r="E669" s="12">
        <v>223.53</v>
      </c>
    </row>
    <row r="670" spans="1:5" x14ac:dyDescent="0.25">
      <c r="A670" s="3">
        <v>45055</v>
      </c>
      <c r="B670" s="8">
        <v>4660.33</v>
      </c>
      <c r="C670" s="8">
        <v>346.8</v>
      </c>
      <c r="D670" s="8">
        <v>6.94</v>
      </c>
      <c r="E670" s="12">
        <v>223.72</v>
      </c>
    </row>
    <row r="671" spans="1:5" x14ac:dyDescent="0.25">
      <c r="A671" s="3">
        <v>45056</v>
      </c>
      <c r="B671" s="8">
        <v>4692.1499999999996</v>
      </c>
      <c r="C671" s="8">
        <v>355.2</v>
      </c>
      <c r="D671" s="8">
        <v>7.2480000000000002</v>
      </c>
      <c r="E671" s="12">
        <v>223.88</v>
      </c>
    </row>
    <row r="672" spans="1:5" x14ac:dyDescent="0.25">
      <c r="A672" s="3">
        <v>45057</v>
      </c>
      <c r="B672" s="8">
        <v>4654.32</v>
      </c>
      <c r="C672" s="8">
        <v>349.5</v>
      </c>
      <c r="D672" s="8">
        <v>7.1660000000000004</v>
      </c>
      <c r="E672" s="12">
        <v>224.09</v>
      </c>
    </row>
    <row r="673" spans="1:5" x14ac:dyDescent="0.25">
      <c r="A673" s="3">
        <v>45058</v>
      </c>
      <c r="B673" s="8">
        <v>4671.8100000000004</v>
      </c>
      <c r="C673" s="8">
        <v>350.1</v>
      </c>
      <c r="D673" s="8">
        <v>7.3019999999999996</v>
      </c>
      <c r="E673" s="12">
        <v>224.25</v>
      </c>
    </row>
    <row r="674" spans="1:5" x14ac:dyDescent="0.25">
      <c r="A674" s="3">
        <v>45061</v>
      </c>
      <c r="B674" s="8">
        <v>4669.1400000000003</v>
      </c>
      <c r="C674" s="8">
        <v>339.9</v>
      </c>
      <c r="D674" s="8">
        <v>7.4</v>
      </c>
      <c r="E674" s="12">
        <v>224.1</v>
      </c>
    </row>
    <row r="675" spans="1:5" x14ac:dyDescent="0.25">
      <c r="A675" s="3">
        <v>45062</v>
      </c>
      <c r="B675" s="8">
        <v>4672.59</v>
      </c>
      <c r="C675" s="8">
        <v>345.8</v>
      </c>
      <c r="D675" s="8">
        <v>7.4820000000000002</v>
      </c>
      <c r="E675" s="12">
        <v>224.2</v>
      </c>
    </row>
    <row r="676" spans="1:5" x14ac:dyDescent="0.25">
      <c r="A676" s="3">
        <v>45063</v>
      </c>
      <c r="B676" s="8">
        <v>4652.6400000000003</v>
      </c>
      <c r="C676" s="8">
        <v>341.1</v>
      </c>
      <c r="D676" s="8">
        <v>7.06</v>
      </c>
      <c r="E676" s="12">
        <v>224.31</v>
      </c>
    </row>
    <row r="677" spans="1:5" x14ac:dyDescent="0.25">
      <c r="A677" s="3">
        <v>45064</v>
      </c>
      <c r="B677" s="8">
        <v>4644.45</v>
      </c>
      <c r="C677" s="9">
        <v>344</v>
      </c>
      <c r="D677" s="8">
        <v>6.9560000000000004</v>
      </c>
      <c r="E677" s="12">
        <v>224.61</v>
      </c>
    </row>
    <row r="678" spans="1:5" x14ac:dyDescent="0.25">
      <c r="A678" s="3">
        <v>45065</v>
      </c>
      <c r="B678" s="8">
        <v>4674.5200000000004</v>
      </c>
      <c r="C678" s="8">
        <v>364.9</v>
      </c>
      <c r="D678" s="8">
        <v>7.12</v>
      </c>
      <c r="E678" s="12">
        <v>224.66</v>
      </c>
    </row>
    <row r="679" spans="1:5" x14ac:dyDescent="0.25">
      <c r="A679" s="3">
        <v>45068</v>
      </c>
      <c r="B679" s="8">
        <v>4758.59</v>
      </c>
      <c r="C679" s="8">
        <v>366.5</v>
      </c>
      <c r="D679" s="8">
        <v>7.3940000000000001</v>
      </c>
      <c r="E679" s="12">
        <v>224.7</v>
      </c>
    </row>
    <row r="680" spans="1:5" x14ac:dyDescent="0.25">
      <c r="A680" s="3">
        <v>45069</v>
      </c>
      <c r="B680" s="8">
        <v>4760.99</v>
      </c>
      <c r="C680" s="9">
        <v>370</v>
      </c>
      <c r="D680" s="8">
        <v>7.4039999999999999</v>
      </c>
      <c r="E680" s="12">
        <v>224.65</v>
      </c>
    </row>
    <row r="681" spans="1:5" x14ac:dyDescent="0.25">
      <c r="A681" s="3">
        <v>45070</v>
      </c>
      <c r="B681" s="8">
        <v>4652.1000000000004</v>
      </c>
      <c r="C681" s="9">
        <v>360</v>
      </c>
      <c r="D681" s="8">
        <v>7.2919999999999998</v>
      </c>
      <c r="E681" s="12">
        <v>224.64</v>
      </c>
    </row>
    <row r="682" spans="1:5" x14ac:dyDescent="0.25">
      <c r="A682" s="3">
        <v>45071</v>
      </c>
      <c r="B682" s="8">
        <v>4643.41</v>
      </c>
      <c r="C682" s="9">
        <v>368</v>
      </c>
      <c r="D682" s="8">
        <v>7.1280000000000001</v>
      </c>
      <c r="E682" s="12">
        <v>224.87</v>
      </c>
    </row>
    <row r="683" spans="1:5" x14ac:dyDescent="0.25">
      <c r="A683" s="3">
        <v>45072</v>
      </c>
      <c r="B683" s="8">
        <v>4685.1899999999996</v>
      </c>
      <c r="C683" s="9">
        <v>378</v>
      </c>
      <c r="D683" s="8">
        <v>7.15</v>
      </c>
      <c r="E683" s="12">
        <v>224.94</v>
      </c>
    </row>
    <row r="684" spans="1:5" x14ac:dyDescent="0.25">
      <c r="A684" s="3">
        <v>45075</v>
      </c>
      <c r="B684" s="8">
        <v>4672.74</v>
      </c>
      <c r="C684" s="9">
        <v>379</v>
      </c>
      <c r="D684" s="8">
        <v>7.2</v>
      </c>
      <c r="E684" s="12">
        <v>224.81</v>
      </c>
    </row>
    <row r="685" spans="1:5" x14ac:dyDescent="0.25">
      <c r="A685" s="3">
        <v>45076</v>
      </c>
      <c r="B685" s="8">
        <v>4635.57</v>
      </c>
      <c r="C685" s="8">
        <v>366.6</v>
      </c>
      <c r="D685" s="8">
        <v>6.88</v>
      </c>
      <c r="E685" s="12">
        <v>224.81</v>
      </c>
    </row>
    <row r="686" spans="1:5" x14ac:dyDescent="0.25">
      <c r="A686" s="3">
        <v>45077</v>
      </c>
      <c r="B686" s="8">
        <v>4549.84</v>
      </c>
      <c r="C686" s="8">
        <v>352.8</v>
      </c>
      <c r="D686" s="8">
        <v>6.7160000000000002</v>
      </c>
      <c r="E686" s="12">
        <v>224.57</v>
      </c>
    </row>
    <row r="687" spans="1:5" x14ac:dyDescent="0.25">
      <c r="A687" s="3">
        <v>45078</v>
      </c>
      <c r="B687" s="8">
        <v>4610.96</v>
      </c>
      <c r="C687" s="8">
        <v>356.8</v>
      </c>
      <c r="D687" s="8">
        <v>6.968</v>
      </c>
      <c r="E687" s="12">
        <v>224.84</v>
      </c>
    </row>
    <row r="688" spans="1:5" x14ac:dyDescent="0.25">
      <c r="A688" s="3">
        <v>45079</v>
      </c>
      <c r="B688" s="8">
        <v>4721.63</v>
      </c>
      <c r="C688" s="8">
        <v>384.5</v>
      </c>
      <c r="D688" s="8">
        <v>7.0940000000000003</v>
      </c>
      <c r="E688" s="12">
        <v>224.91</v>
      </c>
    </row>
    <row r="689" spans="1:5" x14ac:dyDescent="0.25">
      <c r="A689" s="3">
        <v>45082</v>
      </c>
      <c r="B689" s="8">
        <v>4709.96</v>
      </c>
      <c r="C689" s="9">
        <v>388</v>
      </c>
      <c r="D689" s="8">
        <v>7.23</v>
      </c>
      <c r="E689" s="12">
        <v>225.01</v>
      </c>
    </row>
    <row r="690" spans="1:5" x14ac:dyDescent="0.25">
      <c r="A690" s="3">
        <v>45083</v>
      </c>
      <c r="B690" s="8">
        <v>4744.1899999999996</v>
      </c>
      <c r="C690" s="9">
        <v>396</v>
      </c>
      <c r="D690" s="8">
        <v>7.32</v>
      </c>
      <c r="E690" s="12">
        <v>225.04</v>
      </c>
    </row>
    <row r="691" spans="1:5" x14ac:dyDescent="0.25">
      <c r="A691" s="3">
        <v>45084</v>
      </c>
      <c r="B691" s="8">
        <v>4711.76</v>
      </c>
      <c r="C691" s="8">
        <v>379.6</v>
      </c>
      <c r="D691" s="8">
        <v>7.15</v>
      </c>
      <c r="E691" s="12">
        <v>225.34</v>
      </c>
    </row>
    <row r="692" spans="1:5" x14ac:dyDescent="0.25">
      <c r="A692" s="3">
        <v>45085</v>
      </c>
      <c r="B692" s="8">
        <v>4711.76</v>
      </c>
      <c r="C692" s="8">
        <v>379.6</v>
      </c>
      <c r="D692" s="8">
        <v>7.15</v>
      </c>
      <c r="E692" s="12">
        <v>225.34</v>
      </c>
    </row>
    <row r="693" spans="1:5" x14ac:dyDescent="0.25">
      <c r="A693" s="3">
        <v>45086</v>
      </c>
      <c r="B693" s="8">
        <v>4724.97</v>
      </c>
      <c r="C693" s="8">
        <v>397.7</v>
      </c>
      <c r="D693" s="8">
        <v>7.14</v>
      </c>
      <c r="E693" s="12">
        <v>225.15</v>
      </c>
    </row>
    <row r="694" spans="1:5" x14ac:dyDescent="0.25">
      <c r="A694" s="3">
        <v>45089</v>
      </c>
      <c r="B694" s="8">
        <v>4689.79</v>
      </c>
      <c r="C694" s="8">
        <v>378.9</v>
      </c>
      <c r="D694" s="8">
        <v>7.15</v>
      </c>
      <c r="E694" s="12">
        <v>225.11</v>
      </c>
    </row>
    <row r="695" spans="1:5" x14ac:dyDescent="0.25">
      <c r="A695" s="3">
        <v>45090</v>
      </c>
      <c r="B695" s="8">
        <v>4616.1000000000004</v>
      </c>
      <c r="C695" s="8">
        <v>375.8</v>
      </c>
      <c r="D695" s="8">
        <v>7.08</v>
      </c>
      <c r="E695" s="12">
        <v>225.18</v>
      </c>
    </row>
    <row r="696" spans="1:5" x14ac:dyDescent="0.25">
      <c r="A696" s="3">
        <v>45091</v>
      </c>
      <c r="B696" s="8">
        <v>4691.3999999999996</v>
      </c>
      <c r="C696" s="8">
        <v>394.2</v>
      </c>
      <c r="D696" s="8">
        <v>7.2839999999999998</v>
      </c>
      <c r="E696" s="12">
        <v>225.18</v>
      </c>
    </row>
    <row r="697" spans="1:5" x14ac:dyDescent="0.25">
      <c r="A697" s="3">
        <v>45092</v>
      </c>
      <c r="B697" s="8">
        <v>4716.97</v>
      </c>
      <c r="C697" s="8">
        <v>396.4</v>
      </c>
      <c r="D697" s="8">
        <v>7.44</v>
      </c>
      <c r="E697" s="12">
        <v>225.21</v>
      </c>
    </row>
    <row r="698" spans="1:5" x14ac:dyDescent="0.25">
      <c r="A698" s="3">
        <v>45093</v>
      </c>
      <c r="B698" s="8">
        <v>4722.38</v>
      </c>
      <c r="C698" s="8">
        <v>404.4</v>
      </c>
      <c r="D698" s="8">
        <v>7.5179999999999998</v>
      </c>
      <c r="E698" s="12">
        <v>225.3</v>
      </c>
    </row>
    <row r="699" spans="1:5" x14ac:dyDescent="0.25">
      <c r="A699" s="3">
        <v>45096</v>
      </c>
      <c r="B699" s="9">
        <v>4743</v>
      </c>
      <c r="C699" s="8">
        <v>396.8</v>
      </c>
      <c r="D699" s="8">
        <v>7.508</v>
      </c>
      <c r="E699" s="12">
        <v>225.58</v>
      </c>
    </row>
    <row r="700" spans="1:5" x14ac:dyDescent="0.25">
      <c r="A700" s="3">
        <v>45097</v>
      </c>
      <c r="B700" s="8">
        <v>4728.91</v>
      </c>
      <c r="C700" s="8">
        <v>394.4</v>
      </c>
      <c r="D700" s="8">
        <v>7.4080000000000004</v>
      </c>
      <c r="E700" s="12">
        <v>225.44</v>
      </c>
    </row>
    <row r="701" spans="1:5" x14ac:dyDescent="0.25">
      <c r="A701" s="3">
        <v>45098</v>
      </c>
      <c r="B701" s="8">
        <v>4747.7</v>
      </c>
      <c r="C701" s="9">
        <v>396</v>
      </c>
      <c r="D701" s="8">
        <v>7.36</v>
      </c>
      <c r="E701" s="12">
        <v>225.36</v>
      </c>
    </row>
    <row r="702" spans="1:5" x14ac:dyDescent="0.25">
      <c r="A702" s="3">
        <v>45099</v>
      </c>
      <c r="B702" s="8">
        <v>4785.09</v>
      </c>
      <c r="C702" s="8">
        <v>395.2</v>
      </c>
      <c r="D702" s="8">
        <v>7.15</v>
      </c>
      <c r="E702" s="12">
        <v>225.73</v>
      </c>
    </row>
    <row r="703" spans="1:5" x14ac:dyDescent="0.25">
      <c r="A703" s="3">
        <v>45100</v>
      </c>
      <c r="B703" s="8">
        <v>4742.8</v>
      </c>
      <c r="C703" s="8">
        <v>385.8</v>
      </c>
      <c r="D703" s="8">
        <v>7.1760000000000002</v>
      </c>
      <c r="E703" s="12">
        <v>225.49</v>
      </c>
    </row>
    <row r="704" spans="1:5" x14ac:dyDescent="0.25">
      <c r="A704" s="3">
        <v>45103</v>
      </c>
      <c r="B704" s="8">
        <v>4765.37</v>
      </c>
      <c r="C704" s="8">
        <v>408.1</v>
      </c>
      <c r="D704" s="8">
        <v>7.2779999999999996</v>
      </c>
      <c r="E704" s="12">
        <v>225.59</v>
      </c>
    </row>
    <row r="705" spans="1:5" x14ac:dyDescent="0.25">
      <c r="A705" s="3">
        <v>45104</v>
      </c>
      <c r="B705" s="8">
        <v>4751.4799999999996</v>
      </c>
      <c r="C705" s="8">
        <v>407.5</v>
      </c>
      <c r="D705" s="8">
        <v>7.1420000000000003</v>
      </c>
      <c r="E705" s="12">
        <v>225.38</v>
      </c>
    </row>
    <row r="706" spans="1:5" x14ac:dyDescent="0.25">
      <c r="A706" s="3">
        <v>45105</v>
      </c>
      <c r="B706" s="8">
        <v>4798.95</v>
      </c>
      <c r="C706" s="9">
        <v>404</v>
      </c>
      <c r="D706" s="8">
        <v>7.2380000000000004</v>
      </c>
      <c r="E706" s="12">
        <v>225.41</v>
      </c>
    </row>
    <row r="707" spans="1:5" x14ac:dyDescent="0.25">
      <c r="A707" s="3">
        <v>45106</v>
      </c>
      <c r="B707" s="8">
        <v>4848.04</v>
      </c>
      <c r="C707" s="9">
        <v>406</v>
      </c>
      <c r="D707" s="8">
        <v>7.4</v>
      </c>
      <c r="E707" s="12">
        <v>225.63</v>
      </c>
    </row>
    <row r="708" spans="1:5" x14ac:dyDescent="0.25">
      <c r="A708" s="3">
        <v>45107</v>
      </c>
      <c r="B708" s="8">
        <v>4852.03</v>
      </c>
      <c r="C708" s="8">
        <v>406.1</v>
      </c>
      <c r="D708" s="8">
        <v>7.26</v>
      </c>
      <c r="E708" s="12">
        <v>225.86</v>
      </c>
    </row>
    <row r="709" spans="1:5" x14ac:dyDescent="0.25">
      <c r="A709" s="3">
        <v>45110</v>
      </c>
      <c r="B709" s="8">
        <v>4870.1000000000004</v>
      </c>
      <c r="C709" s="8">
        <v>416.8</v>
      </c>
      <c r="D709" s="8">
        <v>7.3940000000000001</v>
      </c>
      <c r="E709" s="12">
        <v>225.95</v>
      </c>
    </row>
    <row r="710" spans="1:5" x14ac:dyDescent="0.25">
      <c r="A710" s="3">
        <v>45111</v>
      </c>
      <c r="B710" s="8">
        <v>4883.4399999999996</v>
      </c>
      <c r="C710" s="9">
        <v>412</v>
      </c>
      <c r="D710" s="8">
        <v>7.37</v>
      </c>
      <c r="E710" s="12">
        <v>225.97</v>
      </c>
    </row>
    <row r="711" spans="1:5" x14ac:dyDescent="0.25">
      <c r="A711" s="3">
        <v>45112</v>
      </c>
      <c r="B711" s="8">
        <v>4860.49</v>
      </c>
      <c r="C711" s="8">
        <v>396.6</v>
      </c>
      <c r="D711" s="8">
        <v>7.234</v>
      </c>
      <c r="E711" s="12">
        <v>226.15</v>
      </c>
    </row>
    <row r="712" spans="1:5" x14ac:dyDescent="0.25">
      <c r="A712" s="3">
        <v>45113</v>
      </c>
      <c r="B712" s="8">
        <v>4895.1099999999997</v>
      </c>
      <c r="C712" s="8">
        <v>409.1</v>
      </c>
      <c r="D712" s="8">
        <v>7.1879999999999997</v>
      </c>
      <c r="E712" s="12">
        <v>226.64</v>
      </c>
    </row>
    <row r="713" spans="1:5" x14ac:dyDescent="0.25">
      <c r="A713" s="3">
        <v>45114</v>
      </c>
      <c r="B713" s="8">
        <v>4916.57</v>
      </c>
      <c r="C713" s="8">
        <v>418.2</v>
      </c>
      <c r="D713" s="8">
        <v>7.1219999999999999</v>
      </c>
      <c r="E713" s="12">
        <v>226.36</v>
      </c>
    </row>
    <row r="714" spans="1:5" x14ac:dyDescent="0.25">
      <c r="A714" s="3">
        <v>45117</v>
      </c>
      <c r="B714" s="8">
        <v>4987.16</v>
      </c>
      <c r="C714" s="8">
        <v>407.3</v>
      </c>
      <c r="D714" s="8">
        <v>7.0519999999999996</v>
      </c>
      <c r="E714" s="12">
        <v>226.4</v>
      </c>
    </row>
    <row r="715" spans="1:5" x14ac:dyDescent="0.25">
      <c r="A715" s="3">
        <v>45118</v>
      </c>
      <c r="B715" s="8">
        <v>5000.6400000000003</v>
      </c>
      <c r="C715" s="8">
        <v>416.8</v>
      </c>
      <c r="D715" s="8">
        <v>7.0640000000000001</v>
      </c>
      <c r="E715" s="12">
        <v>226.58</v>
      </c>
    </row>
    <row r="716" spans="1:5" x14ac:dyDescent="0.25">
      <c r="A716" s="3">
        <v>45119</v>
      </c>
      <c r="B716" s="8">
        <v>5116.8500000000004</v>
      </c>
      <c r="C716" s="8">
        <v>432.9</v>
      </c>
      <c r="D716" s="8">
        <v>7.202</v>
      </c>
      <c r="E716" s="12">
        <v>226.37</v>
      </c>
    </row>
    <row r="717" spans="1:5" x14ac:dyDescent="0.25">
      <c r="A717" s="3">
        <v>45120</v>
      </c>
      <c r="B717" s="9">
        <v>5087</v>
      </c>
      <c r="C717" s="9">
        <v>436</v>
      </c>
      <c r="D717" s="8">
        <v>7.24</v>
      </c>
      <c r="E717" s="12">
        <v>226.56</v>
      </c>
    </row>
    <row r="718" spans="1:5" x14ac:dyDescent="0.25">
      <c r="A718" s="3">
        <v>45121</v>
      </c>
      <c r="B718" s="8">
        <v>5166.67</v>
      </c>
      <c r="C718" s="9">
        <v>450</v>
      </c>
      <c r="D718" s="8">
        <v>7.24</v>
      </c>
      <c r="E718" s="12">
        <v>226.72</v>
      </c>
    </row>
    <row r="719" spans="1:5" x14ac:dyDescent="0.25">
      <c r="A719" s="3">
        <v>45124</v>
      </c>
      <c r="B719" s="8">
        <v>5256.51</v>
      </c>
      <c r="C719" s="8">
        <v>454.4</v>
      </c>
      <c r="D719" s="8">
        <v>8.3179999999999996</v>
      </c>
      <c r="E719" s="12">
        <v>226.48</v>
      </c>
    </row>
    <row r="720" spans="1:5" x14ac:dyDescent="0.25">
      <c r="A720" s="3">
        <v>45125</v>
      </c>
      <c r="B720" s="8">
        <v>5301.39</v>
      </c>
      <c r="C720" s="9">
        <v>466</v>
      </c>
      <c r="D720" s="8">
        <v>8.59</v>
      </c>
      <c r="E720" s="12">
        <v>226.44</v>
      </c>
    </row>
    <row r="721" spans="1:5" x14ac:dyDescent="0.25">
      <c r="A721" s="3">
        <v>45126</v>
      </c>
      <c r="B721" s="8">
        <v>5303.11</v>
      </c>
      <c r="C721" s="8">
        <v>465.8</v>
      </c>
      <c r="D721" s="8">
        <v>8.4459999999999997</v>
      </c>
      <c r="E721" s="12">
        <v>226.73</v>
      </c>
    </row>
    <row r="722" spans="1:5" x14ac:dyDescent="0.25">
      <c r="A722" s="3">
        <v>45127</v>
      </c>
      <c r="B722" s="8">
        <v>5331.39</v>
      </c>
      <c r="C722" s="8">
        <v>463.1</v>
      </c>
      <c r="D722" s="8">
        <v>8.35</v>
      </c>
      <c r="E722" s="12">
        <v>226.94</v>
      </c>
    </row>
    <row r="723" spans="1:5" x14ac:dyDescent="0.25">
      <c r="A723" s="3">
        <v>45128</v>
      </c>
      <c r="B723" s="8">
        <v>5324.51</v>
      </c>
      <c r="C723" s="8">
        <v>454.7</v>
      </c>
      <c r="D723" s="8">
        <v>8.34</v>
      </c>
      <c r="E723" s="12">
        <v>226.97</v>
      </c>
    </row>
    <row r="724" spans="1:5" x14ac:dyDescent="0.25">
      <c r="A724" s="3">
        <v>45131</v>
      </c>
      <c r="B724" s="8">
        <v>5328.78</v>
      </c>
      <c r="C724" s="9">
        <v>461</v>
      </c>
      <c r="D724" s="8">
        <v>8.532</v>
      </c>
      <c r="E724" s="12">
        <v>226.92</v>
      </c>
    </row>
    <row r="725" spans="1:5" x14ac:dyDescent="0.25">
      <c r="A725" s="3">
        <v>45132</v>
      </c>
      <c r="B725" s="8">
        <v>5346.03</v>
      </c>
      <c r="C725" s="8">
        <v>464.3</v>
      </c>
      <c r="D725" s="8">
        <v>8.49</v>
      </c>
      <c r="E725" s="12">
        <v>226.94</v>
      </c>
    </row>
    <row r="726" spans="1:5" x14ac:dyDescent="0.25">
      <c r="A726" s="3">
        <v>45133</v>
      </c>
      <c r="B726" s="8">
        <v>5289.79</v>
      </c>
      <c r="C726" s="8">
        <v>469.9</v>
      </c>
      <c r="D726" s="8">
        <v>8.3960000000000008</v>
      </c>
      <c r="E726" s="12">
        <v>227.06</v>
      </c>
    </row>
    <row r="727" spans="1:5" x14ac:dyDescent="0.25">
      <c r="A727" s="3">
        <v>45134</v>
      </c>
      <c r="B727" s="8">
        <v>5281.26</v>
      </c>
      <c r="C727" s="9">
        <v>477</v>
      </c>
      <c r="D727" s="8">
        <v>8.4540000000000006</v>
      </c>
      <c r="E727" s="12">
        <v>227.44</v>
      </c>
    </row>
    <row r="728" spans="1:5" x14ac:dyDescent="0.25">
      <c r="A728" s="3">
        <v>45135</v>
      </c>
      <c r="B728" s="8">
        <v>5271.07</v>
      </c>
      <c r="C728" s="9">
        <v>477</v>
      </c>
      <c r="D728" s="8">
        <v>8.3919999999999995</v>
      </c>
      <c r="E728" s="12">
        <v>227.37</v>
      </c>
    </row>
    <row r="729" spans="1:5" x14ac:dyDescent="0.25">
      <c r="A729" s="3">
        <v>45138</v>
      </c>
      <c r="B729" s="8">
        <v>5350.36</v>
      </c>
      <c r="C729" s="8">
        <v>478.2</v>
      </c>
      <c r="D729" s="8">
        <v>8.5220000000000002</v>
      </c>
      <c r="E729" s="12">
        <v>227.35</v>
      </c>
    </row>
    <row r="730" spans="1:5" x14ac:dyDescent="0.25">
      <c r="A730" s="3">
        <v>45139</v>
      </c>
      <c r="B730" s="8">
        <v>5333.63</v>
      </c>
      <c r="C730" s="8">
        <v>470.6</v>
      </c>
      <c r="D730" s="8">
        <v>8.8219999999999992</v>
      </c>
      <c r="E730" s="12">
        <v>227.65</v>
      </c>
    </row>
    <row r="731" spans="1:5" x14ac:dyDescent="0.25">
      <c r="A731" s="3">
        <v>45140</v>
      </c>
      <c r="B731" s="8">
        <v>5264.91</v>
      </c>
      <c r="C731" s="8">
        <v>461.3</v>
      </c>
      <c r="D731" s="8">
        <v>8.7100000000000009</v>
      </c>
      <c r="E731" s="12">
        <v>227.67</v>
      </c>
    </row>
    <row r="732" spans="1:5" x14ac:dyDescent="0.25">
      <c r="A732" s="3">
        <v>45141</v>
      </c>
      <c r="B732" s="8">
        <v>5258.65</v>
      </c>
      <c r="C732" s="8">
        <v>458.8</v>
      </c>
      <c r="D732" s="8">
        <v>8.6120000000000001</v>
      </c>
      <c r="E732" s="12">
        <v>227.85</v>
      </c>
    </row>
    <row r="733" spans="1:5" x14ac:dyDescent="0.25">
      <c r="A733" s="3">
        <v>45142</v>
      </c>
      <c r="B733" s="8">
        <v>5284.68</v>
      </c>
      <c r="C733" s="9">
        <v>467</v>
      </c>
      <c r="D733" s="8">
        <v>8.67</v>
      </c>
      <c r="E733" s="12">
        <v>227.77</v>
      </c>
    </row>
    <row r="734" spans="1:5" x14ac:dyDescent="0.25">
      <c r="A734" s="3">
        <v>45145</v>
      </c>
      <c r="B734" s="8">
        <v>5212.34</v>
      </c>
      <c r="C734" s="8">
        <v>461.1</v>
      </c>
      <c r="D734" s="8">
        <v>8.6460000000000008</v>
      </c>
      <c r="E734" s="12">
        <v>228.02</v>
      </c>
    </row>
    <row r="735" spans="1:5" x14ac:dyDescent="0.25">
      <c r="A735" s="3">
        <v>45146</v>
      </c>
      <c r="B735" s="8">
        <v>5161.03</v>
      </c>
      <c r="C735" s="8">
        <v>448.1</v>
      </c>
      <c r="D735" s="8">
        <v>8.4700000000000006</v>
      </c>
      <c r="E735" s="12">
        <v>228.04</v>
      </c>
    </row>
    <row r="736" spans="1:5" x14ac:dyDescent="0.25">
      <c r="A736" s="3">
        <v>45147</v>
      </c>
      <c r="B736" s="8">
        <v>5183.6000000000004</v>
      </c>
      <c r="C736" s="8">
        <v>448.4</v>
      </c>
      <c r="D736" s="8">
        <v>8.6259999999999994</v>
      </c>
      <c r="E736" s="12">
        <v>228.13</v>
      </c>
    </row>
    <row r="737" spans="1:5" x14ac:dyDescent="0.25">
      <c r="A737" s="3">
        <v>45148</v>
      </c>
      <c r="B737" s="8">
        <v>5201.74</v>
      </c>
      <c r="C737" s="8">
        <v>452.3</v>
      </c>
      <c r="D737" s="8">
        <v>8.9659999999999993</v>
      </c>
      <c r="E737" s="12">
        <v>228.33</v>
      </c>
    </row>
    <row r="738" spans="1:5" x14ac:dyDescent="0.25">
      <c r="A738" s="3">
        <v>45149</v>
      </c>
      <c r="B738" s="8">
        <v>5286.38</v>
      </c>
      <c r="C738" s="8">
        <v>448.7</v>
      </c>
      <c r="D738" s="8">
        <v>8.9339999999999993</v>
      </c>
      <c r="E738" s="12">
        <v>228.46</v>
      </c>
    </row>
    <row r="739" spans="1:5" x14ac:dyDescent="0.25">
      <c r="A739" s="3">
        <v>45152</v>
      </c>
      <c r="B739" s="8">
        <v>5299.64</v>
      </c>
      <c r="C739" s="8">
        <v>448.1</v>
      </c>
      <c r="D739" s="8">
        <v>8.8320000000000007</v>
      </c>
      <c r="E739" s="12">
        <v>228.59</v>
      </c>
    </row>
    <row r="740" spans="1:5" x14ac:dyDescent="0.25">
      <c r="A740" s="3">
        <v>45153</v>
      </c>
      <c r="B740" s="8">
        <v>5299.64</v>
      </c>
      <c r="C740" s="8">
        <v>448.1</v>
      </c>
      <c r="D740" s="8">
        <v>8.8320000000000007</v>
      </c>
      <c r="E740" s="12">
        <v>228.59</v>
      </c>
    </row>
    <row r="741" spans="1:5" x14ac:dyDescent="0.25">
      <c r="A741" s="3">
        <v>45154</v>
      </c>
      <c r="B741" s="8">
        <v>5229.3999999999996</v>
      </c>
      <c r="C741" s="8">
        <v>427.8</v>
      </c>
      <c r="D741" s="8">
        <v>8.8160000000000007</v>
      </c>
      <c r="E741" s="12">
        <v>228.38</v>
      </c>
    </row>
    <row r="742" spans="1:5" x14ac:dyDescent="0.25">
      <c r="A742" s="3">
        <v>45155</v>
      </c>
      <c r="B742" s="8">
        <v>5224.3</v>
      </c>
      <c r="C742" s="9">
        <v>416</v>
      </c>
      <c r="D742" s="8">
        <v>8.702</v>
      </c>
      <c r="E742" s="12">
        <v>228.62</v>
      </c>
    </row>
    <row r="743" spans="1:5" x14ac:dyDescent="0.25">
      <c r="A743" s="3">
        <v>45156</v>
      </c>
      <c r="B743" s="8">
        <v>5219.45</v>
      </c>
      <c r="C743" s="8">
        <v>419.5</v>
      </c>
      <c r="D743" s="8">
        <v>8.8840000000000003</v>
      </c>
      <c r="E743" s="12">
        <v>228.65</v>
      </c>
    </row>
    <row r="744" spans="1:5" x14ac:dyDescent="0.25">
      <c r="A744" s="3">
        <v>45159</v>
      </c>
      <c r="B744" s="8">
        <v>5254.37</v>
      </c>
      <c r="C744" s="8">
        <v>420.2</v>
      </c>
      <c r="D744" s="8">
        <v>8.85</v>
      </c>
      <c r="E744" s="12">
        <v>228.8</v>
      </c>
    </row>
    <row r="745" spans="1:5" x14ac:dyDescent="0.25">
      <c r="A745" s="3">
        <v>45160</v>
      </c>
      <c r="B745" s="8">
        <v>5252.82</v>
      </c>
      <c r="C745" s="8">
        <v>415.8</v>
      </c>
      <c r="D745" s="8">
        <v>8.82</v>
      </c>
      <c r="E745" s="12">
        <v>228.74</v>
      </c>
    </row>
    <row r="746" spans="1:5" x14ac:dyDescent="0.25">
      <c r="A746" s="3">
        <v>45161</v>
      </c>
      <c r="B746" s="8">
        <v>5225.3</v>
      </c>
      <c r="C746" s="9">
        <v>409</v>
      </c>
      <c r="D746" s="8">
        <v>9.1639999999999997</v>
      </c>
      <c r="E746" s="12">
        <v>228.55</v>
      </c>
    </row>
    <row r="747" spans="1:5" x14ac:dyDescent="0.25">
      <c r="A747" s="3">
        <v>45162</v>
      </c>
      <c r="B747" s="8">
        <v>5207.55</v>
      </c>
      <c r="C747" s="8">
        <v>412.1</v>
      </c>
      <c r="D747" s="8">
        <v>8.952</v>
      </c>
      <c r="E747" s="12">
        <v>228.61</v>
      </c>
    </row>
    <row r="748" spans="1:5" x14ac:dyDescent="0.25">
      <c r="A748" s="3">
        <v>45163</v>
      </c>
      <c r="B748" s="8">
        <v>5165.6000000000004</v>
      </c>
      <c r="C748" s="8">
        <v>413.8</v>
      </c>
      <c r="D748" s="8">
        <v>8.8239999999999998</v>
      </c>
      <c r="E748" s="12">
        <v>228.67</v>
      </c>
    </row>
    <row r="749" spans="1:5" x14ac:dyDescent="0.25">
      <c r="A749" s="3">
        <v>45166</v>
      </c>
      <c r="B749" s="8">
        <v>5201.8</v>
      </c>
      <c r="C749" s="8">
        <v>426.9</v>
      </c>
      <c r="D749" s="8">
        <v>8.9179999999999993</v>
      </c>
      <c r="E749" s="12">
        <v>228.57</v>
      </c>
    </row>
    <row r="750" spans="1:5" x14ac:dyDescent="0.25">
      <c r="A750" s="3">
        <v>45167</v>
      </c>
      <c r="B750" s="8">
        <v>5203.63</v>
      </c>
      <c r="C750" s="9">
        <v>432</v>
      </c>
      <c r="D750" s="8">
        <v>8.6319999999999997</v>
      </c>
      <c r="E750" s="12">
        <v>228.29</v>
      </c>
    </row>
    <row r="751" spans="1:5" x14ac:dyDescent="0.25">
      <c r="A751" s="3">
        <v>45168</v>
      </c>
      <c r="B751" s="8">
        <v>5200.38</v>
      </c>
      <c r="C751" s="8">
        <v>438.4</v>
      </c>
      <c r="D751" s="8">
        <v>8.6159999999999997</v>
      </c>
      <c r="E751" s="12">
        <v>228.24</v>
      </c>
    </row>
    <row r="752" spans="1:5" x14ac:dyDescent="0.25">
      <c r="A752" s="3">
        <v>45169</v>
      </c>
      <c r="B752" s="8">
        <v>5190.71</v>
      </c>
      <c r="C752" s="9">
        <v>429</v>
      </c>
      <c r="D752" s="8">
        <v>8.4860000000000007</v>
      </c>
      <c r="E752" s="12">
        <v>228.23</v>
      </c>
    </row>
    <row r="753" spans="1:5" x14ac:dyDescent="0.25">
      <c r="A753" s="3">
        <v>45170</v>
      </c>
      <c r="B753" s="9">
        <v>5181</v>
      </c>
      <c r="C753" s="9">
        <v>428</v>
      </c>
      <c r="D753" s="8">
        <v>8.4580000000000002</v>
      </c>
      <c r="E753" s="12">
        <v>228.65</v>
      </c>
    </row>
    <row r="754" spans="1:5" x14ac:dyDescent="0.25">
      <c r="A754" s="3">
        <v>45173</v>
      </c>
      <c r="B754" s="8">
        <v>5153.2700000000004</v>
      </c>
      <c r="C754" s="8">
        <v>418.3</v>
      </c>
      <c r="D754" s="8">
        <v>8.2100000000000009</v>
      </c>
      <c r="E754" s="12">
        <v>228.65</v>
      </c>
    </row>
    <row r="755" spans="1:5" x14ac:dyDescent="0.25">
      <c r="A755" s="3">
        <v>45174</v>
      </c>
      <c r="B755" s="8">
        <v>5124.42</v>
      </c>
      <c r="C755" s="8">
        <v>422.8</v>
      </c>
      <c r="D755" s="8">
        <v>7.89</v>
      </c>
      <c r="E755" s="12">
        <v>228.84</v>
      </c>
    </row>
    <row r="756" spans="1:5" x14ac:dyDescent="0.25">
      <c r="A756" s="3">
        <v>45175</v>
      </c>
      <c r="B756" s="8">
        <v>5055.6899999999996</v>
      </c>
      <c r="C756" s="8">
        <v>408.5</v>
      </c>
      <c r="D756" s="8">
        <v>7.5359999999999996</v>
      </c>
      <c r="E756" s="12">
        <v>228.69</v>
      </c>
    </row>
    <row r="757" spans="1:5" x14ac:dyDescent="0.25">
      <c r="A757" s="3">
        <v>45176</v>
      </c>
      <c r="B757" s="8">
        <v>5019.82</v>
      </c>
      <c r="C757" s="8">
        <v>401.4</v>
      </c>
      <c r="D757" s="8">
        <v>7.4580000000000002</v>
      </c>
      <c r="E757" s="12">
        <v>228.39</v>
      </c>
    </row>
    <row r="758" spans="1:5" x14ac:dyDescent="0.25">
      <c r="A758" s="3">
        <v>45177</v>
      </c>
      <c r="B758" s="8">
        <v>5092.2299999999996</v>
      </c>
      <c r="C758" s="8">
        <v>398.7</v>
      </c>
      <c r="D758" s="8">
        <v>7.5659999999999998</v>
      </c>
      <c r="E758" s="12">
        <v>228.34</v>
      </c>
    </row>
    <row r="759" spans="1:5" x14ac:dyDescent="0.25">
      <c r="A759" s="3">
        <v>45180</v>
      </c>
      <c r="B759" s="8">
        <v>5072.97</v>
      </c>
      <c r="C759" s="8">
        <v>399.7</v>
      </c>
      <c r="D759" s="8">
        <v>7.6239999999999997</v>
      </c>
      <c r="E759" s="12">
        <v>228.61</v>
      </c>
    </row>
    <row r="760" spans="1:5" x14ac:dyDescent="0.25">
      <c r="A760" s="3">
        <v>45181</v>
      </c>
      <c r="B760" s="8">
        <v>5039.67</v>
      </c>
      <c r="C760" s="8">
        <v>400.9</v>
      </c>
      <c r="D760" s="8">
        <v>7.73</v>
      </c>
      <c r="E760" s="12">
        <v>228.8</v>
      </c>
    </row>
    <row r="761" spans="1:5" x14ac:dyDescent="0.25">
      <c r="A761" s="3">
        <v>45182</v>
      </c>
      <c r="B761" s="8">
        <v>5072.82</v>
      </c>
      <c r="C761" s="8">
        <v>407.1</v>
      </c>
      <c r="D761" s="8">
        <v>7.83</v>
      </c>
      <c r="E761" s="12">
        <v>228.82</v>
      </c>
    </row>
    <row r="762" spans="1:5" x14ac:dyDescent="0.25">
      <c r="A762" s="3">
        <v>45183</v>
      </c>
      <c r="B762" s="8">
        <v>5100.8599999999997</v>
      </c>
      <c r="C762" s="8">
        <v>404.6</v>
      </c>
      <c r="D762" s="8">
        <v>7.7679999999999998</v>
      </c>
      <c r="E762" s="12">
        <v>228.89</v>
      </c>
    </row>
    <row r="763" spans="1:5" x14ac:dyDescent="0.25">
      <c r="A763" s="3">
        <v>45184</v>
      </c>
      <c r="B763" s="8">
        <v>5091.91</v>
      </c>
      <c r="C763" s="8">
        <v>407.8</v>
      </c>
      <c r="D763" s="8">
        <v>7.8339999999999996</v>
      </c>
      <c r="E763" s="12">
        <v>229.04</v>
      </c>
    </row>
    <row r="764" spans="1:5" x14ac:dyDescent="0.25">
      <c r="A764" s="3">
        <v>45187</v>
      </c>
      <c r="B764" s="8">
        <v>5038.8999999999996</v>
      </c>
      <c r="C764" s="8">
        <v>397.6</v>
      </c>
      <c r="D764" s="8">
        <v>7.68</v>
      </c>
      <c r="E764" s="12">
        <v>229</v>
      </c>
    </row>
    <row r="765" spans="1:5" x14ac:dyDescent="0.25">
      <c r="A765" s="3">
        <v>45188</v>
      </c>
      <c r="B765" s="8">
        <v>5033.34</v>
      </c>
      <c r="C765" s="8">
        <v>394.2</v>
      </c>
      <c r="D765" s="8">
        <v>7.5</v>
      </c>
      <c r="E765" s="12">
        <v>229.16</v>
      </c>
    </row>
    <row r="766" spans="1:5" x14ac:dyDescent="0.25">
      <c r="A766" s="3">
        <v>45189</v>
      </c>
      <c r="B766" s="8">
        <v>5066.88</v>
      </c>
      <c r="C766" s="8">
        <v>400.6</v>
      </c>
      <c r="D766" s="8">
        <v>7.7679999999999998</v>
      </c>
      <c r="E766" s="12">
        <v>229.5</v>
      </c>
    </row>
    <row r="767" spans="1:5" x14ac:dyDescent="0.25">
      <c r="A767" s="3">
        <v>45190</v>
      </c>
      <c r="B767" s="8">
        <v>5031.43</v>
      </c>
      <c r="C767" s="8">
        <v>396.3</v>
      </c>
      <c r="D767" s="8">
        <v>7.8440000000000003</v>
      </c>
      <c r="E767" s="12">
        <v>229.79</v>
      </c>
    </row>
    <row r="768" spans="1:5" x14ac:dyDescent="0.25">
      <c r="A768" s="3">
        <v>45191</v>
      </c>
      <c r="B768" s="8">
        <v>5024.08</v>
      </c>
      <c r="C768" s="8">
        <v>390.2</v>
      </c>
      <c r="D768" s="8">
        <v>7.7140000000000004</v>
      </c>
      <c r="E768" s="12">
        <v>229.73</v>
      </c>
    </row>
    <row r="769" spans="1:5" x14ac:dyDescent="0.25">
      <c r="A769" s="3">
        <v>45194</v>
      </c>
      <c r="B769" s="8">
        <v>4967.08</v>
      </c>
      <c r="C769" s="8">
        <v>381.1</v>
      </c>
      <c r="D769" s="8">
        <v>7.56</v>
      </c>
      <c r="E769" s="12">
        <v>228.88</v>
      </c>
    </row>
    <row r="770" spans="1:5" x14ac:dyDescent="0.25">
      <c r="A770" s="3">
        <v>45195</v>
      </c>
      <c r="B770" s="8">
        <v>4949.21</v>
      </c>
      <c r="C770" s="8">
        <v>388.4</v>
      </c>
      <c r="D770" s="8">
        <v>7.6520000000000001</v>
      </c>
      <c r="E770" s="12">
        <v>228.72</v>
      </c>
    </row>
    <row r="771" spans="1:5" x14ac:dyDescent="0.25">
      <c r="A771" s="3">
        <v>45196</v>
      </c>
      <c r="B771" s="8">
        <v>4892.13</v>
      </c>
      <c r="C771" s="8">
        <v>381.6</v>
      </c>
      <c r="D771" s="8">
        <v>7.5979999999999999</v>
      </c>
      <c r="E771" s="12">
        <v>228.8</v>
      </c>
    </row>
    <row r="772" spans="1:5" x14ac:dyDescent="0.25">
      <c r="A772" s="3">
        <v>45197</v>
      </c>
      <c r="B772" s="8">
        <v>4869.8100000000004</v>
      </c>
      <c r="C772" s="8">
        <v>382.6</v>
      </c>
      <c r="D772" s="8">
        <v>7.3659999999999997</v>
      </c>
      <c r="E772" s="12">
        <v>228.83</v>
      </c>
    </row>
    <row r="773" spans="1:5" x14ac:dyDescent="0.25">
      <c r="A773" s="3">
        <v>45198</v>
      </c>
      <c r="B773" s="8">
        <v>4936.38</v>
      </c>
      <c r="C773" s="8">
        <v>395.3</v>
      </c>
      <c r="D773" s="8">
        <v>7.4980000000000002</v>
      </c>
      <c r="E773" s="12">
        <v>228.76</v>
      </c>
    </row>
    <row r="774" spans="1:5" x14ac:dyDescent="0.25">
      <c r="A774" s="3">
        <v>45201</v>
      </c>
      <c r="B774" s="8">
        <v>4883.45</v>
      </c>
      <c r="C774" s="8">
        <v>385.1</v>
      </c>
      <c r="D774" s="8">
        <v>7.42</v>
      </c>
      <c r="E774" s="12">
        <v>228.21</v>
      </c>
    </row>
    <row r="775" spans="1:5" x14ac:dyDescent="0.25">
      <c r="A775" s="3">
        <v>45202</v>
      </c>
      <c r="B775" s="8">
        <v>4823.34</v>
      </c>
      <c r="C775" s="8">
        <v>378.2</v>
      </c>
      <c r="D775" s="8">
        <v>7.0039999999999996</v>
      </c>
      <c r="E775" s="12">
        <v>228.51</v>
      </c>
    </row>
    <row r="776" spans="1:5" x14ac:dyDescent="0.25">
      <c r="A776" s="3">
        <v>45203</v>
      </c>
      <c r="B776" s="8">
        <v>4881.57</v>
      </c>
      <c r="C776" s="8">
        <v>395.7</v>
      </c>
      <c r="D776" s="8">
        <v>6.8959999999999999</v>
      </c>
      <c r="E776" s="12">
        <v>228.6</v>
      </c>
    </row>
    <row r="777" spans="1:5" x14ac:dyDescent="0.25">
      <c r="A777" s="3">
        <v>45204</v>
      </c>
      <c r="B777" s="8">
        <v>4825.79</v>
      </c>
      <c r="C777" s="8">
        <v>396.5</v>
      </c>
      <c r="D777" s="8">
        <v>6.74</v>
      </c>
      <c r="E777" s="12">
        <v>228.98</v>
      </c>
    </row>
    <row r="778" spans="1:5" x14ac:dyDescent="0.25">
      <c r="A778" s="3">
        <v>45205</v>
      </c>
      <c r="B778" s="8">
        <v>4816.57</v>
      </c>
      <c r="C778" s="9">
        <v>418</v>
      </c>
      <c r="D778" s="8">
        <v>6.4359999999999999</v>
      </c>
      <c r="E778" s="12">
        <v>228.88</v>
      </c>
    </row>
    <row r="779" spans="1:5" x14ac:dyDescent="0.25">
      <c r="A779" s="3">
        <v>45208</v>
      </c>
      <c r="B779" s="8">
        <v>4893.1099999999997</v>
      </c>
      <c r="C779" s="8">
        <v>434.4</v>
      </c>
      <c r="D779" s="8">
        <v>6.53</v>
      </c>
      <c r="E779" s="12">
        <v>228.55</v>
      </c>
    </row>
    <row r="780" spans="1:5" x14ac:dyDescent="0.25">
      <c r="A780" s="3">
        <v>45209</v>
      </c>
      <c r="B780" s="8">
        <v>5004.62</v>
      </c>
      <c r="C780" s="9">
        <v>440</v>
      </c>
      <c r="D780" s="8">
        <v>6.8860000000000001</v>
      </c>
      <c r="E780" s="12">
        <v>228.73</v>
      </c>
    </row>
    <row r="781" spans="1:5" x14ac:dyDescent="0.25">
      <c r="A781" s="3">
        <v>45210</v>
      </c>
      <c r="B781" s="8">
        <v>5027.2700000000004</v>
      </c>
      <c r="C781" s="8">
        <v>447.3</v>
      </c>
      <c r="D781" s="8">
        <v>6.9119999999999999</v>
      </c>
      <c r="E781" s="12">
        <v>228.82</v>
      </c>
    </row>
    <row r="782" spans="1:5" x14ac:dyDescent="0.25">
      <c r="A782" s="3">
        <v>45211</v>
      </c>
      <c r="B782" s="8">
        <v>5027.93</v>
      </c>
      <c r="C782" s="8">
        <v>445.6</v>
      </c>
      <c r="D782" s="8">
        <v>6.88</v>
      </c>
      <c r="E782" s="12">
        <v>229.17</v>
      </c>
    </row>
    <row r="783" spans="1:5" x14ac:dyDescent="0.25">
      <c r="A783" s="3">
        <v>45212</v>
      </c>
      <c r="B783" s="8">
        <v>5049.72</v>
      </c>
      <c r="C783" s="8">
        <v>451.4</v>
      </c>
      <c r="D783" s="8">
        <v>7.1219999999999999</v>
      </c>
      <c r="E783" s="12">
        <v>229.23</v>
      </c>
    </row>
    <row r="784" spans="1:5" x14ac:dyDescent="0.25">
      <c r="A784" s="3">
        <v>45215</v>
      </c>
      <c r="B784" s="8">
        <v>5187.0600000000004</v>
      </c>
      <c r="C784" s="9">
        <v>490</v>
      </c>
      <c r="D784" s="8">
        <v>6.9820000000000002</v>
      </c>
      <c r="E784" s="12">
        <v>229.47</v>
      </c>
    </row>
    <row r="785" spans="1:5" x14ac:dyDescent="0.25">
      <c r="A785" s="3">
        <v>45216</v>
      </c>
      <c r="B785" s="8">
        <v>5289.51</v>
      </c>
      <c r="C785" s="9">
        <v>505</v>
      </c>
      <c r="D785" s="8">
        <v>7.35</v>
      </c>
      <c r="E785" s="12">
        <v>229.55</v>
      </c>
    </row>
    <row r="786" spans="1:5" x14ac:dyDescent="0.25">
      <c r="A786" s="3">
        <v>45217</v>
      </c>
      <c r="B786" s="8">
        <v>5225.5600000000004</v>
      </c>
      <c r="C786" s="8">
        <v>500.6</v>
      </c>
      <c r="D786" s="8">
        <v>7.468</v>
      </c>
      <c r="E786" s="12">
        <v>229.68</v>
      </c>
    </row>
    <row r="787" spans="1:5" x14ac:dyDescent="0.25">
      <c r="A787" s="3">
        <v>45218</v>
      </c>
      <c r="B787" s="8">
        <v>5136.9799999999996</v>
      </c>
      <c r="C787" s="8">
        <v>491.3</v>
      </c>
      <c r="D787" s="8">
        <v>7.01</v>
      </c>
      <c r="E787" s="12">
        <v>229.57</v>
      </c>
    </row>
    <row r="788" spans="1:5" x14ac:dyDescent="0.25">
      <c r="A788" s="3">
        <v>45219</v>
      </c>
      <c r="B788" s="8">
        <v>5045.24</v>
      </c>
      <c r="C788" s="8">
        <v>479.4</v>
      </c>
      <c r="D788" s="8">
        <v>6.98</v>
      </c>
      <c r="E788" s="12">
        <v>229.59</v>
      </c>
    </row>
    <row r="789" spans="1:5" x14ac:dyDescent="0.25">
      <c r="A789" s="3">
        <v>45222</v>
      </c>
      <c r="B789" s="8">
        <v>5035.45</v>
      </c>
      <c r="C789" s="8">
        <v>480.2</v>
      </c>
      <c r="D789" s="8">
        <v>6.8319999999999999</v>
      </c>
      <c r="E789" s="12">
        <v>229.53</v>
      </c>
    </row>
    <row r="790" spans="1:5" x14ac:dyDescent="0.25">
      <c r="A790" s="3">
        <v>45223</v>
      </c>
      <c r="B790" s="8">
        <v>5093.13</v>
      </c>
      <c r="C790" s="9">
        <v>500</v>
      </c>
      <c r="D790" s="8">
        <v>6.8639999999999999</v>
      </c>
      <c r="E790" s="12">
        <v>229.47</v>
      </c>
    </row>
    <row r="791" spans="1:5" x14ac:dyDescent="0.25">
      <c r="A791" s="3">
        <v>45224</v>
      </c>
      <c r="B791" s="8">
        <v>5153.16</v>
      </c>
      <c r="C791" s="8">
        <v>519.79999999999995</v>
      </c>
      <c r="D791" s="8">
        <v>7.0880000000000001</v>
      </c>
      <c r="E791" s="12">
        <v>229.8</v>
      </c>
    </row>
    <row r="792" spans="1:5" x14ac:dyDescent="0.25">
      <c r="A792" s="3">
        <v>45225</v>
      </c>
      <c r="B792" s="8">
        <v>5149.6099999999997</v>
      </c>
      <c r="C792" s="9">
        <v>519</v>
      </c>
      <c r="D792" s="8">
        <v>7.1319999999999997</v>
      </c>
      <c r="E792" s="12">
        <v>229.78</v>
      </c>
    </row>
    <row r="793" spans="1:5" x14ac:dyDescent="0.25">
      <c r="A793" s="3">
        <v>45226</v>
      </c>
      <c r="B793" s="8">
        <v>5106.49</v>
      </c>
      <c r="C793" s="8">
        <v>505.2</v>
      </c>
      <c r="D793" s="8">
        <v>7.15</v>
      </c>
      <c r="E793" s="12">
        <v>229.68</v>
      </c>
    </row>
    <row r="794" spans="1:5" x14ac:dyDescent="0.25">
      <c r="A794" s="3">
        <v>45229</v>
      </c>
      <c r="B794" s="8">
        <v>5168.7</v>
      </c>
      <c r="C794" s="8">
        <v>521.79999999999995</v>
      </c>
      <c r="D794" s="8">
        <v>7.3280000000000003</v>
      </c>
      <c r="E794" s="12">
        <v>229.79</v>
      </c>
    </row>
    <row r="795" spans="1:5" x14ac:dyDescent="0.25">
      <c r="A795" s="3">
        <v>45230</v>
      </c>
      <c r="B795" s="8">
        <v>5167.24</v>
      </c>
      <c r="C795" s="8">
        <v>519.79999999999995</v>
      </c>
      <c r="D795" s="8">
        <v>7.298</v>
      </c>
      <c r="E795" s="12">
        <v>229.95</v>
      </c>
    </row>
    <row r="796" spans="1:5" x14ac:dyDescent="0.25">
      <c r="A796" s="3">
        <v>45231</v>
      </c>
      <c r="B796" s="8">
        <v>5167.24</v>
      </c>
      <c r="C796" s="8">
        <v>519.79999999999995</v>
      </c>
      <c r="D796" s="8">
        <v>7.298</v>
      </c>
      <c r="E796" s="12">
        <v>229.95</v>
      </c>
    </row>
    <row r="797" spans="1:5" x14ac:dyDescent="0.25">
      <c r="A797" s="3">
        <v>45232</v>
      </c>
      <c r="B797" s="8">
        <v>5172.88</v>
      </c>
      <c r="C797" s="8">
        <v>523.6</v>
      </c>
      <c r="D797" s="8">
        <v>7.4539999999999997</v>
      </c>
      <c r="E797" s="12">
        <v>230</v>
      </c>
    </row>
    <row r="798" spans="1:5" x14ac:dyDescent="0.25">
      <c r="A798" s="3">
        <v>45233</v>
      </c>
      <c r="B798" s="8">
        <v>5244.41</v>
      </c>
      <c r="C798" s="8">
        <v>528.4</v>
      </c>
      <c r="D798" s="8">
        <v>7.6</v>
      </c>
      <c r="E798" s="12">
        <v>230.08</v>
      </c>
    </row>
    <row r="799" spans="1:5" x14ac:dyDescent="0.25">
      <c r="A799" s="3">
        <v>45236</v>
      </c>
      <c r="B799" s="8">
        <v>5291.48</v>
      </c>
      <c r="C799" s="8">
        <v>527.79999999999995</v>
      </c>
      <c r="D799" s="8">
        <v>7.532</v>
      </c>
      <c r="E799" s="12">
        <v>230.61</v>
      </c>
    </row>
    <row r="800" spans="1:5" x14ac:dyDescent="0.25">
      <c r="A800" s="3">
        <v>45237</v>
      </c>
      <c r="B800" s="8">
        <v>5251.87</v>
      </c>
      <c r="C800" s="9">
        <v>532</v>
      </c>
      <c r="D800" s="8">
        <v>7.4880000000000004</v>
      </c>
      <c r="E800" s="12">
        <v>230.56</v>
      </c>
    </row>
    <row r="801" spans="1:5" x14ac:dyDescent="0.25">
      <c r="A801" s="3">
        <v>45238</v>
      </c>
      <c r="B801" s="8">
        <v>5231.84</v>
      </c>
      <c r="C801" s="8">
        <v>522.79999999999995</v>
      </c>
      <c r="D801" s="8">
        <v>7.32</v>
      </c>
      <c r="E801" s="12">
        <v>230.85</v>
      </c>
    </row>
    <row r="802" spans="1:5" x14ac:dyDescent="0.25">
      <c r="A802" s="3">
        <v>45239</v>
      </c>
      <c r="B802" s="8">
        <v>5280.98</v>
      </c>
      <c r="C802" s="8">
        <v>534.79999999999995</v>
      </c>
      <c r="D802" s="8">
        <v>7.218</v>
      </c>
      <c r="E802" s="12">
        <v>231.23</v>
      </c>
    </row>
    <row r="803" spans="1:5" x14ac:dyDescent="0.25">
      <c r="A803" s="3">
        <v>45240</v>
      </c>
      <c r="B803" s="8">
        <v>5231.07</v>
      </c>
      <c r="C803" s="8">
        <v>523.4</v>
      </c>
      <c r="D803" s="8">
        <v>7</v>
      </c>
      <c r="E803" s="12">
        <v>231.28</v>
      </c>
    </row>
    <row r="804" spans="1:5" x14ac:dyDescent="0.25">
      <c r="A804" s="3">
        <v>45243</v>
      </c>
      <c r="B804" s="8">
        <v>5178.99</v>
      </c>
      <c r="C804" s="8">
        <v>528.79999999999995</v>
      </c>
      <c r="D804" s="8">
        <v>6.7220000000000004</v>
      </c>
      <c r="E804" s="12">
        <v>231.33</v>
      </c>
    </row>
    <row r="805" spans="1:5" x14ac:dyDescent="0.25">
      <c r="A805" s="3">
        <v>45244</v>
      </c>
      <c r="B805" s="8">
        <v>5361.49</v>
      </c>
      <c r="C805" s="9">
        <v>553</v>
      </c>
      <c r="D805" s="8">
        <v>7.0019999999999998</v>
      </c>
      <c r="E805" s="12">
        <v>231.06</v>
      </c>
    </row>
    <row r="806" spans="1:5" x14ac:dyDescent="0.25">
      <c r="A806" s="3">
        <v>45245</v>
      </c>
      <c r="B806" s="8">
        <v>5333.29</v>
      </c>
      <c r="C806" s="8">
        <v>538.4</v>
      </c>
      <c r="D806" s="8">
        <v>7.016</v>
      </c>
      <c r="E806" s="12">
        <v>231.28</v>
      </c>
    </row>
    <row r="807" spans="1:5" x14ac:dyDescent="0.25">
      <c r="A807" s="3">
        <v>45246</v>
      </c>
      <c r="B807" s="8">
        <v>5370.37</v>
      </c>
      <c r="C807" s="8">
        <v>552.20000000000005</v>
      </c>
      <c r="D807" s="8">
        <v>7.0839999999999996</v>
      </c>
      <c r="E807" s="12">
        <v>231.34</v>
      </c>
    </row>
    <row r="808" spans="1:5" x14ac:dyDescent="0.25">
      <c r="A808" s="3">
        <v>45247</v>
      </c>
      <c r="B808" s="8">
        <v>5395.8</v>
      </c>
      <c r="C808" s="9">
        <v>559</v>
      </c>
      <c r="D808" s="8">
        <v>7.1079999999999997</v>
      </c>
      <c r="E808" s="12">
        <v>231.48</v>
      </c>
    </row>
    <row r="809" spans="1:5" x14ac:dyDescent="0.25">
      <c r="A809" s="3">
        <v>45250</v>
      </c>
      <c r="B809" s="8">
        <v>5451.25</v>
      </c>
      <c r="C809" s="9">
        <v>567</v>
      </c>
      <c r="D809" s="8">
        <v>7.2</v>
      </c>
      <c r="E809" s="12">
        <v>231.56</v>
      </c>
    </row>
    <row r="810" spans="1:5" x14ac:dyDescent="0.25">
      <c r="A810" s="3">
        <v>45251</v>
      </c>
      <c r="B810" s="8">
        <v>5494.9</v>
      </c>
      <c r="C810" s="8">
        <v>564.20000000000005</v>
      </c>
      <c r="D810" s="8">
        <v>7.2320000000000002</v>
      </c>
      <c r="E810" s="12">
        <v>231.66</v>
      </c>
    </row>
    <row r="811" spans="1:5" x14ac:dyDescent="0.25">
      <c r="A811" s="3">
        <v>45252</v>
      </c>
      <c r="B811" s="8">
        <v>5507.22</v>
      </c>
      <c r="C811" s="9">
        <v>569</v>
      </c>
      <c r="D811" s="8">
        <v>7.234</v>
      </c>
      <c r="E811" s="12">
        <v>231.67</v>
      </c>
    </row>
    <row r="812" spans="1:5" x14ac:dyDescent="0.25">
      <c r="A812" s="3">
        <v>45253</v>
      </c>
      <c r="B812" s="8">
        <v>5534.84</v>
      </c>
      <c r="C812" s="8">
        <v>565.20000000000005</v>
      </c>
      <c r="D812" s="8">
        <v>7.2279999999999998</v>
      </c>
      <c r="E812" s="12">
        <v>232.01</v>
      </c>
    </row>
    <row r="813" spans="1:5" x14ac:dyDescent="0.25">
      <c r="A813" s="3">
        <v>45254</v>
      </c>
      <c r="B813" s="8">
        <v>5520.78</v>
      </c>
      <c r="C813" s="8">
        <v>555.20000000000005</v>
      </c>
      <c r="D813" s="8">
        <v>7.6879999999999997</v>
      </c>
      <c r="E813" s="12">
        <v>232.16</v>
      </c>
    </row>
    <row r="814" spans="1:5" x14ac:dyDescent="0.25">
      <c r="A814" s="3">
        <v>45257</v>
      </c>
      <c r="B814" s="8">
        <v>5512.11</v>
      </c>
      <c r="C814" s="8">
        <v>542.6</v>
      </c>
      <c r="D814" s="8">
        <v>8.15</v>
      </c>
      <c r="E814" s="12">
        <v>231.98</v>
      </c>
    </row>
    <row r="815" spans="1:5" x14ac:dyDescent="0.25">
      <c r="A815" s="3">
        <v>45258</v>
      </c>
      <c r="B815" s="8">
        <v>5609.78</v>
      </c>
      <c r="C815" s="8">
        <v>560.4</v>
      </c>
      <c r="D815" s="8">
        <v>8.4540000000000006</v>
      </c>
      <c r="E815" s="12">
        <v>232.11</v>
      </c>
    </row>
    <row r="816" spans="1:5" x14ac:dyDescent="0.25">
      <c r="A816" s="3">
        <v>45259</v>
      </c>
      <c r="B816" s="8">
        <v>5571.54</v>
      </c>
      <c r="C816" s="8">
        <v>563.20000000000005</v>
      </c>
      <c r="D816" s="8">
        <v>8.3320000000000007</v>
      </c>
      <c r="E816" s="12">
        <v>232.64</v>
      </c>
    </row>
    <row r="817" spans="1:5" x14ac:dyDescent="0.25">
      <c r="A817" s="3">
        <v>45260</v>
      </c>
      <c r="B817" s="8">
        <v>5538.33</v>
      </c>
      <c r="C817" s="8">
        <v>564.20000000000005</v>
      </c>
      <c r="D817" s="8">
        <v>8.4079999999999995</v>
      </c>
      <c r="E817" s="12">
        <v>232.78</v>
      </c>
    </row>
    <row r="818" spans="1:5" x14ac:dyDescent="0.25">
      <c r="A818" s="3">
        <v>45261</v>
      </c>
      <c r="B818" s="8">
        <v>5644.39</v>
      </c>
      <c r="C818" s="8">
        <v>573.79999999999995</v>
      </c>
      <c r="D818" s="8">
        <v>8.7360000000000007</v>
      </c>
      <c r="E818" s="12">
        <v>232.65</v>
      </c>
    </row>
    <row r="819" spans="1:5" x14ac:dyDescent="0.25">
      <c r="A819" s="3">
        <v>45264</v>
      </c>
      <c r="B819" s="8">
        <v>5687.28</v>
      </c>
      <c r="C819" s="8">
        <v>571.20000000000005</v>
      </c>
      <c r="D819" s="8">
        <v>8.6999999999999993</v>
      </c>
      <c r="E819" s="12">
        <v>232.86</v>
      </c>
    </row>
    <row r="820" spans="1:5" x14ac:dyDescent="0.25">
      <c r="A820" s="3">
        <v>45265</v>
      </c>
      <c r="B820" s="8">
        <v>5728.67</v>
      </c>
      <c r="C820" s="9">
        <v>570</v>
      </c>
      <c r="D820" s="8">
        <v>8.8279999999999994</v>
      </c>
      <c r="E820" s="12">
        <v>232.74</v>
      </c>
    </row>
    <row r="821" spans="1:5" x14ac:dyDescent="0.25">
      <c r="A821" s="3">
        <v>45266</v>
      </c>
      <c r="B821" s="8">
        <v>5729.44</v>
      </c>
      <c r="C821" s="8">
        <v>560.20000000000005</v>
      </c>
      <c r="D821" s="8">
        <v>8.9060000000000006</v>
      </c>
      <c r="E821" s="12">
        <v>232.77</v>
      </c>
    </row>
    <row r="822" spans="1:5" x14ac:dyDescent="0.25">
      <c r="A822" s="3">
        <v>45267</v>
      </c>
      <c r="B822" s="8">
        <v>5677.61</v>
      </c>
      <c r="C822" s="8">
        <v>555.79999999999995</v>
      </c>
      <c r="D822" s="8">
        <v>8.86</v>
      </c>
      <c r="E822" s="12">
        <v>232.96</v>
      </c>
    </row>
    <row r="823" spans="1:5" x14ac:dyDescent="0.25">
      <c r="A823" s="3">
        <v>45268</v>
      </c>
      <c r="B823" s="8">
        <v>5737.44</v>
      </c>
      <c r="C823" s="9">
        <v>560</v>
      </c>
      <c r="D823" s="8">
        <v>8.8800000000000008</v>
      </c>
      <c r="E823" s="12">
        <v>233.22</v>
      </c>
    </row>
    <row r="824" spans="1:5" x14ac:dyDescent="0.25">
      <c r="A824" s="3">
        <v>45271</v>
      </c>
      <c r="B824" s="8">
        <v>5768.84</v>
      </c>
      <c r="C824" s="9">
        <v>554</v>
      </c>
      <c r="D824" s="8">
        <v>8.94</v>
      </c>
      <c r="E824" s="12">
        <v>233.18</v>
      </c>
    </row>
    <row r="825" spans="1:5" x14ac:dyDescent="0.25">
      <c r="A825" s="3">
        <v>45272</v>
      </c>
      <c r="B825" s="8">
        <v>5736.2</v>
      </c>
      <c r="C825" s="8">
        <v>544.20000000000005</v>
      </c>
      <c r="D825" s="8">
        <v>8.77</v>
      </c>
      <c r="E825" s="12">
        <v>233.31</v>
      </c>
    </row>
    <row r="826" spans="1:5" x14ac:dyDescent="0.25">
      <c r="A826" s="3">
        <v>45273</v>
      </c>
      <c r="B826" s="8">
        <v>5718.92</v>
      </c>
      <c r="C826" s="9">
        <v>542</v>
      </c>
      <c r="D826" s="8">
        <v>8.6820000000000004</v>
      </c>
      <c r="E826" s="12">
        <v>233.3</v>
      </c>
    </row>
    <row r="827" spans="1:5" x14ac:dyDescent="0.25">
      <c r="A827" s="3">
        <v>45274</v>
      </c>
      <c r="B827" s="8">
        <v>5759.15</v>
      </c>
      <c r="C827" s="9">
        <v>538</v>
      </c>
      <c r="D827" s="8">
        <v>8.8420000000000005</v>
      </c>
      <c r="E827" s="12">
        <v>233.65</v>
      </c>
    </row>
    <row r="828" spans="1:5" x14ac:dyDescent="0.25">
      <c r="A828" s="3">
        <v>45275</v>
      </c>
      <c r="B828" s="8">
        <v>5759.63</v>
      </c>
      <c r="C828" s="8">
        <v>530.4</v>
      </c>
      <c r="D828" s="8">
        <v>8.6739999999999995</v>
      </c>
      <c r="E828" s="12">
        <v>233.6</v>
      </c>
    </row>
    <row r="829" spans="1:5" x14ac:dyDescent="0.25">
      <c r="A829" s="3">
        <v>45278</v>
      </c>
      <c r="B829" s="8">
        <v>5835.73</v>
      </c>
      <c r="C829" s="8">
        <v>538.6</v>
      </c>
      <c r="D829" s="8">
        <v>8.5939999999999994</v>
      </c>
      <c r="E829" s="12">
        <v>234</v>
      </c>
    </row>
    <row r="830" spans="1:5" x14ac:dyDescent="0.25">
      <c r="A830" s="3">
        <v>45279</v>
      </c>
      <c r="B830" s="8">
        <v>5879.55</v>
      </c>
      <c r="C830" s="8">
        <v>550.79999999999995</v>
      </c>
      <c r="D830" s="8">
        <v>8.67</v>
      </c>
      <c r="E830" s="12">
        <v>233.9</v>
      </c>
    </row>
    <row r="831" spans="1:5" x14ac:dyDescent="0.25">
      <c r="A831" s="3">
        <v>45280</v>
      </c>
      <c r="B831" s="8">
        <v>5884.53</v>
      </c>
      <c r="C831" s="9">
        <v>546</v>
      </c>
      <c r="D831" s="8">
        <v>8.734</v>
      </c>
      <c r="E831" s="12">
        <v>234</v>
      </c>
    </row>
    <row r="832" spans="1:5" x14ac:dyDescent="0.25">
      <c r="A832" s="3">
        <v>45281</v>
      </c>
      <c r="B832" s="8">
        <v>5880.79</v>
      </c>
      <c r="C832" s="8">
        <v>549.4</v>
      </c>
      <c r="D832" s="8">
        <v>8.8699999999999992</v>
      </c>
      <c r="E832" s="12">
        <v>234.55</v>
      </c>
    </row>
    <row r="833" spans="1:5" x14ac:dyDescent="0.25">
      <c r="A833" s="3">
        <v>45282</v>
      </c>
      <c r="B833" s="8">
        <v>5864.68</v>
      </c>
      <c r="C833" s="9">
        <v>548</v>
      </c>
      <c r="D833" s="8">
        <v>8.798</v>
      </c>
      <c r="E833" s="12">
        <v>234.82</v>
      </c>
    </row>
    <row r="834" spans="1:5" x14ac:dyDescent="0.25">
      <c r="A834" s="3">
        <v>45285</v>
      </c>
      <c r="B834" s="8">
        <v>5864.68</v>
      </c>
      <c r="C834" s="9">
        <v>548</v>
      </c>
      <c r="D834" s="8">
        <v>8.798</v>
      </c>
      <c r="E834" s="12">
        <v>234.82</v>
      </c>
    </row>
    <row r="835" spans="1:5" x14ac:dyDescent="0.25">
      <c r="A835" s="3">
        <v>45286</v>
      </c>
      <c r="B835" s="8">
        <v>5864.68</v>
      </c>
      <c r="C835" s="9">
        <v>548</v>
      </c>
      <c r="D835" s="8">
        <v>8.798</v>
      </c>
      <c r="E835" s="12">
        <v>234.82</v>
      </c>
    </row>
    <row r="836" spans="1:5" x14ac:dyDescent="0.25">
      <c r="A836" s="3">
        <v>45287</v>
      </c>
      <c r="B836" s="8">
        <v>5847.11</v>
      </c>
      <c r="C836" s="9">
        <v>554</v>
      </c>
      <c r="D836" s="8">
        <v>8.8979999999999997</v>
      </c>
      <c r="E836" s="12">
        <v>234.66</v>
      </c>
    </row>
    <row r="837" spans="1:5" x14ac:dyDescent="0.25">
      <c r="A837" s="3">
        <v>45288</v>
      </c>
      <c r="B837" s="8">
        <v>5845.89</v>
      </c>
      <c r="C837" s="9">
        <v>546</v>
      </c>
      <c r="D837" s="8">
        <v>8.7940000000000005</v>
      </c>
      <c r="E837" s="12">
        <v>234.93</v>
      </c>
    </row>
    <row r="838" spans="1:5" x14ac:dyDescent="0.25">
      <c r="A838" s="3">
        <v>45289</v>
      </c>
      <c r="B838" s="8">
        <v>5785.21</v>
      </c>
      <c r="C838" s="9">
        <v>535</v>
      </c>
      <c r="D838" s="8">
        <v>8.6780000000000008</v>
      </c>
      <c r="E838" s="12">
        <v>235.06</v>
      </c>
    </row>
    <row r="839" spans="1:5" x14ac:dyDescent="0.25">
      <c r="A839" s="3">
        <v>45292</v>
      </c>
      <c r="B839" s="8">
        <v>5785.21</v>
      </c>
      <c r="C839" s="9">
        <v>535</v>
      </c>
      <c r="D839" s="8">
        <v>8.6780000000000008</v>
      </c>
      <c r="E839" s="12">
        <v>235.06</v>
      </c>
    </row>
    <row r="840" spans="1:5" x14ac:dyDescent="0.25">
      <c r="A840" s="3">
        <v>45293</v>
      </c>
      <c r="B840" s="8">
        <v>5752.15</v>
      </c>
      <c r="C840" s="9">
        <v>525</v>
      </c>
      <c r="D840" s="8">
        <v>8.5719999999999992</v>
      </c>
      <c r="E840" s="12">
        <v>235.11</v>
      </c>
    </row>
    <row r="841" spans="1:5" x14ac:dyDescent="0.25">
      <c r="A841" s="3">
        <v>45294</v>
      </c>
      <c r="B841" s="8">
        <v>5681.9</v>
      </c>
      <c r="C841" s="8">
        <v>527.79999999999995</v>
      </c>
      <c r="D841" s="8">
        <v>8.32</v>
      </c>
      <c r="E841" s="12">
        <v>234.91</v>
      </c>
    </row>
    <row r="842" spans="1:5" x14ac:dyDescent="0.25">
      <c r="A842" s="3">
        <v>45295</v>
      </c>
      <c r="B842" s="8">
        <v>5717.38</v>
      </c>
      <c r="C842" s="9">
        <v>527</v>
      </c>
      <c r="D842" s="8">
        <v>8.3979999999999997</v>
      </c>
      <c r="E842" s="12">
        <v>235.42</v>
      </c>
    </row>
    <row r="843" spans="1:5" x14ac:dyDescent="0.25">
      <c r="A843" s="3">
        <v>45296</v>
      </c>
      <c r="B843" s="8">
        <v>5698.34</v>
      </c>
      <c r="C843" s="8">
        <v>525.6</v>
      </c>
      <c r="D843" s="8">
        <v>8.3960000000000008</v>
      </c>
      <c r="E843" s="12">
        <v>235.41</v>
      </c>
    </row>
    <row r="844" spans="1:5" x14ac:dyDescent="0.25">
      <c r="A844" s="3">
        <v>45299</v>
      </c>
      <c r="B844" s="8">
        <v>5755.49</v>
      </c>
      <c r="C844" s="9">
        <v>537</v>
      </c>
      <c r="D844" s="8">
        <v>8.5860000000000003</v>
      </c>
      <c r="E844" s="12">
        <v>235.62</v>
      </c>
    </row>
    <row r="845" spans="1:5" x14ac:dyDescent="0.25">
      <c r="A845" s="3">
        <v>45300</v>
      </c>
      <c r="B845" s="8">
        <v>5804.71</v>
      </c>
      <c r="C845" s="8">
        <v>531.20000000000005</v>
      </c>
      <c r="D845" s="8">
        <v>8.7240000000000002</v>
      </c>
      <c r="E845" s="12">
        <v>235.71</v>
      </c>
    </row>
    <row r="846" spans="1:5" x14ac:dyDescent="0.25">
      <c r="A846" s="3">
        <v>45301</v>
      </c>
      <c r="B846" s="8">
        <v>5787.02</v>
      </c>
      <c r="C846" s="8">
        <v>531.20000000000005</v>
      </c>
      <c r="D846" s="8">
        <v>8.6980000000000004</v>
      </c>
      <c r="E846" s="12">
        <v>235.85</v>
      </c>
    </row>
    <row r="847" spans="1:5" x14ac:dyDescent="0.25">
      <c r="A847" s="3">
        <v>45302</v>
      </c>
      <c r="B847" s="8">
        <v>5699.31</v>
      </c>
      <c r="C847" s="8">
        <v>514.4</v>
      </c>
      <c r="D847" s="8">
        <v>8.4659999999999993</v>
      </c>
      <c r="E847" s="12">
        <v>235.71</v>
      </c>
    </row>
    <row r="848" spans="1:5" x14ac:dyDescent="0.25">
      <c r="A848" s="3">
        <v>45303</v>
      </c>
      <c r="B848" s="8">
        <v>5703.41</v>
      </c>
      <c r="C848" s="8">
        <v>526.6</v>
      </c>
      <c r="D848" s="8">
        <v>8.5299999999999994</v>
      </c>
      <c r="E848" s="12">
        <v>235.77</v>
      </c>
    </row>
    <row r="849" spans="1:5" x14ac:dyDescent="0.25">
      <c r="A849" s="3">
        <v>45306</v>
      </c>
      <c r="B849" s="8">
        <v>5639.73</v>
      </c>
      <c r="C849" s="8">
        <v>512.79999999999995</v>
      </c>
      <c r="D849" s="8">
        <v>8.34</v>
      </c>
      <c r="E849" s="12">
        <v>235.95</v>
      </c>
    </row>
    <row r="850" spans="1:5" x14ac:dyDescent="0.25">
      <c r="A850" s="3">
        <v>45307</v>
      </c>
      <c r="B850" s="8">
        <v>5639.58</v>
      </c>
      <c r="C850" s="8">
        <v>510.2</v>
      </c>
      <c r="D850" s="8">
        <v>8.2059999999999995</v>
      </c>
      <c r="E850" s="12">
        <v>236.18</v>
      </c>
    </row>
    <row r="851" spans="1:5" x14ac:dyDescent="0.25">
      <c r="A851" s="3">
        <v>45308</v>
      </c>
      <c r="B851" s="8">
        <v>5533.06</v>
      </c>
      <c r="C851" s="8">
        <v>493.2</v>
      </c>
      <c r="D851" s="8">
        <v>7.8639999999999999</v>
      </c>
      <c r="E851" s="12">
        <v>236.47</v>
      </c>
    </row>
    <row r="852" spans="1:5" x14ac:dyDescent="0.25">
      <c r="A852" s="3">
        <v>45309</v>
      </c>
      <c r="B852" s="8">
        <v>5610.41</v>
      </c>
      <c r="C852" s="8">
        <v>493.7</v>
      </c>
      <c r="D852" s="8">
        <v>8.1300000000000008</v>
      </c>
      <c r="E852" s="12">
        <v>236.59</v>
      </c>
    </row>
    <row r="853" spans="1:5" x14ac:dyDescent="0.25">
      <c r="A853" s="3">
        <v>45310</v>
      </c>
      <c r="B853" s="8">
        <v>5662.38</v>
      </c>
      <c r="C853" s="8">
        <v>499.3</v>
      </c>
      <c r="D853" s="8">
        <v>8.4220000000000006</v>
      </c>
      <c r="E853" s="12">
        <v>236.53</v>
      </c>
    </row>
    <row r="854" spans="1:5" x14ac:dyDescent="0.25">
      <c r="A854" s="3">
        <v>45313</v>
      </c>
      <c r="B854" s="8">
        <v>5690.76</v>
      </c>
      <c r="C854" s="9">
        <v>502</v>
      </c>
      <c r="D854" s="8">
        <v>8.2059999999999995</v>
      </c>
      <c r="E854" s="12">
        <v>236.51</v>
      </c>
    </row>
    <row r="855" spans="1:5" x14ac:dyDescent="0.25">
      <c r="A855" s="3">
        <v>45314</v>
      </c>
      <c r="B855" s="8">
        <v>5643.89</v>
      </c>
      <c r="C855" s="8">
        <v>494.5</v>
      </c>
      <c r="D855" s="8">
        <v>8.0519999999999996</v>
      </c>
      <c r="E855" s="12">
        <v>236.84</v>
      </c>
    </row>
    <row r="856" spans="1:5" x14ac:dyDescent="0.25">
      <c r="A856" s="3">
        <v>45315</v>
      </c>
      <c r="B856" s="8">
        <v>5673.37</v>
      </c>
      <c r="C856" s="8">
        <v>498.1</v>
      </c>
      <c r="D856" s="8">
        <v>8.2799999999999994</v>
      </c>
      <c r="E856" s="12">
        <v>236.95</v>
      </c>
    </row>
    <row r="857" spans="1:5" x14ac:dyDescent="0.25">
      <c r="A857" s="3">
        <v>45316</v>
      </c>
      <c r="B857" s="8">
        <v>5694.13</v>
      </c>
      <c r="C857" s="8">
        <v>498.2</v>
      </c>
      <c r="D857" s="8">
        <v>8.2219999999999995</v>
      </c>
      <c r="E857" s="12">
        <v>237</v>
      </c>
    </row>
    <row r="858" spans="1:5" x14ac:dyDescent="0.25">
      <c r="A858" s="3">
        <v>45317</v>
      </c>
      <c r="B858" s="8">
        <v>5707.59</v>
      </c>
      <c r="C858" s="8">
        <v>506.8</v>
      </c>
      <c r="D858" s="8">
        <v>8.2739999999999991</v>
      </c>
      <c r="E858" s="12">
        <v>237.28</v>
      </c>
    </row>
    <row r="859" spans="1:5" x14ac:dyDescent="0.25">
      <c r="A859" s="3">
        <v>45320</v>
      </c>
      <c r="B859" s="8">
        <v>5670.48</v>
      </c>
      <c r="C859" s="8">
        <v>503.4</v>
      </c>
      <c r="D859" s="8">
        <v>8.1479999999999997</v>
      </c>
      <c r="E859" s="12">
        <v>237.36</v>
      </c>
    </row>
    <row r="860" spans="1:5" x14ac:dyDescent="0.25">
      <c r="A860" s="3">
        <v>45321</v>
      </c>
      <c r="B860" s="8">
        <v>5738.61</v>
      </c>
      <c r="C860" s="8">
        <v>523.6</v>
      </c>
      <c r="D860" s="8">
        <v>8.3059999999999992</v>
      </c>
      <c r="E860" s="12">
        <v>237.28</v>
      </c>
    </row>
    <row r="861" spans="1:5" x14ac:dyDescent="0.25">
      <c r="A861" s="3">
        <v>45322</v>
      </c>
      <c r="B861" s="8">
        <v>5847.28</v>
      </c>
      <c r="C861" s="8">
        <v>534.20000000000005</v>
      </c>
      <c r="D861" s="8">
        <v>8.4719999999999995</v>
      </c>
      <c r="E861" s="12">
        <v>237.2</v>
      </c>
    </row>
    <row r="862" spans="1:5" x14ac:dyDescent="0.25">
      <c r="A862" s="3">
        <v>45323</v>
      </c>
      <c r="B862" s="8">
        <v>5971.24</v>
      </c>
      <c r="C862" s="9">
        <v>543</v>
      </c>
      <c r="D862" s="8">
        <v>8.8919999999999995</v>
      </c>
      <c r="E862" s="12">
        <v>237.25</v>
      </c>
    </row>
    <row r="863" spans="1:5" x14ac:dyDescent="0.25">
      <c r="A863" s="3">
        <v>45324</v>
      </c>
      <c r="B863" s="8">
        <v>5992.01</v>
      </c>
      <c r="C863" s="8">
        <v>559.20000000000005</v>
      </c>
      <c r="D863" s="8">
        <v>8.9860000000000007</v>
      </c>
      <c r="E863" s="12">
        <v>237.57</v>
      </c>
    </row>
    <row r="864" spans="1:5" x14ac:dyDescent="0.25">
      <c r="A864" s="3">
        <v>45327</v>
      </c>
      <c r="B864" s="8">
        <v>5958.42</v>
      </c>
      <c r="C864" s="9">
        <v>555</v>
      </c>
      <c r="D864" s="8">
        <v>8.7059999999999995</v>
      </c>
      <c r="E864" s="12">
        <v>237.91</v>
      </c>
    </row>
    <row r="865" spans="1:5" x14ac:dyDescent="0.25">
      <c r="A865" s="3">
        <v>45328</v>
      </c>
      <c r="B865" s="8">
        <v>5993.3</v>
      </c>
      <c r="C865" s="8">
        <v>554.79999999999995</v>
      </c>
      <c r="D865" s="8">
        <v>8.6959999999999997</v>
      </c>
      <c r="E865" s="12">
        <v>238.01</v>
      </c>
    </row>
    <row r="866" spans="1:5" x14ac:dyDescent="0.25">
      <c r="A866" s="3">
        <v>45329</v>
      </c>
      <c r="B866" s="8">
        <v>5982.38</v>
      </c>
      <c r="C866" s="9">
        <v>563</v>
      </c>
      <c r="D866" s="8">
        <v>8.7200000000000006</v>
      </c>
      <c r="E866" s="12">
        <v>238.15</v>
      </c>
    </row>
    <row r="867" spans="1:5" x14ac:dyDescent="0.25">
      <c r="A867" s="3">
        <v>45330</v>
      </c>
      <c r="B867" s="8">
        <v>5951.89</v>
      </c>
      <c r="C867" s="8">
        <v>551.6</v>
      </c>
      <c r="D867" s="8">
        <v>8.6</v>
      </c>
      <c r="E867" s="12">
        <v>238.4</v>
      </c>
    </row>
    <row r="868" spans="1:5" x14ac:dyDescent="0.25">
      <c r="A868" s="3">
        <v>45331</v>
      </c>
      <c r="B868" s="8">
        <v>5939.24</v>
      </c>
      <c r="C868" s="8">
        <v>546.4</v>
      </c>
      <c r="D868" s="8">
        <v>8.4640000000000004</v>
      </c>
      <c r="E868" s="12">
        <v>238.46</v>
      </c>
    </row>
    <row r="869" spans="1:5" x14ac:dyDescent="0.25">
      <c r="A869" s="3">
        <v>45334</v>
      </c>
      <c r="B869" s="8">
        <v>5980.24</v>
      </c>
      <c r="C869" s="8">
        <v>564.79999999999995</v>
      </c>
      <c r="D869" s="8">
        <v>8.6180000000000003</v>
      </c>
      <c r="E869" s="12">
        <v>238.5</v>
      </c>
    </row>
    <row r="870" spans="1:5" x14ac:dyDescent="0.25">
      <c r="A870" s="3">
        <v>45335</v>
      </c>
      <c r="B870" s="8">
        <v>5892.8</v>
      </c>
      <c r="C870" s="8">
        <v>570.6</v>
      </c>
      <c r="D870" s="8">
        <v>8.2319999999999993</v>
      </c>
      <c r="E870" s="12">
        <v>238.65</v>
      </c>
    </row>
    <row r="871" spans="1:5" x14ac:dyDescent="0.25">
      <c r="A871" s="3">
        <v>45336</v>
      </c>
      <c r="B871" s="8">
        <v>5985.83</v>
      </c>
      <c r="C871" s="8">
        <v>595.79999999999995</v>
      </c>
      <c r="D871" s="8">
        <v>8.42</v>
      </c>
      <c r="E871" s="12">
        <v>238.61</v>
      </c>
    </row>
    <row r="872" spans="1:5" x14ac:dyDescent="0.25">
      <c r="A872" s="3">
        <v>45337</v>
      </c>
      <c r="B872" s="8">
        <v>5967.71</v>
      </c>
      <c r="C872" s="9">
        <v>615</v>
      </c>
      <c r="D872" s="8">
        <v>7.98</v>
      </c>
      <c r="E872" s="12">
        <v>238.67</v>
      </c>
    </row>
    <row r="873" spans="1:5" x14ac:dyDescent="0.25">
      <c r="A873" s="3">
        <v>45338</v>
      </c>
      <c r="B873" s="8">
        <v>6025.94</v>
      </c>
      <c r="C873" s="8">
        <v>629.4</v>
      </c>
      <c r="D873" s="8">
        <v>7.9560000000000004</v>
      </c>
      <c r="E873" s="12">
        <v>238.72</v>
      </c>
    </row>
    <row r="874" spans="1:5" x14ac:dyDescent="0.25">
      <c r="A874" s="3">
        <v>45341</v>
      </c>
      <c r="B874" s="8">
        <v>6109.48</v>
      </c>
      <c r="C874" s="9">
        <v>640</v>
      </c>
      <c r="D874" s="8">
        <v>7.9039999999999999</v>
      </c>
      <c r="E874" s="12">
        <v>238.8</v>
      </c>
    </row>
    <row r="875" spans="1:5" x14ac:dyDescent="0.25">
      <c r="A875" s="3">
        <v>45342</v>
      </c>
      <c r="B875" s="8">
        <v>6148.38</v>
      </c>
      <c r="C875" s="8">
        <v>652.79999999999995</v>
      </c>
      <c r="D875" s="8">
        <v>8</v>
      </c>
      <c r="E875" s="12">
        <v>238.8</v>
      </c>
    </row>
    <row r="876" spans="1:5" x14ac:dyDescent="0.25">
      <c r="A876" s="3">
        <v>45343</v>
      </c>
      <c r="B876" s="8">
        <v>6127.47</v>
      </c>
      <c r="C876" s="8">
        <v>658.8</v>
      </c>
      <c r="D876" s="8">
        <v>7.9359999999999999</v>
      </c>
      <c r="E876" s="12">
        <v>238.94</v>
      </c>
    </row>
    <row r="877" spans="1:5" x14ac:dyDescent="0.25">
      <c r="A877" s="3">
        <v>45344</v>
      </c>
      <c r="B877" s="8">
        <v>6171.8</v>
      </c>
      <c r="C877" s="9">
        <v>665</v>
      </c>
      <c r="D877" s="8">
        <v>7.952</v>
      </c>
      <c r="E877" s="12">
        <v>239.08</v>
      </c>
    </row>
    <row r="878" spans="1:5" x14ac:dyDescent="0.25">
      <c r="A878" s="3">
        <v>45345</v>
      </c>
      <c r="B878" s="8">
        <v>6188.43</v>
      </c>
      <c r="C878" s="9">
        <v>683</v>
      </c>
      <c r="D878" s="8">
        <v>7.97</v>
      </c>
      <c r="E878" s="12">
        <v>239.13</v>
      </c>
    </row>
    <row r="879" spans="1:5" x14ac:dyDescent="0.25">
      <c r="A879" s="3">
        <v>45348</v>
      </c>
      <c r="B879" s="8">
        <v>6245.33</v>
      </c>
      <c r="C879" s="8">
        <v>674.4</v>
      </c>
      <c r="D879" s="8">
        <v>7.9</v>
      </c>
      <c r="E879" s="12">
        <v>239.32</v>
      </c>
    </row>
    <row r="880" spans="1:5" x14ac:dyDescent="0.25">
      <c r="A880" s="3">
        <v>45349</v>
      </c>
      <c r="B880" s="8">
        <v>6264.95</v>
      </c>
      <c r="C880" s="9">
        <v>669</v>
      </c>
      <c r="D880" s="8">
        <v>8.0280000000000005</v>
      </c>
      <c r="E880" s="12">
        <v>239.4</v>
      </c>
    </row>
    <row r="881" spans="1:5" x14ac:dyDescent="0.25">
      <c r="A881" s="3">
        <v>45350</v>
      </c>
      <c r="B881" s="8">
        <v>6198.23</v>
      </c>
      <c r="C881" s="8">
        <v>664.8</v>
      </c>
      <c r="D881" s="8">
        <v>7.86</v>
      </c>
      <c r="E881" s="12">
        <v>239.42</v>
      </c>
    </row>
    <row r="882" spans="1:5" x14ac:dyDescent="0.25">
      <c r="A882" s="3">
        <v>45351</v>
      </c>
      <c r="B882" s="9">
        <v>6239</v>
      </c>
      <c r="C882" s="9">
        <v>695</v>
      </c>
      <c r="D882" s="8">
        <v>7.9720000000000004</v>
      </c>
      <c r="E882" s="12">
        <v>239.48</v>
      </c>
    </row>
    <row r="883" spans="1:5" x14ac:dyDescent="0.25">
      <c r="A883" s="3">
        <v>45352</v>
      </c>
      <c r="B883" s="8">
        <v>6250.7</v>
      </c>
      <c r="C883" s="9">
        <v>687</v>
      </c>
      <c r="D883" s="8">
        <v>7.72</v>
      </c>
      <c r="E883" s="12">
        <v>239.46</v>
      </c>
    </row>
    <row r="884" spans="1:5" x14ac:dyDescent="0.25">
      <c r="A884" s="3">
        <v>45355</v>
      </c>
      <c r="B884" s="8">
        <v>6155.07</v>
      </c>
      <c r="C884" s="8">
        <v>679.8</v>
      </c>
      <c r="D884" s="8">
        <v>7.5</v>
      </c>
      <c r="E884" s="12">
        <v>239.57</v>
      </c>
    </row>
    <row r="885" spans="1:5" x14ac:dyDescent="0.25">
      <c r="A885" s="3">
        <v>45356</v>
      </c>
      <c r="B885" s="8">
        <v>6166.82</v>
      </c>
      <c r="C885" s="8">
        <v>672.4</v>
      </c>
      <c r="D885" s="8">
        <v>7.2539999999999996</v>
      </c>
      <c r="E885" s="12">
        <v>239.43</v>
      </c>
    </row>
    <row r="886" spans="1:5" x14ac:dyDescent="0.25">
      <c r="A886" s="3">
        <v>45357</v>
      </c>
      <c r="B886" s="8">
        <v>6201.34</v>
      </c>
      <c r="C886" s="8">
        <v>671.6</v>
      </c>
      <c r="D886" s="8">
        <v>7.298</v>
      </c>
      <c r="E886" s="12">
        <v>239.44</v>
      </c>
    </row>
    <row r="887" spans="1:5" x14ac:dyDescent="0.25">
      <c r="A887" s="3">
        <v>45358</v>
      </c>
      <c r="B887" s="8">
        <v>6202.68</v>
      </c>
      <c r="C887" s="8">
        <v>667.2</v>
      </c>
      <c r="D887" s="8">
        <v>7.2939999999999996</v>
      </c>
      <c r="E887" s="12">
        <v>239.54</v>
      </c>
    </row>
    <row r="888" spans="1:5" x14ac:dyDescent="0.25">
      <c r="A888" s="3">
        <v>45359</v>
      </c>
      <c r="B888" s="8">
        <v>6181.25</v>
      </c>
      <c r="C888" s="9">
        <v>688</v>
      </c>
      <c r="D888" s="8">
        <v>7.44</v>
      </c>
      <c r="E888" s="12">
        <v>239.58</v>
      </c>
    </row>
    <row r="889" spans="1:5" x14ac:dyDescent="0.25">
      <c r="A889" s="3">
        <v>45362</v>
      </c>
      <c r="B889" s="8">
        <v>6077.82</v>
      </c>
      <c r="C889" s="8">
        <v>692.4</v>
      </c>
      <c r="D889" s="8">
        <v>7.4240000000000004</v>
      </c>
      <c r="E889" s="12">
        <v>239.71</v>
      </c>
    </row>
    <row r="890" spans="1:5" x14ac:dyDescent="0.25">
      <c r="A890" s="3">
        <v>45363</v>
      </c>
      <c r="B890" s="8">
        <v>6153.05</v>
      </c>
      <c r="C890" s="9">
        <v>724</v>
      </c>
      <c r="D890" s="8">
        <v>7.4039999999999999</v>
      </c>
      <c r="E890" s="12">
        <v>239.87</v>
      </c>
    </row>
    <row r="891" spans="1:5" x14ac:dyDescent="0.25">
      <c r="A891" s="3">
        <v>45364</v>
      </c>
      <c r="B891" s="8">
        <v>6191.54</v>
      </c>
      <c r="C891" s="9">
        <v>715</v>
      </c>
      <c r="D891" s="8">
        <v>7.2240000000000002</v>
      </c>
      <c r="E891" s="12">
        <v>239.97</v>
      </c>
    </row>
    <row r="892" spans="1:5" x14ac:dyDescent="0.25">
      <c r="A892" s="3">
        <v>45365</v>
      </c>
      <c r="B892" s="8">
        <v>6189.95</v>
      </c>
      <c r="C892" s="8">
        <v>714.8</v>
      </c>
      <c r="D892" s="8">
        <v>7.3</v>
      </c>
      <c r="E892" s="12">
        <v>240.19</v>
      </c>
    </row>
    <row r="893" spans="1:5" x14ac:dyDescent="0.25">
      <c r="A893" s="3">
        <v>45366</v>
      </c>
      <c r="B893" s="8">
        <v>6166.35</v>
      </c>
      <c r="C893" s="8">
        <v>723.8</v>
      </c>
      <c r="D893" s="8">
        <v>7.25</v>
      </c>
      <c r="E893" s="12">
        <v>240.22</v>
      </c>
    </row>
    <row r="894" spans="1:5" x14ac:dyDescent="0.25">
      <c r="A894" s="3">
        <v>45369</v>
      </c>
      <c r="B894" s="8">
        <v>6101.8</v>
      </c>
      <c r="C894" s="9">
        <v>725</v>
      </c>
      <c r="D894" s="8">
        <v>7.15</v>
      </c>
      <c r="E894" s="12">
        <v>240.38</v>
      </c>
    </row>
    <row r="895" spans="1:5" x14ac:dyDescent="0.25">
      <c r="A895" s="3">
        <v>45370</v>
      </c>
      <c r="B895" s="8">
        <v>6125.67</v>
      </c>
      <c r="C895" s="8">
        <v>710.8</v>
      </c>
      <c r="D895" s="8">
        <v>7.2160000000000002</v>
      </c>
      <c r="E895" s="12">
        <v>240.4</v>
      </c>
    </row>
    <row r="896" spans="1:5" x14ac:dyDescent="0.25">
      <c r="A896" s="3">
        <v>45371</v>
      </c>
      <c r="B896" s="8">
        <v>6077.28</v>
      </c>
      <c r="C896" s="9">
        <v>709</v>
      </c>
      <c r="D896" s="8">
        <v>7</v>
      </c>
      <c r="E896" s="12">
        <v>240.41</v>
      </c>
    </row>
    <row r="897" spans="1:5" x14ac:dyDescent="0.25">
      <c r="A897" s="3">
        <v>45372</v>
      </c>
      <c r="B897" s="8">
        <v>6242.53</v>
      </c>
      <c r="C897" s="9">
        <v>736</v>
      </c>
      <c r="D897" s="8">
        <v>7.0940000000000003</v>
      </c>
      <c r="E897" s="12">
        <v>240.53</v>
      </c>
    </row>
    <row r="898" spans="1:5" x14ac:dyDescent="0.25">
      <c r="A898" s="3">
        <v>45373</v>
      </c>
      <c r="B898" s="8">
        <v>6225.26</v>
      </c>
      <c r="C898" s="9">
        <v>737</v>
      </c>
      <c r="D898" s="8">
        <v>7.0620000000000003</v>
      </c>
      <c r="E898" s="12">
        <v>240.47</v>
      </c>
    </row>
    <row r="899" spans="1:5" x14ac:dyDescent="0.25">
      <c r="A899" s="3">
        <v>45376</v>
      </c>
      <c r="B899" s="8">
        <v>6212.44</v>
      </c>
      <c r="C899" s="8">
        <v>726.2</v>
      </c>
      <c r="D899" s="8">
        <v>7.0739999999999998</v>
      </c>
      <c r="E899" s="12">
        <v>240.64</v>
      </c>
    </row>
    <row r="900" spans="1:5" x14ac:dyDescent="0.25">
      <c r="A900" s="3">
        <v>45377</v>
      </c>
      <c r="B900" s="8">
        <v>6246.19</v>
      </c>
      <c r="C900" s="9">
        <v>750</v>
      </c>
      <c r="D900" s="8">
        <v>7.1660000000000004</v>
      </c>
      <c r="E900" s="12">
        <v>240.7</v>
      </c>
    </row>
    <row r="901" spans="1:5" x14ac:dyDescent="0.25">
      <c r="A901" s="3">
        <v>45378</v>
      </c>
      <c r="B901" s="8">
        <v>6275.65</v>
      </c>
      <c r="C901" s="9">
        <v>743</v>
      </c>
      <c r="D901" s="8">
        <v>7.1440000000000001</v>
      </c>
      <c r="E901" s="12">
        <v>240.72</v>
      </c>
    </row>
    <row r="902" spans="1:5" x14ac:dyDescent="0.25">
      <c r="A902" s="3">
        <v>45379</v>
      </c>
      <c r="B902" s="8">
        <v>6326.51</v>
      </c>
      <c r="C902" s="8">
        <v>740.2</v>
      </c>
      <c r="D902" s="8">
        <v>7.202</v>
      </c>
      <c r="E902" s="12">
        <v>240.89</v>
      </c>
    </row>
    <row r="903" spans="1:5" x14ac:dyDescent="0.25">
      <c r="A903" s="3">
        <v>45380</v>
      </c>
      <c r="B903" s="8">
        <v>6326.51</v>
      </c>
      <c r="C903" s="8">
        <v>740.2</v>
      </c>
      <c r="D903" s="8">
        <v>7.202</v>
      </c>
      <c r="E903" s="12">
        <v>240.89</v>
      </c>
    </row>
    <row r="904" spans="1:5" x14ac:dyDescent="0.25">
      <c r="A904" s="3">
        <v>45383</v>
      </c>
      <c r="B904" s="8">
        <v>6326.51</v>
      </c>
      <c r="C904" s="8">
        <v>740.2</v>
      </c>
      <c r="D904" s="8">
        <v>7.202</v>
      </c>
      <c r="E904" s="12">
        <v>240.89</v>
      </c>
    </row>
    <row r="905" spans="1:5" x14ac:dyDescent="0.25">
      <c r="A905" s="3">
        <v>45384</v>
      </c>
      <c r="B905" s="8">
        <v>6398.58</v>
      </c>
      <c r="C905" s="9">
        <v>734</v>
      </c>
      <c r="D905" s="8">
        <v>7.3760000000000003</v>
      </c>
      <c r="E905" s="12">
        <v>241.14</v>
      </c>
    </row>
    <row r="906" spans="1:5" x14ac:dyDescent="0.25">
      <c r="A906" s="3">
        <v>45385</v>
      </c>
      <c r="B906" s="8">
        <v>6393.77</v>
      </c>
      <c r="C906" s="8">
        <v>731.2</v>
      </c>
      <c r="D906" s="8">
        <v>7.29</v>
      </c>
      <c r="E906" s="12">
        <v>241.13</v>
      </c>
    </row>
    <row r="907" spans="1:5" x14ac:dyDescent="0.25">
      <c r="A907" s="3">
        <v>45386</v>
      </c>
      <c r="B907" s="8">
        <v>6453.21</v>
      </c>
      <c r="C907" s="8">
        <v>731.6</v>
      </c>
      <c r="D907" s="8">
        <v>7.33</v>
      </c>
      <c r="E907" s="12">
        <v>241.18</v>
      </c>
    </row>
    <row r="908" spans="1:5" x14ac:dyDescent="0.25">
      <c r="A908" s="3">
        <v>45387</v>
      </c>
      <c r="B908" s="8">
        <v>6362.74</v>
      </c>
      <c r="C908" s="9">
        <v>741</v>
      </c>
      <c r="D908" s="8">
        <v>7.1</v>
      </c>
      <c r="E908" s="12">
        <v>241.37</v>
      </c>
    </row>
    <row r="909" spans="1:5" x14ac:dyDescent="0.25">
      <c r="A909" s="3">
        <v>45390</v>
      </c>
      <c r="B909" s="8">
        <v>6402.54</v>
      </c>
      <c r="C909" s="9">
        <v>740</v>
      </c>
      <c r="D909" s="8">
        <v>7.05</v>
      </c>
      <c r="E909" s="12">
        <v>241.48</v>
      </c>
    </row>
    <row r="910" spans="1:5" x14ac:dyDescent="0.25">
      <c r="A910" s="3">
        <v>45391</v>
      </c>
      <c r="B910" s="8">
        <v>6312.53</v>
      </c>
      <c r="C910" s="9">
        <v>707</v>
      </c>
      <c r="D910" s="8">
        <v>6.9859999999999998</v>
      </c>
      <c r="E910" s="12">
        <v>241.47</v>
      </c>
    </row>
    <row r="911" spans="1:5" x14ac:dyDescent="0.25">
      <c r="A911" s="3">
        <v>45392</v>
      </c>
      <c r="B911" s="8">
        <v>6333.03</v>
      </c>
      <c r="C911" s="8">
        <v>711.8</v>
      </c>
      <c r="D911" s="8">
        <v>6.3879999999999999</v>
      </c>
      <c r="E911" s="12">
        <v>241.78</v>
      </c>
    </row>
    <row r="912" spans="1:5" x14ac:dyDescent="0.25">
      <c r="A912" s="3">
        <v>45393</v>
      </c>
      <c r="B912" s="8">
        <v>6266.24</v>
      </c>
      <c r="C912" s="8">
        <v>695.4</v>
      </c>
      <c r="D912" s="8">
        <v>6.5</v>
      </c>
      <c r="E912" s="12">
        <v>241.95</v>
      </c>
    </row>
    <row r="913" spans="1:5" x14ac:dyDescent="0.25">
      <c r="A913" s="3">
        <v>45394</v>
      </c>
      <c r="B913" s="8">
        <v>6236.19</v>
      </c>
      <c r="C913" s="8">
        <v>687.2</v>
      </c>
      <c r="D913" s="8">
        <v>6.37</v>
      </c>
      <c r="E913" s="12">
        <v>241.86</v>
      </c>
    </row>
    <row r="914" spans="1:5" x14ac:dyDescent="0.25">
      <c r="A914" s="3">
        <v>45397</v>
      </c>
      <c r="B914" s="8">
        <v>6284.19</v>
      </c>
      <c r="C914" s="8">
        <v>683.8</v>
      </c>
      <c r="D914" s="8">
        <v>6.1</v>
      </c>
      <c r="E914" s="12">
        <v>242.03</v>
      </c>
    </row>
    <row r="915" spans="1:5" x14ac:dyDescent="0.25">
      <c r="A915" s="3">
        <v>45398</v>
      </c>
      <c r="B915" s="8">
        <v>6079.34</v>
      </c>
      <c r="C915" s="8">
        <v>670.6</v>
      </c>
      <c r="D915" s="8">
        <v>6.0819999999999999</v>
      </c>
      <c r="E915" s="12">
        <v>242.21</v>
      </c>
    </row>
    <row r="916" spans="1:5" x14ac:dyDescent="0.25">
      <c r="A916" s="3">
        <v>45399</v>
      </c>
      <c r="B916" s="8">
        <v>6140.95</v>
      </c>
      <c r="C916" s="9">
        <v>683</v>
      </c>
      <c r="D916" s="8">
        <v>6.0060000000000002</v>
      </c>
      <c r="E916" s="12">
        <v>242.09</v>
      </c>
    </row>
    <row r="917" spans="1:5" x14ac:dyDescent="0.25">
      <c r="A917" s="3">
        <v>45400</v>
      </c>
      <c r="B917" s="8">
        <v>6178.52</v>
      </c>
      <c r="C917" s="8">
        <v>682.4</v>
      </c>
      <c r="D917" s="8">
        <v>6.1139999999999999</v>
      </c>
      <c r="E917" s="12">
        <v>242.26</v>
      </c>
    </row>
    <row r="918" spans="1:5" x14ac:dyDescent="0.25">
      <c r="A918" s="3">
        <v>45401</v>
      </c>
      <c r="B918" s="8">
        <v>6158.39</v>
      </c>
      <c r="C918" s="8">
        <v>679.2</v>
      </c>
      <c r="D918" s="8">
        <v>6.2</v>
      </c>
      <c r="E918" s="12">
        <v>242.3</v>
      </c>
    </row>
    <row r="919" spans="1:5" x14ac:dyDescent="0.25">
      <c r="A919" s="3">
        <v>45404</v>
      </c>
      <c r="B919" s="8">
        <v>6197.13</v>
      </c>
      <c r="C919" s="9">
        <v>691</v>
      </c>
      <c r="D919" s="8">
        <v>6.18</v>
      </c>
      <c r="E919" s="12">
        <v>242.18</v>
      </c>
    </row>
    <row r="920" spans="1:5" x14ac:dyDescent="0.25">
      <c r="A920" s="3">
        <v>45405</v>
      </c>
      <c r="B920" s="8">
        <v>6243.56</v>
      </c>
      <c r="C920" s="8">
        <v>690.8</v>
      </c>
      <c r="D920" s="8">
        <v>6.1139999999999999</v>
      </c>
      <c r="E920" s="12">
        <v>242.24</v>
      </c>
    </row>
    <row r="921" spans="1:5" x14ac:dyDescent="0.25">
      <c r="A921" s="3">
        <v>45406</v>
      </c>
      <c r="B921" s="8">
        <v>6220.39</v>
      </c>
      <c r="C921" s="9">
        <v>671</v>
      </c>
      <c r="D921" s="8">
        <v>6.016</v>
      </c>
      <c r="E921" s="12">
        <v>242.44</v>
      </c>
    </row>
    <row r="922" spans="1:5" x14ac:dyDescent="0.25">
      <c r="A922" s="3">
        <v>45407</v>
      </c>
      <c r="B922" s="8">
        <v>6192.78</v>
      </c>
      <c r="C922" s="8">
        <v>671.8</v>
      </c>
      <c r="D922" s="8">
        <v>5.96</v>
      </c>
      <c r="E922" s="12">
        <v>242.62</v>
      </c>
    </row>
    <row r="923" spans="1:5" x14ac:dyDescent="0.25">
      <c r="A923" s="3">
        <v>45408</v>
      </c>
      <c r="B923" s="8">
        <v>6221.71</v>
      </c>
      <c r="C923" s="9">
        <v>678</v>
      </c>
      <c r="D923" s="8">
        <v>6.0659999999999998</v>
      </c>
      <c r="E923" s="12">
        <v>242.56</v>
      </c>
    </row>
    <row r="924" spans="1:5" x14ac:dyDescent="0.25">
      <c r="A924" s="3">
        <v>45411</v>
      </c>
      <c r="B924" s="8">
        <v>6292.04</v>
      </c>
      <c r="C924" s="8">
        <v>684.4</v>
      </c>
      <c r="D924" s="8">
        <v>6.1879999999999997</v>
      </c>
      <c r="E924" s="12">
        <v>242.58</v>
      </c>
    </row>
    <row r="925" spans="1:5" x14ac:dyDescent="0.25">
      <c r="A925" s="3">
        <v>45412</v>
      </c>
      <c r="B925" s="8">
        <v>6285.32</v>
      </c>
      <c r="C925" s="8">
        <v>685.8</v>
      </c>
      <c r="D925" s="8">
        <v>6.0880000000000001</v>
      </c>
      <c r="E925" s="12">
        <v>242.83</v>
      </c>
    </row>
    <row r="926" spans="1:5" x14ac:dyDescent="0.25">
      <c r="A926" s="3">
        <v>45413</v>
      </c>
      <c r="B926" s="8">
        <v>6285.32</v>
      </c>
      <c r="C926" s="8">
        <v>685.8</v>
      </c>
      <c r="D926" s="8">
        <v>6.0880000000000001</v>
      </c>
      <c r="E926" s="12">
        <v>242.83</v>
      </c>
    </row>
    <row r="927" spans="1:5" x14ac:dyDescent="0.25">
      <c r="A927" s="3">
        <v>45414</v>
      </c>
      <c r="B927" s="8">
        <v>6262.27</v>
      </c>
      <c r="C927" s="8">
        <v>686.2</v>
      </c>
      <c r="D927" s="8">
        <v>6.18</v>
      </c>
      <c r="E927" s="12">
        <v>242.74</v>
      </c>
    </row>
    <row r="928" spans="1:5" x14ac:dyDescent="0.25">
      <c r="A928" s="3">
        <v>45415</v>
      </c>
      <c r="B928" s="8">
        <v>6262.27</v>
      </c>
      <c r="C928" s="8">
        <v>686.2</v>
      </c>
      <c r="D928" s="8">
        <v>6.18</v>
      </c>
      <c r="E928" s="12">
        <v>242.74</v>
      </c>
    </row>
    <row r="929" spans="1:5" x14ac:dyDescent="0.25">
      <c r="A929" s="3">
        <v>45418</v>
      </c>
      <c r="B929" s="8">
        <v>6369.03</v>
      </c>
      <c r="C929" s="9">
        <v>705</v>
      </c>
      <c r="D929" s="8">
        <v>6.2460000000000004</v>
      </c>
      <c r="E929" s="12">
        <v>242.66</v>
      </c>
    </row>
    <row r="930" spans="1:5" x14ac:dyDescent="0.25">
      <c r="A930" s="3">
        <v>45419</v>
      </c>
      <c r="B930" s="8">
        <v>6412.43</v>
      </c>
      <c r="C930" s="8">
        <v>698.4</v>
      </c>
      <c r="D930" s="8">
        <v>6.5739999999999998</v>
      </c>
      <c r="E930" s="12">
        <v>242.67</v>
      </c>
    </row>
    <row r="931" spans="1:5" x14ac:dyDescent="0.25">
      <c r="A931" s="3">
        <v>45420</v>
      </c>
      <c r="B931" s="8">
        <v>6436.44</v>
      </c>
      <c r="C931" s="8">
        <v>696.2</v>
      </c>
      <c r="D931" s="8">
        <v>6.7</v>
      </c>
      <c r="E931" s="12">
        <v>242.82</v>
      </c>
    </row>
    <row r="932" spans="1:5" x14ac:dyDescent="0.25">
      <c r="A932" s="3">
        <v>45421</v>
      </c>
      <c r="B932" s="8">
        <v>6465.73</v>
      </c>
      <c r="C932" s="8">
        <v>695.4</v>
      </c>
      <c r="D932" s="8">
        <v>6.8280000000000003</v>
      </c>
      <c r="E932" s="12">
        <v>242.91</v>
      </c>
    </row>
    <row r="933" spans="1:5" x14ac:dyDescent="0.25">
      <c r="A933" s="3">
        <v>45422</v>
      </c>
      <c r="B933" s="8">
        <v>6491.33</v>
      </c>
      <c r="C933" s="9">
        <v>660</v>
      </c>
      <c r="D933" s="8">
        <v>7.0060000000000002</v>
      </c>
      <c r="E933" s="12">
        <v>243.04</v>
      </c>
    </row>
    <row r="934" spans="1:5" x14ac:dyDescent="0.25">
      <c r="A934" s="3">
        <v>45425</v>
      </c>
      <c r="B934" s="8">
        <v>6574.47</v>
      </c>
      <c r="C934" s="8">
        <v>653.6</v>
      </c>
      <c r="D934" s="8">
        <v>7.1</v>
      </c>
      <c r="E934" s="12">
        <v>243.19</v>
      </c>
    </row>
    <row r="935" spans="1:5" x14ac:dyDescent="0.25">
      <c r="A935" s="3">
        <v>45426</v>
      </c>
      <c r="B935" s="8">
        <v>6605.56</v>
      </c>
      <c r="C935" s="8">
        <v>658.4</v>
      </c>
      <c r="D935" s="8">
        <v>7.58</v>
      </c>
      <c r="E935" s="12">
        <v>243.2</v>
      </c>
    </row>
    <row r="936" spans="1:5" x14ac:dyDescent="0.25">
      <c r="A936" s="3">
        <v>45427</v>
      </c>
      <c r="B936" s="8">
        <v>6615.91</v>
      </c>
      <c r="C936" s="9">
        <v>657</v>
      </c>
      <c r="D936" s="8">
        <v>7.2640000000000002</v>
      </c>
      <c r="E936" s="12">
        <v>243.14</v>
      </c>
    </row>
    <row r="937" spans="1:5" x14ac:dyDescent="0.25">
      <c r="A937" s="3">
        <v>45428</v>
      </c>
      <c r="B937" s="8">
        <v>6635.44</v>
      </c>
      <c r="C937" s="8">
        <v>647.4</v>
      </c>
      <c r="D937" s="8">
        <v>7.37</v>
      </c>
      <c r="E937" s="12">
        <v>243.41</v>
      </c>
    </row>
    <row r="938" spans="1:5" x14ac:dyDescent="0.25">
      <c r="A938" s="3">
        <v>45429</v>
      </c>
      <c r="B938" s="8">
        <v>6637.27</v>
      </c>
      <c r="C938" s="8">
        <v>649.20000000000005</v>
      </c>
      <c r="D938" s="8">
        <v>7.4640000000000004</v>
      </c>
      <c r="E938" s="12">
        <v>243.51</v>
      </c>
    </row>
    <row r="939" spans="1:5" x14ac:dyDescent="0.25">
      <c r="A939" s="3">
        <v>45432</v>
      </c>
      <c r="B939" s="8">
        <v>6701.78</v>
      </c>
      <c r="C939" s="8">
        <v>643.4</v>
      </c>
      <c r="D939" s="8">
        <v>7.7380000000000004</v>
      </c>
      <c r="E939" s="12">
        <v>243.5</v>
      </c>
    </row>
    <row r="940" spans="1:5" x14ac:dyDescent="0.25">
      <c r="A940" s="3">
        <v>45433</v>
      </c>
      <c r="B940" s="8">
        <v>6675.93</v>
      </c>
      <c r="C940" s="8">
        <v>634.20000000000005</v>
      </c>
      <c r="D940" s="8">
        <v>7.694</v>
      </c>
      <c r="E940" s="12">
        <v>243.43</v>
      </c>
    </row>
    <row r="941" spans="1:5" x14ac:dyDescent="0.25">
      <c r="A941" s="3">
        <v>45434</v>
      </c>
      <c r="B941" s="8">
        <v>6666.92</v>
      </c>
      <c r="C941" s="8">
        <v>629.79999999999995</v>
      </c>
      <c r="D941" s="8">
        <v>7.7839999999999998</v>
      </c>
      <c r="E941" s="12">
        <v>243.54</v>
      </c>
    </row>
    <row r="942" spans="1:5" x14ac:dyDescent="0.25">
      <c r="A942" s="3">
        <v>45435</v>
      </c>
      <c r="B942" s="8">
        <v>6699.58</v>
      </c>
      <c r="C942" s="8">
        <v>638.4</v>
      </c>
      <c r="D942" s="8">
        <v>7.4379999999999997</v>
      </c>
      <c r="E942" s="12">
        <v>243.69</v>
      </c>
    </row>
    <row r="943" spans="1:5" x14ac:dyDescent="0.25">
      <c r="A943" s="3">
        <v>45436</v>
      </c>
      <c r="B943" s="8">
        <v>6683.61</v>
      </c>
      <c r="C943" s="8">
        <v>630.79999999999995</v>
      </c>
      <c r="D943" s="8">
        <v>7.444</v>
      </c>
      <c r="E943" s="12">
        <v>243.78</v>
      </c>
    </row>
    <row r="944" spans="1:5" x14ac:dyDescent="0.25">
      <c r="A944" s="3">
        <v>45439</v>
      </c>
      <c r="B944" s="8">
        <v>6670.63</v>
      </c>
      <c r="C944" s="8">
        <v>635.6</v>
      </c>
      <c r="D944" s="8">
        <v>7.484</v>
      </c>
      <c r="E944" s="12">
        <v>243.77</v>
      </c>
    </row>
    <row r="945" spans="1:5" x14ac:dyDescent="0.25">
      <c r="A945" s="3">
        <v>45440</v>
      </c>
      <c r="B945" s="8">
        <v>6615.99</v>
      </c>
      <c r="C945" s="9">
        <v>633</v>
      </c>
      <c r="D945" s="8">
        <v>7.15</v>
      </c>
      <c r="E945" s="12">
        <v>243.76</v>
      </c>
    </row>
    <row r="946" spans="1:5" x14ac:dyDescent="0.25">
      <c r="A946" s="3">
        <v>45441</v>
      </c>
      <c r="B946" s="8">
        <v>6534.71</v>
      </c>
      <c r="C946" s="8">
        <v>619.20000000000005</v>
      </c>
      <c r="D946" s="8">
        <v>6.702</v>
      </c>
      <c r="E946" s="12">
        <v>243.8</v>
      </c>
    </row>
    <row r="947" spans="1:5" x14ac:dyDescent="0.25">
      <c r="A947" s="3">
        <v>45442</v>
      </c>
      <c r="B947" s="8">
        <v>6534.71</v>
      </c>
      <c r="C947" s="8">
        <v>619.20000000000005</v>
      </c>
      <c r="D947" s="8">
        <v>6.702</v>
      </c>
      <c r="E947" s="12">
        <v>243.8</v>
      </c>
    </row>
    <row r="948" spans="1:5" x14ac:dyDescent="0.25">
      <c r="A948" s="3">
        <v>45443</v>
      </c>
      <c r="B948" s="8">
        <v>6551.62</v>
      </c>
      <c r="C948" s="9">
        <v>626</v>
      </c>
      <c r="D948" s="8">
        <v>6.774</v>
      </c>
      <c r="E948" s="12">
        <v>243.88</v>
      </c>
    </row>
    <row r="949" spans="1:5" x14ac:dyDescent="0.25">
      <c r="A949" s="3">
        <v>45446</v>
      </c>
      <c r="B949" s="8">
        <v>6617.15</v>
      </c>
      <c r="C949" s="9">
        <v>636</v>
      </c>
      <c r="D949" s="8">
        <v>6.9660000000000002</v>
      </c>
      <c r="E949" s="12">
        <v>243.94</v>
      </c>
    </row>
    <row r="950" spans="1:5" x14ac:dyDescent="0.25">
      <c r="A950" s="3">
        <v>45447</v>
      </c>
      <c r="B950" s="8">
        <v>6505.49</v>
      </c>
      <c r="C950" s="8">
        <v>609.4</v>
      </c>
      <c r="D950" s="8">
        <v>6.89</v>
      </c>
      <c r="E950" s="12">
        <v>244.03</v>
      </c>
    </row>
    <row r="951" spans="1:5" x14ac:dyDescent="0.25">
      <c r="A951" s="3">
        <v>45448</v>
      </c>
      <c r="B951" s="8">
        <v>6544.23</v>
      </c>
      <c r="C951" s="8">
        <v>618.4</v>
      </c>
      <c r="D951" s="8">
        <v>6.9939999999999998</v>
      </c>
      <c r="E951" s="12">
        <v>244.05</v>
      </c>
    </row>
    <row r="952" spans="1:5" x14ac:dyDescent="0.25">
      <c r="A952" s="3">
        <v>45449</v>
      </c>
      <c r="B952" s="8">
        <v>6556.49</v>
      </c>
      <c r="C952" s="9">
        <v>617</v>
      </c>
      <c r="D952" s="8">
        <v>6.9359999999999999</v>
      </c>
      <c r="E952" s="12">
        <v>244.31</v>
      </c>
    </row>
    <row r="953" spans="1:5" x14ac:dyDescent="0.25">
      <c r="A953" s="3">
        <v>45450</v>
      </c>
      <c r="B953" s="8">
        <v>6538.31</v>
      </c>
      <c r="C953" s="9">
        <v>601</v>
      </c>
      <c r="D953" s="8">
        <v>6.7859999999999996</v>
      </c>
      <c r="E953" s="12">
        <v>244.3</v>
      </c>
    </row>
    <row r="954" spans="1:5" x14ac:dyDescent="0.25">
      <c r="A954" s="3">
        <v>45453</v>
      </c>
      <c r="B954" s="8">
        <v>6517.61</v>
      </c>
      <c r="C954" s="8">
        <v>602.20000000000005</v>
      </c>
      <c r="D954" s="8">
        <v>6.8140000000000001</v>
      </c>
      <c r="E954" s="12">
        <v>244.4</v>
      </c>
    </row>
    <row r="955" spans="1:5" x14ac:dyDescent="0.25">
      <c r="A955" s="3">
        <v>45454</v>
      </c>
      <c r="B955" s="8">
        <v>6408.87</v>
      </c>
      <c r="C955" s="8">
        <v>590.4</v>
      </c>
      <c r="D955" s="8">
        <v>6.6</v>
      </c>
      <c r="E955" s="12">
        <v>244.28</v>
      </c>
    </row>
    <row r="956" spans="1:5" x14ac:dyDescent="0.25">
      <c r="A956" s="3">
        <v>45455</v>
      </c>
      <c r="B956" s="8">
        <v>6489.1</v>
      </c>
      <c r="C956" s="8">
        <v>600.20000000000005</v>
      </c>
      <c r="D956" s="8">
        <v>6.7679999999999998</v>
      </c>
      <c r="E956" s="12">
        <v>244.29</v>
      </c>
    </row>
    <row r="957" spans="1:5" x14ac:dyDescent="0.25">
      <c r="A957" s="3">
        <v>45456</v>
      </c>
      <c r="B957" s="8">
        <v>6379.34</v>
      </c>
      <c r="C957" s="8">
        <v>581.79999999999995</v>
      </c>
      <c r="D957" s="8">
        <v>6.6539999999999999</v>
      </c>
      <c r="E957" s="12">
        <v>244.21</v>
      </c>
    </row>
    <row r="958" spans="1:5" x14ac:dyDescent="0.25">
      <c r="A958" s="3">
        <v>45457</v>
      </c>
      <c r="B958" s="8">
        <v>6311.56</v>
      </c>
      <c r="C958" s="9">
        <v>585</v>
      </c>
      <c r="D958" s="8">
        <v>6.7</v>
      </c>
      <c r="E958" s="12">
        <v>244.29</v>
      </c>
    </row>
    <row r="959" spans="1:5" x14ac:dyDescent="0.25">
      <c r="A959" s="3">
        <v>45460</v>
      </c>
      <c r="B959" s="8">
        <v>6410.1</v>
      </c>
      <c r="C959" s="8">
        <v>595.6</v>
      </c>
      <c r="D959" s="8">
        <v>6.7679999999999998</v>
      </c>
      <c r="E959" s="12">
        <v>244.42</v>
      </c>
    </row>
    <row r="960" spans="1:5" x14ac:dyDescent="0.25">
      <c r="A960" s="3">
        <v>45461</v>
      </c>
      <c r="B960" s="8">
        <v>6426.69</v>
      </c>
      <c r="C960" s="8">
        <v>593.79999999999995</v>
      </c>
      <c r="D960" s="8">
        <v>6.7080000000000002</v>
      </c>
      <c r="E960" s="12">
        <v>244.26</v>
      </c>
    </row>
    <row r="961" spans="1:5" x14ac:dyDescent="0.25">
      <c r="A961" s="3">
        <v>45462</v>
      </c>
      <c r="B961" s="8">
        <v>6499.47</v>
      </c>
      <c r="C961" s="9">
        <v>621</v>
      </c>
      <c r="D961" s="8">
        <v>7.0419999999999998</v>
      </c>
      <c r="E961" s="12">
        <v>244.36</v>
      </c>
    </row>
    <row r="962" spans="1:5" x14ac:dyDescent="0.25">
      <c r="A962" s="3">
        <v>45463</v>
      </c>
      <c r="B962" s="8">
        <v>6474.01</v>
      </c>
      <c r="C962" s="8">
        <v>612.6</v>
      </c>
      <c r="D962" s="8">
        <v>7.04</v>
      </c>
      <c r="E962" s="12">
        <v>244.48</v>
      </c>
    </row>
    <row r="963" spans="1:5" x14ac:dyDescent="0.25">
      <c r="A963" s="3">
        <v>45464</v>
      </c>
      <c r="B963" s="8">
        <v>6452.95</v>
      </c>
      <c r="C963" s="8">
        <v>605.4</v>
      </c>
      <c r="D963" s="8">
        <v>6.9340000000000002</v>
      </c>
      <c r="E963" s="12">
        <v>244.53</v>
      </c>
    </row>
    <row r="964" spans="1:5" x14ac:dyDescent="0.25">
      <c r="A964" s="3">
        <v>45467</v>
      </c>
      <c r="B964" s="8">
        <v>6510.87</v>
      </c>
      <c r="C964" s="8">
        <v>622.4</v>
      </c>
      <c r="D964" s="8">
        <v>6.96</v>
      </c>
      <c r="E964" s="12">
        <v>244.49</v>
      </c>
    </row>
    <row r="965" spans="1:5" x14ac:dyDescent="0.25">
      <c r="A965" s="3">
        <v>45468</v>
      </c>
      <c r="B965" s="8">
        <v>6466.08</v>
      </c>
      <c r="C965" s="8">
        <v>623.20000000000005</v>
      </c>
      <c r="D965" s="8">
        <v>6.9059999999999997</v>
      </c>
      <c r="E965" s="12">
        <v>244.45</v>
      </c>
    </row>
    <row r="966" spans="1:5" x14ac:dyDescent="0.25">
      <c r="A966" s="3">
        <v>45469</v>
      </c>
      <c r="B966" s="8">
        <v>6439.5</v>
      </c>
      <c r="C966" s="9">
        <v>609</v>
      </c>
      <c r="D966" s="8">
        <v>6.9480000000000004</v>
      </c>
      <c r="E966" s="12">
        <v>244.6</v>
      </c>
    </row>
    <row r="967" spans="1:5" x14ac:dyDescent="0.25">
      <c r="A967" s="3">
        <v>45470</v>
      </c>
      <c r="B967" s="8">
        <v>6465.93</v>
      </c>
      <c r="C967" s="9">
        <v>615</v>
      </c>
      <c r="D967" s="8">
        <v>7.28</v>
      </c>
      <c r="E967" s="12">
        <v>244.63</v>
      </c>
    </row>
    <row r="968" spans="1:5" x14ac:dyDescent="0.25">
      <c r="A968" s="3">
        <v>45471</v>
      </c>
      <c r="B968" s="8">
        <v>6517.71</v>
      </c>
      <c r="C968" s="9">
        <v>637</v>
      </c>
      <c r="D968" s="8">
        <v>7.1779999999999999</v>
      </c>
      <c r="E968" s="12">
        <v>244.69</v>
      </c>
    </row>
    <row r="969" spans="1:5" x14ac:dyDescent="0.25">
      <c r="A969" s="3">
        <v>45474</v>
      </c>
      <c r="B969" s="8">
        <v>6500.75</v>
      </c>
      <c r="C969" s="8">
        <v>625.6</v>
      </c>
      <c r="D969" s="8">
        <v>7.31</v>
      </c>
      <c r="E969" s="12">
        <v>244.86</v>
      </c>
    </row>
    <row r="970" spans="1:5" x14ac:dyDescent="0.25">
      <c r="A970" s="3">
        <v>45475</v>
      </c>
      <c r="B970" s="8">
        <v>6400.75</v>
      </c>
      <c r="C970" s="8">
        <v>626.79999999999995</v>
      </c>
      <c r="D970" s="8">
        <v>7.18</v>
      </c>
      <c r="E970" s="12">
        <v>244.92</v>
      </c>
    </row>
    <row r="971" spans="1:5" x14ac:dyDescent="0.25">
      <c r="A971" s="3">
        <v>45476</v>
      </c>
      <c r="B971" s="8">
        <v>6418.18</v>
      </c>
      <c r="C971" s="8">
        <v>632.4</v>
      </c>
      <c r="D971" s="8">
        <v>7.42</v>
      </c>
      <c r="E971" s="12">
        <v>245</v>
      </c>
    </row>
    <row r="972" spans="1:5" x14ac:dyDescent="0.25">
      <c r="A972" s="3">
        <v>45477</v>
      </c>
      <c r="B972" s="8">
        <v>6454.62</v>
      </c>
      <c r="C972" s="8">
        <v>627.4</v>
      </c>
      <c r="D972" s="8">
        <v>7.39</v>
      </c>
      <c r="E972" s="12">
        <v>245.14</v>
      </c>
    </row>
    <row r="973" spans="1:5" x14ac:dyDescent="0.25">
      <c r="A973" s="3">
        <v>45478</v>
      </c>
      <c r="B973" s="8">
        <v>6397.92</v>
      </c>
      <c r="C973" s="8">
        <v>622.6</v>
      </c>
      <c r="D973" s="8">
        <v>7.3019999999999996</v>
      </c>
      <c r="E973" s="12">
        <v>245.22</v>
      </c>
    </row>
    <row r="974" spans="1:5" x14ac:dyDescent="0.25">
      <c r="A974" s="3">
        <v>45481</v>
      </c>
      <c r="B974" s="8">
        <v>6433.6</v>
      </c>
      <c r="C974" s="8">
        <v>629.6</v>
      </c>
      <c r="D974" s="8">
        <v>7.2480000000000002</v>
      </c>
      <c r="E974" s="12">
        <v>245.25</v>
      </c>
    </row>
    <row r="975" spans="1:5" x14ac:dyDescent="0.25">
      <c r="A975" s="3">
        <v>45482</v>
      </c>
      <c r="B975" s="8">
        <v>6461.38</v>
      </c>
      <c r="C975" s="9">
        <v>633</v>
      </c>
      <c r="D975" s="8">
        <v>7.3239999999999998</v>
      </c>
      <c r="E975" s="12">
        <v>245.33</v>
      </c>
    </row>
    <row r="976" spans="1:5" x14ac:dyDescent="0.25">
      <c r="A976" s="3">
        <v>45483</v>
      </c>
      <c r="B976" s="8">
        <v>6425.12</v>
      </c>
      <c r="C976" s="9">
        <v>631</v>
      </c>
      <c r="D976" s="8">
        <v>7.1779999999999999</v>
      </c>
      <c r="E976" s="12">
        <v>245.31</v>
      </c>
    </row>
    <row r="977" spans="1:5" x14ac:dyDescent="0.25">
      <c r="A977" s="3">
        <v>45484</v>
      </c>
      <c r="B977" s="8">
        <v>6434.83</v>
      </c>
      <c r="C977" s="8">
        <v>638.20000000000005</v>
      </c>
      <c r="D977" s="8">
        <v>7.3079999999999998</v>
      </c>
      <c r="E977" s="12">
        <v>245.28</v>
      </c>
    </row>
    <row r="978" spans="1:5" x14ac:dyDescent="0.25">
      <c r="A978" s="3">
        <v>45485</v>
      </c>
      <c r="B978" s="8">
        <v>6462.72</v>
      </c>
      <c r="C978" s="8">
        <v>643.20000000000005</v>
      </c>
      <c r="D978" s="8">
        <v>7.3419999999999996</v>
      </c>
      <c r="E978" s="12">
        <v>245.36</v>
      </c>
    </row>
    <row r="979" spans="1:5" x14ac:dyDescent="0.25">
      <c r="A979" s="3">
        <v>45488</v>
      </c>
      <c r="B979" s="8">
        <v>6415.56</v>
      </c>
      <c r="C979" s="8">
        <v>649.79999999999995</v>
      </c>
      <c r="D979" s="8">
        <v>7.2880000000000003</v>
      </c>
      <c r="E979" s="12">
        <v>245.49</v>
      </c>
    </row>
    <row r="980" spans="1:5" x14ac:dyDescent="0.25">
      <c r="A980" s="3">
        <v>45489</v>
      </c>
      <c r="B980" s="8">
        <v>6246.51</v>
      </c>
      <c r="C980" s="8">
        <v>624.20000000000005</v>
      </c>
      <c r="D980" s="8">
        <v>7.02</v>
      </c>
      <c r="E980" s="12">
        <v>245.46</v>
      </c>
    </row>
    <row r="981" spans="1:5" x14ac:dyDescent="0.25">
      <c r="A981" s="3">
        <v>45490</v>
      </c>
      <c r="B981" s="8">
        <v>6243.06</v>
      </c>
      <c r="C981" s="9">
        <v>616</v>
      </c>
      <c r="D981" s="8">
        <v>7.024</v>
      </c>
      <c r="E981" s="12">
        <v>245.43</v>
      </c>
    </row>
    <row r="982" spans="1:5" x14ac:dyDescent="0.25">
      <c r="A982" s="3">
        <v>45491</v>
      </c>
      <c r="B982" s="8">
        <v>6325.38</v>
      </c>
      <c r="C982" s="8">
        <v>634.79999999999995</v>
      </c>
      <c r="D982" s="8">
        <v>7.1260000000000003</v>
      </c>
      <c r="E982" s="12">
        <v>245.59</v>
      </c>
    </row>
    <row r="983" spans="1:5" x14ac:dyDescent="0.25">
      <c r="A983" s="3">
        <v>45492</v>
      </c>
      <c r="B983" s="8">
        <v>6292.82</v>
      </c>
      <c r="C983" s="9">
        <v>641</v>
      </c>
      <c r="D983" s="8">
        <v>7.1559999999999997</v>
      </c>
      <c r="E983" s="12">
        <v>245.7</v>
      </c>
    </row>
    <row r="984" spans="1:5" x14ac:dyDescent="0.25">
      <c r="A984" s="3">
        <v>45495</v>
      </c>
      <c r="B984" s="8">
        <v>6335.95</v>
      </c>
      <c r="C984" s="8">
        <v>639.6</v>
      </c>
      <c r="D984" s="8">
        <v>7.1559999999999997</v>
      </c>
      <c r="E984" s="12">
        <v>245.81</v>
      </c>
    </row>
    <row r="985" spans="1:5" x14ac:dyDescent="0.25">
      <c r="A985" s="3">
        <v>45496</v>
      </c>
      <c r="B985" s="8">
        <v>6234.24</v>
      </c>
      <c r="C985" s="9">
        <v>623</v>
      </c>
      <c r="D985" s="8">
        <v>7.008</v>
      </c>
      <c r="E985" s="12">
        <v>245.79</v>
      </c>
    </row>
    <row r="986" spans="1:5" x14ac:dyDescent="0.25">
      <c r="A986" s="3">
        <v>45497</v>
      </c>
      <c r="B986" s="8">
        <v>6207.39</v>
      </c>
      <c r="C986" s="9">
        <v>623</v>
      </c>
      <c r="D986" s="8">
        <v>6.9660000000000002</v>
      </c>
      <c r="E986" s="12">
        <v>245.96</v>
      </c>
    </row>
    <row r="987" spans="1:5" x14ac:dyDescent="0.25">
      <c r="A987" s="3">
        <v>45498</v>
      </c>
      <c r="B987" s="8">
        <v>6181.1</v>
      </c>
      <c r="C987" s="9">
        <v>616</v>
      </c>
      <c r="D987" s="8">
        <v>6.944</v>
      </c>
      <c r="E987" s="12">
        <v>246.15</v>
      </c>
    </row>
    <row r="988" spans="1:5" x14ac:dyDescent="0.25">
      <c r="A988" s="3">
        <v>45499</v>
      </c>
      <c r="B988" s="8">
        <v>6170.84</v>
      </c>
      <c r="C988" s="8">
        <v>615.6</v>
      </c>
      <c r="D988" s="8">
        <v>6.9539999999999997</v>
      </c>
      <c r="E988" s="12">
        <v>246.05</v>
      </c>
    </row>
    <row r="989" spans="1:5" x14ac:dyDescent="0.25">
      <c r="A989" s="3">
        <v>45502</v>
      </c>
      <c r="B989" s="8">
        <v>6198.81</v>
      </c>
      <c r="C989" s="8">
        <v>623.79999999999995</v>
      </c>
      <c r="D989" s="8">
        <v>7.0940000000000003</v>
      </c>
      <c r="E989" s="12">
        <v>246.15</v>
      </c>
    </row>
    <row r="990" spans="1:5" x14ac:dyDescent="0.25">
      <c r="A990" s="3">
        <v>45503</v>
      </c>
      <c r="B990" s="8">
        <v>6192.99</v>
      </c>
      <c r="C990" s="8">
        <v>611.4</v>
      </c>
      <c r="D990" s="8">
        <v>7.0460000000000003</v>
      </c>
      <c r="E990" s="12">
        <v>245.92</v>
      </c>
    </row>
    <row r="991" spans="1:5" x14ac:dyDescent="0.25">
      <c r="A991" s="3">
        <v>45504</v>
      </c>
      <c r="B991" s="8">
        <v>6269.27</v>
      </c>
      <c r="C991" s="9">
        <v>623</v>
      </c>
      <c r="D991" s="8">
        <v>7.3</v>
      </c>
      <c r="E991" s="12">
        <v>245.88</v>
      </c>
    </row>
    <row r="992" spans="1:5" x14ac:dyDescent="0.25">
      <c r="A992" s="3">
        <v>45505</v>
      </c>
      <c r="B992" s="8">
        <v>6185.19</v>
      </c>
      <c r="C992" s="8">
        <v>606.6</v>
      </c>
      <c r="D992" s="8">
        <v>7.1</v>
      </c>
      <c r="E992" s="12">
        <v>246.09</v>
      </c>
    </row>
    <row r="993" spans="1:5" x14ac:dyDescent="0.25">
      <c r="A993" s="3">
        <v>45506</v>
      </c>
      <c r="B993" s="8">
        <v>6076.19</v>
      </c>
      <c r="C993" s="9">
        <v>582</v>
      </c>
      <c r="D993" s="8">
        <v>7.15</v>
      </c>
      <c r="E993" s="12">
        <v>245.77</v>
      </c>
    </row>
    <row r="994" spans="1:5" x14ac:dyDescent="0.25">
      <c r="A994" s="3">
        <v>45509</v>
      </c>
      <c r="B994" s="8">
        <v>5845.94</v>
      </c>
      <c r="C994" s="8">
        <v>566.79999999999995</v>
      </c>
      <c r="D994" s="8">
        <v>6.73</v>
      </c>
      <c r="E994" s="12">
        <v>245.63</v>
      </c>
    </row>
    <row r="995" spans="1:5" x14ac:dyDescent="0.25">
      <c r="A995" s="3">
        <v>45510</v>
      </c>
      <c r="B995" s="8">
        <v>5828.03</v>
      </c>
      <c r="C995" s="9">
        <v>552</v>
      </c>
      <c r="D995" s="8">
        <v>6.3760000000000003</v>
      </c>
      <c r="E995" s="12">
        <v>245.79</v>
      </c>
    </row>
    <row r="996" spans="1:5" x14ac:dyDescent="0.25">
      <c r="A996" s="3">
        <v>45511</v>
      </c>
      <c r="B996" s="8">
        <v>5898.32</v>
      </c>
      <c r="C996" s="8">
        <v>546.4</v>
      </c>
      <c r="D996" s="8">
        <v>6.5819999999999999</v>
      </c>
      <c r="E996" s="12">
        <v>245.89</v>
      </c>
    </row>
    <row r="997" spans="1:5" x14ac:dyDescent="0.25">
      <c r="A997" s="3">
        <v>45512</v>
      </c>
      <c r="B997" s="8">
        <v>5923.53</v>
      </c>
      <c r="C997" s="9">
        <v>557</v>
      </c>
      <c r="D997" s="8">
        <v>6.718</v>
      </c>
      <c r="E997" s="12">
        <v>246.11</v>
      </c>
    </row>
    <row r="998" spans="1:5" x14ac:dyDescent="0.25">
      <c r="A998" s="3">
        <v>45513</v>
      </c>
      <c r="B998" s="8">
        <v>5924.31</v>
      </c>
      <c r="C998" s="8">
        <v>560.79999999999995</v>
      </c>
      <c r="D998" s="8">
        <v>6.6619999999999999</v>
      </c>
      <c r="E998" s="12">
        <v>246.24</v>
      </c>
    </row>
    <row r="999" spans="1:5" x14ac:dyDescent="0.25">
      <c r="A999" s="3">
        <v>45516</v>
      </c>
      <c r="B999" s="8">
        <v>6091.37</v>
      </c>
      <c r="C999" s="8">
        <v>574.20000000000005</v>
      </c>
      <c r="D999" s="8">
        <v>6.85</v>
      </c>
      <c r="E999" s="12">
        <v>246.28</v>
      </c>
    </row>
    <row r="1000" spans="1:5" x14ac:dyDescent="0.25">
      <c r="A1000" s="3">
        <v>45517</v>
      </c>
      <c r="B1000" s="8">
        <v>6118.69</v>
      </c>
      <c r="C1000" s="9">
        <v>588</v>
      </c>
      <c r="D1000" s="8">
        <v>6.8419999999999996</v>
      </c>
      <c r="E1000" s="12">
        <v>246.07</v>
      </c>
    </row>
    <row r="1001" spans="1:5" x14ac:dyDescent="0.25">
      <c r="A1001" s="3">
        <v>45518</v>
      </c>
      <c r="B1001" s="8">
        <v>6129.74</v>
      </c>
      <c r="C1001" s="8">
        <v>601.4</v>
      </c>
      <c r="D1001" s="8">
        <v>6.7320000000000002</v>
      </c>
      <c r="E1001" s="12">
        <v>246.26</v>
      </c>
    </row>
    <row r="1002" spans="1:5" x14ac:dyDescent="0.25">
      <c r="A1002" s="3">
        <v>45519</v>
      </c>
      <c r="B1002" s="8">
        <v>6129.74</v>
      </c>
      <c r="C1002" s="8">
        <v>601.4</v>
      </c>
      <c r="D1002" s="8">
        <v>6.7320000000000002</v>
      </c>
      <c r="E1002" s="12">
        <v>246.26</v>
      </c>
    </row>
    <row r="1003" spans="1:5" x14ac:dyDescent="0.25">
      <c r="A1003" s="3">
        <v>45520</v>
      </c>
      <c r="B1003" s="8">
        <v>6255.24</v>
      </c>
      <c r="C1003" s="8">
        <v>623.79999999999995</v>
      </c>
      <c r="D1003" s="8">
        <v>6.8840000000000003</v>
      </c>
      <c r="E1003" s="12">
        <v>246.57</v>
      </c>
    </row>
    <row r="1004" spans="1:5" x14ac:dyDescent="0.25">
      <c r="A1004" s="3">
        <v>45523</v>
      </c>
      <c r="B1004" s="8">
        <v>6272.41</v>
      </c>
      <c r="C1004" s="8">
        <v>628.6</v>
      </c>
      <c r="D1004" s="8">
        <v>6.9080000000000004</v>
      </c>
      <c r="E1004" s="12">
        <v>246.73</v>
      </c>
    </row>
    <row r="1005" spans="1:5" x14ac:dyDescent="0.25">
      <c r="A1005" s="3">
        <v>45524</v>
      </c>
      <c r="B1005" s="8">
        <v>6199.17</v>
      </c>
      <c r="C1005" s="8">
        <v>615.6</v>
      </c>
      <c r="D1005" s="8">
        <v>6.8019999999999996</v>
      </c>
      <c r="E1005" s="12">
        <v>246.52</v>
      </c>
    </row>
    <row r="1006" spans="1:5" x14ac:dyDescent="0.25">
      <c r="A1006" s="3">
        <v>45525</v>
      </c>
      <c r="B1006" s="8">
        <v>6212.32</v>
      </c>
      <c r="C1006" s="8">
        <v>617.4</v>
      </c>
      <c r="D1006" s="8">
        <v>6.8179999999999996</v>
      </c>
      <c r="E1006" s="12">
        <v>246.52</v>
      </c>
    </row>
    <row r="1007" spans="1:5" x14ac:dyDescent="0.25">
      <c r="A1007" s="3">
        <v>45526</v>
      </c>
      <c r="B1007" s="8">
        <v>6210.07</v>
      </c>
      <c r="C1007" s="8">
        <v>616.79999999999995</v>
      </c>
      <c r="D1007" s="8">
        <v>6.76</v>
      </c>
      <c r="E1007" s="12">
        <v>246.52</v>
      </c>
    </row>
    <row r="1008" spans="1:5" x14ac:dyDescent="0.25">
      <c r="A1008" s="3">
        <v>45527</v>
      </c>
      <c r="B1008" s="8">
        <v>6197.76</v>
      </c>
      <c r="C1008" s="8">
        <v>626.20000000000005</v>
      </c>
      <c r="D1008" s="8">
        <v>6.76</v>
      </c>
      <c r="E1008" s="12">
        <v>246.52</v>
      </c>
    </row>
    <row r="1009" spans="1:5" x14ac:dyDescent="0.25">
      <c r="A1009" s="3">
        <v>45530</v>
      </c>
      <c r="B1009" s="8">
        <v>6191.57</v>
      </c>
      <c r="C1009" s="8">
        <v>631.4</v>
      </c>
      <c r="D1009" s="8">
        <v>6.9279999999999999</v>
      </c>
      <c r="E1009" s="12">
        <v>246.52</v>
      </c>
    </row>
    <row r="1010" spans="1:5" x14ac:dyDescent="0.25">
      <c r="A1010" s="3">
        <v>45531</v>
      </c>
      <c r="B1010" s="8">
        <v>6238.07</v>
      </c>
      <c r="C1010" s="8">
        <v>619.79999999999995</v>
      </c>
      <c r="D1010" s="8">
        <v>6.8380000000000001</v>
      </c>
      <c r="E1010" s="12">
        <v>246.52</v>
      </c>
    </row>
    <row r="1011" spans="1:5" x14ac:dyDescent="0.25">
      <c r="A1011" s="3">
        <v>45532</v>
      </c>
      <c r="B1011" s="8">
        <v>6213.16</v>
      </c>
      <c r="C1011" s="8">
        <v>627.6</v>
      </c>
      <c r="D1011" s="8">
        <v>6.64</v>
      </c>
      <c r="E1011" s="12">
        <v>246.52</v>
      </c>
    </row>
    <row r="1012" spans="1:5" x14ac:dyDescent="0.25">
      <c r="A1012" s="3">
        <v>45533</v>
      </c>
      <c r="B1012" s="8">
        <v>6292.42</v>
      </c>
      <c r="C1012" s="9">
        <v>634</v>
      </c>
      <c r="D1012" s="8">
        <v>6.65</v>
      </c>
      <c r="E1012" s="12">
        <v>246.52</v>
      </c>
    </row>
    <row r="1013" spans="1:5" x14ac:dyDescent="0.25">
      <c r="A1013" s="3">
        <v>45534</v>
      </c>
      <c r="B1013" s="8">
        <v>6344.45</v>
      </c>
      <c r="C1013" s="9">
        <v>640</v>
      </c>
      <c r="D1013" s="8">
        <v>6.78</v>
      </c>
      <c r="E1013" s="12">
        <v>246.52</v>
      </c>
    </row>
    <row r="1014" spans="1:5" x14ac:dyDescent="0.25">
      <c r="A1014" s="3">
        <v>45537</v>
      </c>
      <c r="B1014" s="8">
        <v>6425.37</v>
      </c>
      <c r="C1014" s="9">
        <v>658</v>
      </c>
      <c r="D1014" s="8">
        <v>7.3440000000000003</v>
      </c>
      <c r="E1014" s="12">
        <v>246.52</v>
      </c>
    </row>
    <row r="1015" spans="1:5" x14ac:dyDescent="0.25">
      <c r="A1015" s="3">
        <v>45538</v>
      </c>
      <c r="B1015" s="8">
        <v>6333.74</v>
      </c>
      <c r="C1015" s="9">
        <v>638</v>
      </c>
      <c r="D1015" s="8">
        <v>7.4059999999999997</v>
      </c>
      <c r="E1015" s="12">
        <v>246.52</v>
      </c>
    </row>
    <row r="1016" spans="1:5" x14ac:dyDescent="0.25">
      <c r="A1016" s="3">
        <v>45539</v>
      </c>
      <c r="B1016" s="8">
        <v>6320.23</v>
      </c>
      <c r="C1016" s="8">
        <v>635.6</v>
      </c>
      <c r="D1016" s="8">
        <v>7.3239999999999998</v>
      </c>
      <c r="E1016" s="12">
        <v>246.52</v>
      </c>
    </row>
    <row r="1017" spans="1:5" x14ac:dyDescent="0.25">
      <c r="A1017" s="3">
        <v>45540</v>
      </c>
      <c r="B1017" s="8">
        <v>6219.49</v>
      </c>
      <c r="C1017" s="8">
        <v>632.20000000000005</v>
      </c>
      <c r="D1017" s="8">
        <v>7.36</v>
      </c>
      <c r="E1017" s="12">
        <v>246.52</v>
      </c>
    </row>
    <row r="1018" spans="1:5" x14ac:dyDescent="0.25">
      <c r="A1018" s="3">
        <v>45541</v>
      </c>
      <c r="B1018" s="8">
        <v>6100.22</v>
      </c>
      <c r="C1018" s="9">
        <v>605</v>
      </c>
      <c r="D1018" s="8">
        <v>7.2539999999999996</v>
      </c>
      <c r="E1018" s="12">
        <v>246.52</v>
      </c>
    </row>
    <row r="1019" spans="1:5" x14ac:dyDescent="0.25">
      <c r="A1019" s="3">
        <v>45544</v>
      </c>
      <c r="B1019" s="8">
        <v>6066.79</v>
      </c>
      <c r="C1019" s="8">
        <v>623.79999999999995</v>
      </c>
      <c r="D1019" s="8">
        <v>7.0860000000000003</v>
      </c>
      <c r="E1019" s="12">
        <v>246.52</v>
      </c>
    </row>
    <row r="1020" spans="1:5" x14ac:dyDescent="0.25">
      <c r="A1020" s="3">
        <v>45545</v>
      </c>
      <c r="B1020" s="8">
        <v>6020.64</v>
      </c>
      <c r="C1020" s="8">
        <v>612.79999999999995</v>
      </c>
      <c r="D1020" s="8">
        <v>6.9939999999999998</v>
      </c>
      <c r="E1020" s="12">
        <v>246.52</v>
      </c>
    </row>
    <row r="1021" spans="1:5" x14ac:dyDescent="0.25">
      <c r="A1021" s="3">
        <v>45546</v>
      </c>
      <c r="B1021" s="8">
        <v>5946.82</v>
      </c>
      <c r="C1021" s="8">
        <v>594.20000000000005</v>
      </c>
      <c r="D1021" s="8">
        <v>6.9379999999999997</v>
      </c>
      <c r="E1021" s="12">
        <v>246.52</v>
      </c>
    </row>
    <row r="1022" spans="1:5" x14ac:dyDescent="0.25">
      <c r="A1022" s="3">
        <v>45547</v>
      </c>
      <c r="B1022" s="8">
        <v>6100.4</v>
      </c>
      <c r="C1022" s="8">
        <v>621.79999999999995</v>
      </c>
      <c r="D1022" s="8">
        <v>7.0460000000000003</v>
      </c>
      <c r="E1022" s="12">
        <v>246.52</v>
      </c>
    </row>
    <row r="1023" spans="1:5" x14ac:dyDescent="0.25">
      <c r="A1023" s="3">
        <v>45548</v>
      </c>
      <c r="B1023" s="8">
        <v>6141.81</v>
      </c>
      <c r="C1023" s="8">
        <v>638.79999999999995</v>
      </c>
      <c r="D1023" s="8">
        <v>7.0259999999999998</v>
      </c>
      <c r="E1023" s="12">
        <v>246.52</v>
      </c>
    </row>
    <row r="1024" spans="1:5" x14ac:dyDescent="0.25">
      <c r="A1024" s="3">
        <v>45551</v>
      </c>
      <c r="B1024" s="8">
        <v>6134.04</v>
      </c>
      <c r="C1024" s="8">
        <v>634.4</v>
      </c>
      <c r="D1024" s="8">
        <v>7.1719999999999997</v>
      </c>
      <c r="E1024" s="12">
        <v>246.52</v>
      </c>
    </row>
    <row r="1025" spans="1:5" x14ac:dyDescent="0.25">
      <c r="A1025" s="3">
        <v>45552</v>
      </c>
      <c r="B1025" s="8">
        <v>6186.17</v>
      </c>
      <c r="C1025" s="8">
        <v>656.8</v>
      </c>
      <c r="D1025" s="8">
        <v>7.29</v>
      </c>
      <c r="E1025" s="12">
        <v>246.52</v>
      </c>
    </row>
    <row r="1026" spans="1:5" x14ac:dyDescent="0.25">
      <c r="A1026" s="3">
        <v>45553</v>
      </c>
      <c r="B1026" s="8">
        <v>6161.43</v>
      </c>
      <c r="C1026" s="8">
        <v>669.2</v>
      </c>
      <c r="D1026" s="8">
        <v>7.1479999999999997</v>
      </c>
      <c r="E1026" s="12">
        <v>246.52</v>
      </c>
    </row>
    <row r="1027" spans="1:5" x14ac:dyDescent="0.25">
      <c r="A1027" s="3">
        <v>45554</v>
      </c>
      <c r="B1027" s="8">
        <v>6165.35</v>
      </c>
      <c r="C1027" s="9">
        <v>663</v>
      </c>
      <c r="D1027" s="8">
        <v>7.1239999999999997</v>
      </c>
      <c r="E1027" s="12">
        <v>246.52</v>
      </c>
    </row>
    <row r="1028" spans="1:5" x14ac:dyDescent="0.25">
      <c r="A1028" s="3">
        <v>45555</v>
      </c>
      <c r="B1028" s="8">
        <v>6087.34</v>
      </c>
      <c r="C1028" s="9">
        <v>657</v>
      </c>
      <c r="D1028" s="8">
        <v>7.0880000000000001</v>
      </c>
      <c r="E1028" s="12">
        <v>246.52</v>
      </c>
    </row>
    <row r="1029" spans="1:5" x14ac:dyDescent="0.25">
      <c r="A1029" s="3">
        <v>45558</v>
      </c>
      <c r="B1029" s="8">
        <v>6082.52</v>
      </c>
      <c r="C1029" s="9">
        <v>626</v>
      </c>
      <c r="D1029" s="8">
        <v>7.048</v>
      </c>
      <c r="E1029" s="12">
        <v>246.52</v>
      </c>
    </row>
    <row r="1030" spans="1:5" x14ac:dyDescent="0.25">
      <c r="A1030" s="3">
        <v>45559</v>
      </c>
      <c r="B1030" s="8">
        <v>6116.37</v>
      </c>
      <c r="C1030" s="8">
        <v>634.4</v>
      </c>
      <c r="D1030" s="8">
        <v>7.4</v>
      </c>
      <c r="E1030" s="12">
        <v>246.52</v>
      </c>
    </row>
    <row r="1031" spans="1:5" x14ac:dyDescent="0.25">
      <c r="A1031" s="3">
        <v>45560</v>
      </c>
      <c r="B1031" s="9">
        <v>6204</v>
      </c>
      <c r="C1031" s="9">
        <v>624</v>
      </c>
      <c r="D1031" s="8">
        <v>7.3639999999999999</v>
      </c>
      <c r="E1031" s="12">
        <v>246.52</v>
      </c>
    </row>
    <row r="1032" spans="1:5" x14ac:dyDescent="0.25">
      <c r="A1032" s="3">
        <v>45561</v>
      </c>
      <c r="B1032" s="8">
        <v>6237.64</v>
      </c>
      <c r="C1032" s="8">
        <v>637.20000000000005</v>
      </c>
      <c r="D1032" s="8">
        <v>7.282</v>
      </c>
      <c r="E1032" s="12">
        <v>246.52</v>
      </c>
    </row>
    <row r="1033" spans="1:5" x14ac:dyDescent="0.25">
      <c r="A1033" s="3">
        <v>45562</v>
      </c>
      <c r="B1033" s="8">
        <v>6266.93</v>
      </c>
      <c r="C1033" s="8">
        <v>631.6</v>
      </c>
      <c r="D1033" s="8">
        <v>7.3780000000000001</v>
      </c>
      <c r="E1033" s="12">
        <v>246.52</v>
      </c>
    </row>
    <row r="1034" spans="1:5" x14ac:dyDescent="0.25">
      <c r="A1034" s="3">
        <v>45565</v>
      </c>
      <c r="B1034" s="8">
        <v>6201.66</v>
      </c>
      <c r="C1034" s="8">
        <v>617.4</v>
      </c>
      <c r="D1034" s="8">
        <v>7.2</v>
      </c>
      <c r="E1034" s="12">
        <v>246.52</v>
      </c>
    </row>
    <row r="1035" spans="1:5" x14ac:dyDescent="0.25">
      <c r="A1035" s="3">
        <v>45566</v>
      </c>
      <c r="B1035" s="8">
        <v>6144.54</v>
      </c>
      <c r="C1035" s="8">
        <v>605.6</v>
      </c>
      <c r="D1035" s="8">
        <v>7.1020000000000003</v>
      </c>
      <c r="E1035" s="12">
        <v>246.52</v>
      </c>
    </row>
    <row r="1036" spans="1:5" x14ac:dyDescent="0.25">
      <c r="A1036" s="3">
        <v>45567</v>
      </c>
      <c r="B1036" s="8">
        <v>6119.17</v>
      </c>
      <c r="C1036" s="8">
        <v>603.79999999999995</v>
      </c>
      <c r="D1036" s="8">
        <v>7.0620000000000003</v>
      </c>
      <c r="E1036" s="12">
        <v>246.52</v>
      </c>
    </row>
    <row r="1037" spans="1:5" x14ac:dyDescent="0.25">
      <c r="A1037" s="3">
        <v>45568</v>
      </c>
      <c r="B1037" s="8">
        <v>6074.72</v>
      </c>
      <c r="C1037" s="9">
        <v>590</v>
      </c>
      <c r="D1037" s="8">
        <v>6.976</v>
      </c>
      <c r="E1037" s="12">
        <v>246.52</v>
      </c>
    </row>
    <row r="1038" spans="1:5" x14ac:dyDescent="0.25">
      <c r="A1038" s="3">
        <v>45569</v>
      </c>
      <c r="B1038" s="8">
        <v>6078.26</v>
      </c>
      <c r="C1038" s="8">
        <v>583.79999999999995</v>
      </c>
      <c r="D1038" s="8">
        <v>6.9119999999999999</v>
      </c>
      <c r="E1038" s="12">
        <v>246.52</v>
      </c>
    </row>
    <row r="1039" spans="1:5" x14ac:dyDescent="0.25">
      <c r="A1039" s="3">
        <v>45572</v>
      </c>
      <c r="B1039" s="8">
        <v>6089.44</v>
      </c>
      <c r="C1039" s="8">
        <v>579.6</v>
      </c>
      <c r="D1039" s="8">
        <v>6.9139999999999997</v>
      </c>
      <c r="E1039" s="12">
        <v>246.52</v>
      </c>
    </row>
    <row r="1040" spans="1:5" x14ac:dyDescent="0.25">
      <c r="A1040" s="3">
        <v>45573</v>
      </c>
      <c r="B1040" s="8">
        <v>6074.04</v>
      </c>
      <c r="C1040" s="8">
        <v>588.79999999999995</v>
      </c>
      <c r="D1040" s="8">
        <v>6.8120000000000003</v>
      </c>
      <c r="E1040" s="12">
        <v>246.52</v>
      </c>
    </row>
    <row r="1041" spans="1:5" x14ac:dyDescent="0.25">
      <c r="A1041" s="3">
        <v>45574</v>
      </c>
      <c r="B1041" s="8">
        <v>6120.03</v>
      </c>
      <c r="C1041" s="8">
        <v>601.20000000000005</v>
      </c>
      <c r="D1041" s="8">
        <v>6.8220000000000001</v>
      </c>
      <c r="E1041" s="12">
        <v>246.52</v>
      </c>
    </row>
    <row r="1042" spans="1:5" x14ac:dyDescent="0.25">
      <c r="A1042" s="3">
        <v>45575</v>
      </c>
      <c r="B1042" s="8">
        <v>6131.91</v>
      </c>
      <c r="C1042" s="8">
        <v>601.6</v>
      </c>
      <c r="D1042" s="8">
        <v>6.8140000000000001</v>
      </c>
      <c r="E1042" s="12">
        <v>246.52</v>
      </c>
    </row>
    <row r="1043" spans="1:5" x14ac:dyDescent="0.25">
      <c r="A1043" s="3">
        <v>45576</v>
      </c>
      <c r="B1043" s="8">
        <v>6184.24</v>
      </c>
      <c r="C1043" s="8">
        <v>611.20000000000005</v>
      </c>
      <c r="D1043" s="8">
        <v>6.9320000000000004</v>
      </c>
      <c r="E1043" s="12">
        <v>246.52</v>
      </c>
    </row>
    <row r="1044" spans="1:5" x14ac:dyDescent="0.25">
      <c r="A1044" s="3">
        <v>45579</v>
      </c>
      <c r="B1044" s="8">
        <v>6173.62</v>
      </c>
      <c r="C1044" s="8">
        <v>612.20000000000005</v>
      </c>
      <c r="D1044" s="8">
        <v>6.88</v>
      </c>
      <c r="E1044" s="12">
        <v>246.52</v>
      </c>
    </row>
    <row r="1045" spans="1:5" x14ac:dyDescent="0.25">
      <c r="A1045" s="3">
        <v>45580</v>
      </c>
      <c r="B1045" s="9">
        <v>6206</v>
      </c>
      <c r="C1045" s="8">
        <v>613.6</v>
      </c>
      <c r="D1045" s="8">
        <v>6.9379999999999997</v>
      </c>
      <c r="E1045" s="12">
        <v>246.52</v>
      </c>
    </row>
    <row r="1046" spans="1:5" x14ac:dyDescent="0.25">
      <c r="A1046" s="3">
        <v>45581</v>
      </c>
      <c r="B1046" s="8">
        <v>6222.06</v>
      </c>
      <c r="C1046" s="8">
        <v>617.6</v>
      </c>
      <c r="D1046" s="8">
        <v>6.95</v>
      </c>
      <c r="E1046" s="12">
        <v>246.52</v>
      </c>
    </row>
    <row r="1047" spans="1:5" x14ac:dyDescent="0.25">
      <c r="A1047" s="3">
        <v>45582</v>
      </c>
      <c r="B1047" s="8">
        <v>6094.53</v>
      </c>
      <c r="C1047" s="8">
        <v>593.79999999999995</v>
      </c>
      <c r="D1047" s="8">
        <v>6.7939999999999996</v>
      </c>
      <c r="E1047" s="12">
        <v>246.52</v>
      </c>
    </row>
    <row r="1048" spans="1:5" x14ac:dyDescent="0.25">
      <c r="A1048" s="3">
        <v>45583</v>
      </c>
      <c r="B1048" s="8">
        <v>6156.18</v>
      </c>
      <c r="C1048" s="8">
        <v>614.20000000000005</v>
      </c>
      <c r="D1048" s="8">
        <v>6.8440000000000003</v>
      </c>
      <c r="E1048" s="12">
        <v>246.52</v>
      </c>
    </row>
    <row r="1049" spans="1:5" x14ac:dyDescent="0.25">
      <c r="A1049" s="3">
        <v>45586</v>
      </c>
      <c r="B1049" s="8">
        <v>6199.49</v>
      </c>
      <c r="C1049" s="9">
        <v>600</v>
      </c>
      <c r="D1049" s="8">
        <v>6.8440000000000003</v>
      </c>
      <c r="E1049" s="12">
        <v>246.52</v>
      </c>
    </row>
    <row r="1050" spans="1:5" x14ac:dyDescent="0.25">
      <c r="A1050" s="3">
        <v>45587</v>
      </c>
      <c r="B1050" s="8">
        <v>6056.92</v>
      </c>
      <c r="C1050" s="8">
        <v>591.79999999999995</v>
      </c>
      <c r="D1050" s="8">
        <v>6.6260000000000003</v>
      </c>
      <c r="E1050" s="12">
        <v>246.52</v>
      </c>
    </row>
    <row r="1051" spans="1:5" x14ac:dyDescent="0.25">
      <c r="A1051" s="3">
        <v>45588</v>
      </c>
      <c r="B1051" s="9">
        <v>6058</v>
      </c>
      <c r="C1051" s="9">
        <v>590</v>
      </c>
      <c r="D1051" s="8">
        <v>6.6360000000000001</v>
      </c>
      <c r="E1051" s="12">
        <v>246.52</v>
      </c>
    </row>
    <row r="1052" spans="1:5" x14ac:dyDescent="0.25">
      <c r="A1052" s="3">
        <v>45589</v>
      </c>
      <c r="B1052" s="8">
        <v>6076.44</v>
      </c>
      <c r="C1052" s="8">
        <v>577.79999999999995</v>
      </c>
      <c r="D1052" s="8">
        <v>6.6539999999999999</v>
      </c>
      <c r="E1052" s="12">
        <v>246.52</v>
      </c>
    </row>
    <row r="1053" spans="1:5" x14ac:dyDescent="0.25">
      <c r="A1053" s="3">
        <v>45590</v>
      </c>
      <c r="B1053" s="8">
        <v>6048.95</v>
      </c>
      <c r="C1053" s="9">
        <v>578</v>
      </c>
      <c r="D1053" s="8">
        <v>6.89</v>
      </c>
      <c r="E1053" s="12">
        <v>246.52</v>
      </c>
    </row>
    <row r="1054" spans="1:5" x14ac:dyDescent="0.25">
      <c r="A1054" s="3">
        <v>45593</v>
      </c>
      <c r="B1054" s="8">
        <v>6026.88</v>
      </c>
      <c r="C1054" s="8">
        <v>576.79999999999995</v>
      </c>
      <c r="D1054" s="8">
        <v>6.9740000000000002</v>
      </c>
      <c r="E1054" s="12">
        <v>246.52</v>
      </c>
    </row>
    <row r="1055" spans="1:5" x14ac:dyDescent="0.25">
      <c r="A1055" s="3">
        <v>45594</v>
      </c>
      <c r="B1055" s="8">
        <v>6020.36</v>
      </c>
      <c r="C1055" s="8">
        <v>596.4</v>
      </c>
      <c r="D1055" s="8">
        <v>7.08</v>
      </c>
      <c r="E1055" s="12">
        <v>246.52</v>
      </c>
    </row>
    <row r="1056" spans="1:5" x14ac:dyDescent="0.25">
      <c r="A1056" s="3">
        <v>45595</v>
      </c>
      <c r="B1056" s="8">
        <v>5962.88</v>
      </c>
      <c r="C1056" s="9">
        <v>567</v>
      </c>
      <c r="D1056" s="8">
        <v>7.02</v>
      </c>
      <c r="E1056" s="12">
        <v>246.52</v>
      </c>
    </row>
    <row r="1057" spans="1:5" x14ac:dyDescent="0.25">
      <c r="A1057" s="3">
        <v>45596</v>
      </c>
      <c r="B1057" s="8">
        <v>5966.67</v>
      </c>
      <c r="C1057" s="8">
        <v>561.79999999999995</v>
      </c>
      <c r="D1057" s="8">
        <v>6.8920000000000003</v>
      </c>
      <c r="E1057" s="12">
        <v>246.52</v>
      </c>
    </row>
    <row r="1058" spans="1:5" x14ac:dyDescent="0.25">
      <c r="A1058" s="3">
        <v>45597</v>
      </c>
      <c r="B1058" s="8">
        <v>5966.67</v>
      </c>
      <c r="C1058" s="8">
        <v>561.79999999999995</v>
      </c>
      <c r="D1058" s="8">
        <v>6.8920000000000003</v>
      </c>
      <c r="E1058" s="12">
        <v>246.52</v>
      </c>
    </row>
    <row r="1059" spans="1:5" x14ac:dyDescent="0.25">
      <c r="A1059" s="3">
        <v>45600</v>
      </c>
      <c r="B1059" s="8">
        <v>6006.04</v>
      </c>
      <c r="C1059" s="8">
        <v>575.79999999999995</v>
      </c>
      <c r="D1059" s="8">
        <v>6.95</v>
      </c>
      <c r="E1059" s="12">
        <v>246.52</v>
      </c>
    </row>
    <row r="1060" spans="1:5" x14ac:dyDescent="0.25">
      <c r="A1060" s="3">
        <v>45601</v>
      </c>
      <c r="B1060" s="8">
        <v>5946.59</v>
      </c>
      <c r="C1060" s="8">
        <v>572.6</v>
      </c>
      <c r="D1060" s="8">
        <v>6.89</v>
      </c>
      <c r="E1060" s="12">
        <v>246.52</v>
      </c>
    </row>
    <row r="1061" spans="1:5" x14ac:dyDescent="0.25">
      <c r="A1061" s="3">
        <v>45602</v>
      </c>
      <c r="B1061" s="8">
        <v>5987.42</v>
      </c>
      <c r="C1061" s="8">
        <v>570.4</v>
      </c>
      <c r="D1061" s="8">
        <v>6.7720000000000002</v>
      </c>
      <c r="E1061" s="12">
        <v>250.34</v>
      </c>
    </row>
    <row r="1062" spans="1:5" x14ac:dyDescent="0.25">
      <c r="A1062" s="3">
        <v>45603</v>
      </c>
      <c r="B1062" s="8">
        <v>6065.81</v>
      </c>
      <c r="C1062" s="8">
        <v>597.6</v>
      </c>
      <c r="D1062" s="8">
        <v>6.9119999999999999</v>
      </c>
      <c r="E1062" s="12">
        <v>250.19</v>
      </c>
    </row>
    <row r="1063" spans="1:5" x14ac:dyDescent="0.25">
      <c r="A1063" s="3">
        <v>45604</v>
      </c>
      <c r="B1063" s="8">
        <v>6070.14</v>
      </c>
      <c r="C1063" s="9">
        <v>584</v>
      </c>
      <c r="D1063" s="8">
        <v>6.9240000000000004</v>
      </c>
      <c r="E1063" s="12">
        <v>250.3</v>
      </c>
    </row>
    <row r="1064" spans="1:5" x14ac:dyDescent="0.25">
      <c r="A1064" s="3">
        <v>45607</v>
      </c>
      <c r="B1064" s="8">
        <v>6070.14</v>
      </c>
      <c r="C1064" s="9">
        <v>584</v>
      </c>
      <c r="D1064" s="8">
        <v>6.9240000000000004</v>
      </c>
      <c r="E1064" s="12">
        <v>250.3</v>
      </c>
    </row>
    <row r="1065" spans="1:5" x14ac:dyDescent="0.25">
      <c r="A1065" s="3">
        <v>45608</v>
      </c>
      <c r="B1065" s="8">
        <v>6031.71</v>
      </c>
      <c r="C1065" s="9">
        <v>579</v>
      </c>
      <c r="D1065" s="8">
        <v>6.7380000000000004</v>
      </c>
      <c r="E1065" s="12">
        <v>250.46</v>
      </c>
    </row>
    <row r="1066" spans="1:5" x14ac:dyDescent="0.25">
      <c r="A1066" s="3">
        <v>45609</v>
      </c>
      <c r="B1066" s="8">
        <v>5989.93</v>
      </c>
      <c r="C1066" s="8">
        <v>561.20000000000005</v>
      </c>
      <c r="D1066" s="8">
        <v>6.61</v>
      </c>
      <c r="E1066" s="12">
        <v>250.44</v>
      </c>
    </row>
    <row r="1067" spans="1:5" x14ac:dyDescent="0.25">
      <c r="A1067" s="3">
        <v>45610</v>
      </c>
      <c r="B1067" s="8">
        <v>6093.92</v>
      </c>
      <c r="C1067" s="8">
        <v>568.6</v>
      </c>
      <c r="D1067" s="8">
        <v>7.0220000000000002</v>
      </c>
      <c r="E1067" s="12">
        <v>250.24</v>
      </c>
    </row>
    <row r="1068" spans="1:5" x14ac:dyDescent="0.25">
      <c r="A1068" s="3">
        <v>45611</v>
      </c>
      <c r="B1068" s="8">
        <v>6054.48</v>
      </c>
      <c r="C1068" s="8">
        <v>558.4</v>
      </c>
      <c r="D1068" s="8">
        <v>6.8520000000000003</v>
      </c>
      <c r="E1068" s="12">
        <v>250.21</v>
      </c>
    </row>
    <row r="1069" spans="1:5" x14ac:dyDescent="0.25">
      <c r="A1069" s="3">
        <v>45614</v>
      </c>
      <c r="B1069" s="8">
        <v>6047.62</v>
      </c>
      <c r="C1069" s="8">
        <v>550.79999999999995</v>
      </c>
      <c r="D1069" s="8">
        <v>6.8860000000000001</v>
      </c>
      <c r="E1069" s="12">
        <v>250.17</v>
      </c>
    </row>
    <row r="1070" spans="1:5" x14ac:dyDescent="0.25">
      <c r="A1070" s="3">
        <v>45615</v>
      </c>
      <c r="B1070" s="8">
        <v>5930.02</v>
      </c>
      <c r="C1070" s="9">
        <v>534</v>
      </c>
      <c r="D1070" s="8">
        <v>6.7140000000000004</v>
      </c>
      <c r="E1070" s="12">
        <v>250.06</v>
      </c>
    </row>
    <row r="1071" spans="1:5" x14ac:dyDescent="0.25">
      <c r="A1071" s="3">
        <v>45616</v>
      </c>
      <c r="B1071" s="8">
        <v>5954.66</v>
      </c>
      <c r="C1071" s="8">
        <v>536.20000000000005</v>
      </c>
      <c r="D1071" s="8">
        <v>6.7859999999999996</v>
      </c>
      <c r="E1071" s="12">
        <v>250.21</v>
      </c>
    </row>
    <row r="1072" spans="1:5" x14ac:dyDescent="0.25">
      <c r="A1072" s="3">
        <v>45617</v>
      </c>
      <c r="B1072" s="8">
        <v>6043.16</v>
      </c>
      <c r="C1072" s="8">
        <v>545.4</v>
      </c>
      <c r="D1072" s="8">
        <v>6.99</v>
      </c>
      <c r="E1072" s="12">
        <v>250.31</v>
      </c>
    </row>
    <row r="1073" spans="1:5" x14ac:dyDescent="0.25">
      <c r="A1073" s="3">
        <v>45618</v>
      </c>
      <c r="B1073" s="8">
        <v>6059.78</v>
      </c>
      <c r="C1073" s="8">
        <v>560.4</v>
      </c>
      <c r="D1073" s="8">
        <v>6.9980000000000002</v>
      </c>
      <c r="E1073" s="12">
        <v>250.41</v>
      </c>
    </row>
    <row r="1074" spans="1:5" x14ac:dyDescent="0.25">
      <c r="A1074" s="3">
        <v>45621</v>
      </c>
      <c r="B1074" s="8">
        <v>6018.02</v>
      </c>
      <c r="C1074" s="8">
        <v>549.4</v>
      </c>
      <c r="D1074" s="8">
        <v>7.0720000000000001</v>
      </c>
      <c r="E1074" s="12">
        <v>250.39</v>
      </c>
    </row>
    <row r="1075" spans="1:5" x14ac:dyDescent="0.25">
      <c r="A1075" s="3">
        <v>45622</v>
      </c>
      <c r="B1075" s="8">
        <v>6018.29</v>
      </c>
      <c r="C1075" s="8">
        <v>542.79999999999995</v>
      </c>
      <c r="D1075" s="8">
        <v>7.05</v>
      </c>
      <c r="E1075" s="12">
        <v>250.59</v>
      </c>
    </row>
    <row r="1076" spans="1:5" x14ac:dyDescent="0.25">
      <c r="A1076" s="3">
        <v>45623</v>
      </c>
      <c r="B1076" s="8">
        <v>6009.02</v>
      </c>
      <c r="C1076" s="8">
        <v>533.20000000000005</v>
      </c>
      <c r="D1076" s="8">
        <v>6.9039999999999999</v>
      </c>
      <c r="E1076" s="12">
        <v>250.66</v>
      </c>
    </row>
    <row r="1077" spans="1:5" x14ac:dyDescent="0.25">
      <c r="A1077" s="3">
        <v>45624</v>
      </c>
      <c r="B1077" s="8">
        <v>6007.6</v>
      </c>
      <c r="C1077" s="9">
        <v>530</v>
      </c>
      <c r="D1077" s="8">
        <v>6.84</v>
      </c>
      <c r="E1077" s="12">
        <v>250.66</v>
      </c>
    </row>
    <row r="1078" spans="1:5" x14ac:dyDescent="0.25">
      <c r="A1078" s="3">
        <v>45625</v>
      </c>
      <c r="B1078" s="8">
        <v>6065.12</v>
      </c>
      <c r="C1078" s="9">
        <v>530</v>
      </c>
      <c r="D1078" s="8">
        <v>6.7279999999999998</v>
      </c>
      <c r="E1078" s="12">
        <v>250.47</v>
      </c>
    </row>
    <row r="1079" spans="1:5" x14ac:dyDescent="0.25">
      <c r="A1079" s="3">
        <v>45628</v>
      </c>
      <c r="B1079" s="8">
        <v>6151.65</v>
      </c>
      <c r="C1079" s="9">
        <v>545</v>
      </c>
      <c r="D1079" s="8">
        <v>6.7619999999999996</v>
      </c>
      <c r="E1079" s="12">
        <v>250.44</v>
      </c>
    </row>
    <row r="1080" spans="1:5" x14ac:dyDescent="0.25">
      <c r="A1080" s="3">
        <v>45629</v>
      </c>
      <c r="B1080" s="8">
        <v>6138.81</v>
      </c>
      <c r="C1080" s="9">
        <v>540</v>
      </c>
      <c r="D1080" s="8">
        <v>6.3</v>
      </c>
      <c r="E1080" s="12">
        <v>250.61</v>
      </c>
    </row>
    <row r="1081" spans="1:5" x14ac:dyDescent="0.25">
      <c r="A1081" s="3">
        <v>45630</v>
      </c>
      <c r="B1081" s="8">
        <v>6168.97</v>
      </c>
      <c r="C1081" s="8">
        <v>536.79999999999995</v>
      </c>
      <c r="D1081" s="8">
        <v>6.0519999999999996</v>
      </c>
      <c r="E1081" s="12">
        <v>250.83</v>
      </c>
    </row>
    <row r="1082" spans="1:5" x14ac:dyDescent="0.25">
      <c r="A1082" s="3">
        <v>45631</v>
      </c>
      <c r="B1082" s="8">
        <v>6191.09</v>
      </c>
      <c r="C1082" s="8">
        <v>562.79999999999995</v>
      </c>
      <c r="D1082" s="8">
        <v>6.19</v>
      </c>
      <c r="E1082" s="12">
        <v>251.17</v>
      </c>
    </row>
    <row r="1083" spans="1:5" x14ac:dyDescent="0.25">
      <c r="A1083" s="3">
        <v>45632</v>
      </c>
      <c r="B1083" s="8">
        <v>6218.82</v>
      </c>
      <c r="C1083" s="9">
        <v>556</v>
      </c>
      <c r="D1083" s="8">
        <v>6.13</v>
      </c>
      <c r="E1083" s="12">
        <v>251.1</v>
      </c>
    </row>
    <row r="1084" spans="1:5" x14ac:dyDescent="0.25">
      <c r="A1084" s="3">
        <v>45635</v>
      </c>
      <c r="B1084" s="8">
        <v>6184.77</v>
      </c>
      <c r="C1084" s="8">
        <v>561.20000000000005</v>
      </c>
      <c r="D1084" s="8">
        <v>6.2039999999999997</v>
      </c>
      <c r="E1084" s="12">
        <v>251.32</v>
      </c>
    </row>
    <row r="1085" spans="1:5" x14ac:dyDescent="0.25">
      <c r="A1085" s="3">
        <v>45636</v>
      </c>
      <c r="B1085" s="8">
        <v>6175.69</v>
      </c>
      <c r="C1085" s="8">
        <v>561.6</v>
      </c>
      <c r="D1085" s="8">
        <v>6.2080000000000002</v>
      </c>
      <c r="E1085" s="12">
        <v>251.45</v>
      </c>
    </row>
    <row r="1086" spans="1:5" x14ac:dyDescent="0.25">
      <c r="A1086" s="3">
        <v>45637</v>
      </c>
      <c r="B1086" s="8">
        <v>6163.53</v>
      </c>
      <c r="C1086" s="8">
        <v>554.20000000000005</v>
      </c>
      <c r="D1086" s="8">
        <v>6.1219999999999999</v>
      </c>
      <c r="E1086" s="12">
        <v>251.58</v>
      </c>
    </row>
    <row r="1087" spans="1:5" x14ac:dyDescent="0.25">
      <c r="A1087" s="3">
        <v>45638</v>
      </c>
      <c r="B1087" s="8">
        <v>6130.05</v>
      </c>
      <c r="C1087" s="8">
        <v>566.4</v>
      </c>
      <c r="D1087" s="8">
        <v>6.11</v>
      </c>
      <c r="E1087" s="12">
        <v>251.85</v>
      </c>
    </row>
    <row r="1088" spans="1:5" x14ac:dyDescent="0.25">
      <c r="A1088" s="3">
        <v>45639</v>
      </c>
      <c r="B1088" s="8">
        <v>6132.15</v>
      </c>
      <c r="C1088" s="9">
        <v>564</v>
      </c>
      <c r="D1088" s="8">
        <v>6.2039999999999997</v>
      </c>
      <c r="E1088" s="12">
        <v>252.13</v>
      </c>
    </row>
    <row r="1089" spans="1:5" x14ac:dyDescent="0.25">
      <c r="A1089" s="3">
        <v>45642</v>
      </c>
      <c r="B1089" s="8">
        <v>6160.04</v>
      </c>
      <c r="C1089" s="8">
        <v>567.79999999999995</v>
      </c>
      <c r="D1089" s="8">
        <v>6.3360000000000003</v>
      </c>
      <c r="E1089" s="12">
        <v>252.27</v>
      </c>
    </row>
    <row r="1090" spans="1:5" x14ac:dyDescent="0.25">
      <c r="A1090" s="3">
        <v>45643</v>
      </c>
      <c r="B1090" s="8">
        <v>6046.48</v>
      </c>
      <c r="C1090" s="8">
        <v>532.79999999999995</v>
      </c>
      <c r="D1090" s="8">
        <v>6.218</v>
      </c>
      <c r="E1090" s="12">
        <v>252.27</v>
      </c>
    </row>
    <row r="1091" spans="1:5" x14ac:dyDescent="0.25">
      <c r="A1091" s="3">
        <v>45644</v>
      </c>
      <c r="B1091" s="8">
        <v>6076.66</v>
      </c>
      <c r="C1091" s="9">
        <v>542</v>
      </c>
      <c r="D1091" s="8">
        <v>5.92</v>
      </c>
      <c r="E1091" s="12">
        <v>252.36</v>
      </c>
    </row>
    <row r="1092" spans="1:5" x14ac:dyDescent="0.25">
      <c r="A1092" s="3">
        <v>45645</v>
      </c>
      <c r="B1092" s="8">
        <v>6085.66</v>
      </c>
      <c r="C1092" s="8">
        <v>552.4</v>
      </c>
      <c r="D1092" s="8">
        <v>5.8440000000000003</v>
      </c>
      <c r="E1092" s="12">
        <v>252.41</v>
      </c>
    </row>
    <row r="1093" spans="1:5" x14ac:dyDescent="0.25">
      <c r="A1093" s="3">
        <v>45646</v>
      </c>
      <c r="B1093" s="8">
        <v>6054.88</v>
      </c>
      <c r="C1093" s="8">
        <v>546.79999999999995</v>
      </c>
      <c r="D1093" s="8">
        <v>5.8879999999999999</v>
      </c>
      <c r="E1093" s="12">
        <v>252.41</v>
      </c>
    </row>
    <row r="1094" spans="1:5" x14ac:dyDescent="0.25">
      <c r="A1094" s="3">
        <v>45649</v>
      </c>
      <c r="B1094" s="8">
        <v>6087.67</v>
      </c>
      <c r="C1094" s="8">
        <v>553.6</v>
      </c>
      <c r="D1094" s="8">
        <v>5.9539999999999997</v>
      </c>
      <c r="E1094" s="12">
        <v>252.59</v>
      </c>
    </row>
    <row r="1095" spans="1:5" x14ac:dyDescent="0.25">
      <c r="A1095" s="3">
        <v>45650</v>
      </c>
      <c r="B1095" s="8">
        <v>6087.67</v>
      </c>
      <c r="C1095" s="8">
        <v>553.6</v>
      </c>
      <c r="D1095" s="8">
        <v>5.9539999999999997</v>
      </c>
      <c r="E1095" s="12">
        <v>252.59</v>
      </c>
    </row>
    <row r="1096" spans="1:5" x14ac:dyDescent="0.25">
      <c r="A1096" s="3">
        <v>45651</v>
      </c>
      <c r="B1096" s="8">
        <v>6087.67</v>
      </c>
      <c r="C1096" s="8">
        <v>553.6</v>
      </c>
      <c r="D1096" s="8">
        <v>5.9539999999999997</v>
      </c>
      <c r="E1096" s="12">
        <v>252.59</v>
      </c>
    </row>
    <row r="1097" spans="1:5" x14ac:dyDescent="0.25">
      <c r="A1097" s="3">
        <v>45652</v>
      </c>
      <c r="B1097" s="8">
        <v>6087.67</v>
      </c>
      <c r="C1097" s="8">
        <v>553.6</v>
      </c>
      <c r="D1097" s="8">
        <v>5.9539999999999997</v>
      </c>
      <c r="E1097" s="12">
        <v>252.59</v>
      </c>
    </row>
    <row r="1098" spans="1:5" x14ac:dyDescent="0.25">
      <c r="A1098" s="3">
        <v>45653</v>
      </c>
      <c r="B1098" s="8">
        <v>6126.16</v>
      </c>
      <c r="C1098" s="9">
        <v>549</v>
      </c>
      <c r="D1098" s="8">
        <v>5.97</v>
      </c>
      <c r="E1098" s="12">
        <v>252.88</v>
      </c>
    </row>
    <row r="1099" spans="1:5" x14ac:dyDescent="0.25">
      <c r="A1099" s="3">
        <v>45656</v>
      </c>
      <c r="B1099" s="8">
        <v>6122.32</v>
      </c>
      <c r="C1099" s="8">
        <v>547.20000000000005</v>
      </c>
      <c r="D1099" s="8">
        <v>6.07</v>
      </c>
      <c r="E1099" s="12">
        <v>252.8</v>
      </c>
    </row>
    <row r="1100" spans="1:5" x14ac:dyDescent="0.25">
      <c r="A1100" s="3">
        <v>45657</v>
      </c>
      <c r="B1100" s="8">
        <v>6122.32</v>
      </c>
      <c r="C1100" s="8">
        <v>547.20000000000005</v>
      </c>
      <c r="D1100" s="8">
        <v>6.07</v>
      </c>
      <c r="E1100" s="12">
        <v>252.8</v>
      </c>
    </row>
    <row r="1101" spans="1:5" x14ac:dyDescent="0.25">
      <c r="A1101" s="3">
        <v>45658</v>
      </c>
      <c r="B1101" s="8">
        <v>6122.32</v>
      </c>
      <c r="C1101" s="8">
        <v>547.20000000000005</v>
      </c>
      <c r="D1101" s="8">
        <v>6.07</v>
      </c>
      <c r="E1101" s="12">
        <v>252.8</v>
      </c>
    </row>
    <row r="1102" spans="1:5" x14ac:dyDescent="0.25">
      <c r="A1102" s="3">
        <v>45659</v>
      </c>
      <c r="B1102" s="8">
        <v>6234.95</v>
      </c>
      <c r="C1102" s="8">
        <v>545.79999999999995</v>
      </c>
      <c r="D1102" s="8">
        <v>6.1260000000000003</v>
      </c>
      <c r="E1102" s="12">
        <v>253.03</v>
      </c>
    </row>
    <row r="1103" spans="1:5" x14ac:dyDescent="0.25">
      <c r="A1103" s="3">
        <v>45660</v>
      </c>
      <c r="B1103" s="8">
        <v>6310.39</v>
      </c>
      <c r="C1103" s="9">
        <v>552</v>
      </c>
      <c r="D1103" s="8">
        <v>6.218</v>
      </c>
      <c r="E1103" s="12">
        <v>253.18</v>
      </c>
    </row>
    <row r="1104" spans="1:5" x14ac:dyDescent="0.25">
      <c r="A1104" s="3">
        <v>45663</v>
      </c>
      <c r="B1104" s="8">
        <v>6310.39</v>
      </c>
      <c r="C1104" s="9">
        <v>552</v>
      </c>
      <c r="D1104" s="8">
        <v>6.218</v>
      </c>
      <c r="E1104" s="12">
        <v>253.18</v>
      </c>
    </row>
    <row r="1105" spans="1:5" x14ac:dyDescent="0.25">
      <c r="A1105" s="3">
        <v>45664</v>
      </c>
      <c r="B1105" s="8">
        <v>6385.46</v>
      </c>
      <c r="C1105" s="8">
        <v>557.20000000000005</v>
      </c>
      <c r="D1105" s="8">
        <v>6.1360000000000001</v>
      </c>
      <c r="E1105" s="12">
        <v>253.32</v>
      </c>
    </row>
    <row r="1106" spans="1:5" x14ac:dyDescent="0.25">
      <c r="A1106" s="3">
        <v>45665</v>
      </c>
      <c r="B1106" s="8">
        <v>6326.09</v>
      </c>
      <c r="C1106" s="8">
        <v>554.4</v>
      </c>
      <c r="D1106" s="8">
        <v>5.9660000000000002</v>
      </c>
      <c r="E1106" s="12">
        <v>253.35</v>
      </c>
    </row>
    <row r="1107" spans="1:5" x14ac:dyDescent="0.25">
      <c r="A1107" s="3">
        <v>45666</v>
      </c>
      <c r="B1107" s="8">
        <v>6369.46</v>
      </c>
      <c r="C1107" s="8">
        <v>565.6</v>
      </c>
      <c r="D1107" s="8">
        <v>6.0039999999999996</v>
      </c>
      <c r="E1107" s="12">
        <v>253.3</v>
      </c>
    </row>
    <row r="1108" spans="1:5" x14ac:dyDescent="0.25">
      <c r="A1108" s="3">
        <v>45667</v>
      </c>
      <c r="B1108" s="8">
        <v>6413.14</v>
      </c>
      <c r="C1108" s="8">
        <v>564.4</v>
      </c>
      <c r="D1108" s="8">
        <v>5.95</v>
      </c>
      <c r="E1108" s="12">
        <v>253.48</v>
      </c>
    </row>
    <row r="1109" spans="1:5" x14ac:dyDescent="0.25">
      <c r="A1109" s="3">
        <v>45670</v>
      </c>
      <c r="B1109" s="8">
        <v>6308.22</v>
      </c>
      <c r="C1109" s="9">
        <v>548</v>
      </c>
      <c r="D1109" s="8">
        <v>5.9820000000000002</v>
      </c>
      <c r="E1109" s="12">
        <v>253.58</v>
      </c>
    </row>
    <row r="1110" spans="1:5" x14ac:dyDescent="0.25">
      <c r="A1110" s="3">
        <v>45671</v>
      </c>
      <c r="B1110" s="8">
        <v>6327.52</v>
      </c>
      <c r="C1110" s="9">
        <v>563</v>
      </c>
      <c r="D1110" s="8">
        <v>5.9539999999999997</v>
      </c>
      <c r="E1110" s="12">
        <v>253.69</v>
      </c>
    </row>
    <row r="1111" spans="1:5" x14ac:dyDescent="0.25">
      <c r="A1111" s="3">
        <v>45672</v>
      </c>
      <c r="B1111" s="8">
        <v>6394.94</v>
      </c>
      <c r="C1111" s="8">
        <v>573.20000000000005</v>
      </c>
      <c r="D1111" s="8">
        <v>6.0839999999999996</v>
      </c>
      <c r="E1111" s="12">
        <v>253.46</v>
      </c>
    </row>
    <row r="1112" spans="1:5" x14ac:dyDescent="0.25">
      <c r="A1112" s="3">
        <v>45673</v>
      </c>
      <c r="B1112" s="8">
        <v>6383.13</v>
      </c>
      <c r="C1112" s="9">
        <v>560</v>
      </c>
      <c r="D1112" s="8">
        <v>5.98</v>
      </c>
      <c r="E1112" s="12">
        <v>253.52</v>
      </c>
    </row>
    <row r="1113" spans="1:5" x14ac:dyDescent="0.25">
      <c r="A1113" s="3">
        <v>45674</v>
      </c>
      <c r="B1113" s="8">
        <v>6461.6</v>
      </c>
      <c r="C1113" s="8">
        <v>566.20000000000005</v>
      </c>
      <c r="D1113" s="8">
        <v>6.21</v>
      </c>
      <c r="E1113" s="12">
        <v>253.73</v>
      </c>
    </row>
    <row r="1114" spans="1:5" x14ac:dyDescent="0.25">
      <c r="A1114" s="3">
        <v>45677</v>
      </c>
      <c r="B1114" s="8">
        <v>6501.26</v>
      </c>
      <c r="C1114" s="9">
        <v>581</v>
      </c>
      <c r="D1114" s="8">
        <v>6.234</v>
      </c>
      <c r="E1114" s="12">
        <v>253.88</v>
      </c>
    </row>
    <row r="1115" spans="1:5" x14ac:dyDescent="0.25">
      <c r="A1115" s="3">
        <v>45678</v>
      </c>
      <c r="B1115" s="8">
        <v>6489.33</v>
      </c>
      <c r="C1115" s="9">
        <v>580</v>
      </c>
      <c r="D1115" s="8">
        <v>6.2</v>
      </c>
      <c r="E1115" s="12">
        <v>253.88</v>
      </c>
    </row>
    <row r="1116" spans="1:5" x14ac:dyDescent="0.25">
      <c r="A1116" s="3">
        <v>45679</v>
      </c>
      <c r="B1116" s="8">
        <v>6539.11</v>
      </c>
      <c r="C1116" s="8">
        <v>588.6</v>
      </c>
      <c r="D1116" s="8">
        <v>6.18</v>
      </c>
      <c r="E1116" s="12">
        <v>254</v>
      </c>
    </row>
    <row r="1117" spans="1:5" x14ac:dyDescent="0.25">
      <c r="A1117" s="3">
        <v>45680</v>
      </c>
      <c r="B1117" s="8">
        <v>6511.77</v>
      </c>
      <c r="C1117" s="8">
        <v>589.4</v>
      </c>
      <c r="D1117" s="8">
        <v>6.18</v>
      </c>
      <c r="E1117" s="12">
        <v>254.15</v>
      </c>
    </row>
    <row r="1118" spans="1:5" x14ac:dyDescent="0.25">
      <c r="A1118" s="3">
        <v>45681</v>
      </c>
      <c r="B1118" s="8">
        <v>6564.61</v>
      </c>
      <c r="C1118" s="8">
        <v>598.20000000000005</v>
      </c>
      <c r="D1118" s="8">
        <v>6.242</v>
      </c>
      <c r="E1118" s="12">
        <v>254.26</v>
      </c>
    </row>
    <row r="1119" spans="1:5" x14ac:dyDescent="0.25">
      <c r="A1119" s="3">
        <v>45684</v>
      </c>
      <c r="B1119" s="8">
        <v>6498.59</v>
      </c>
      <c r="C1119" s="9">
        <v>598</v>
      </c>
      <c r="D1119" s="8">
        <v>6.21</v>
      </c>
      <c r="E1119" s="12">
        <v>254.31</v>
      </c>
    </row>
    <row r="1120" spans="1:5" x14ac:dyDescent="0.25">
      <c r="A1120" s="3">
        <v>45685</v>
      </c>
      <c r="B1120" s="8">
        <v>6516.51</v>
      </c>
      <c r="C1120" s="8">
        <v>604.20000000000005</v>
      </c>
      <c r="D1120" s="8">
        <v>6.306</v>
      </c>
      <c r="E1120" s="12">
        <v>254.32</v>
      </c>
    </row>
    <row r="1121" spans="1:5" x14ac:dyDescent="0.25">
      <c r="A1121" s="3">
        <v>45686</v>
      </c>
      <c r="B1121" s="8">
        <v>6516.54</v>
      </c>
      <c r="C1121" s="8">
        <v>614.4</v>
      </c>
      <c r="D1121" s="8">
        <v>6.3380000000000001</v>
      </c>
      <c r="E1121" s="12">
        <v>254.45</v>
      </c>
    </row>
    <row r="1122" spans="1:5" x14ac:dyDescent="0.25">
      <c r="A1122" s="3">
        <v>45687</v>
      </c>
      <c r="B1122" s="8">
        <v>6632.2</v>
      </c>
      <c r="C1122" s="8">
        <v>631.6</v>
      </c>
      <c r="D1122" s="8">
        <v>6.65</v>
      </c>
      <c r="E1122" s="12">
        <v>254.58</v>
      </c>
    </row>
    <row r="1123" spans="1:5" x14ac:dyDescent="0.25">
      <c r="A1123" s="3">
        <v>45688</v>
      </c>
      <c r="B1123" s="8">
        <v>6609.99</v>
      </c>
      <c r="C1123" s="8">
        <v>629.79999999999995</v>
      </c>
      <c r="D1123" s="8">
        <v>6.5419999999999998</v>
      </c>
      <c r="E1123" s="12">
        <v>254.64</v>
      </c>
    </row>
    <row r="1124" spans="1:5" x14ac:dyDescent="0.25">
      <c r="A1124" s="3">
        <v>45691</v>
      </c>
      <c r="B1124" s="8">
        <v>6515.85</v>
      </c>
      <c r="C1124" s="9">
        <v>626</v>
      </c>
      <c r="D1124" s="8">
        <v>6.4379999999999997</v>
      </c>
      <c r="E1124" s="12">
        <v>254.67</v>
      </c>
    </row>
    <row r="1125" spans="1:5" x14ac:dyDescent="0.25">
      <c r="A1125" s="3">
        <v>45692</v>
      </c>
      <c r="B1125" s="8">
        <v>6573.6</v>
      </c>
      <c r="C1125" s="9">
        <v>625</v>
      </c>
      <c r="D1125" s="8">
        <v>6.452</v>
      </c>
      <c r="E1125" s="12">
        <v>254.72</v>
      </c>
    </row>
    <row r="1126" spans="1:5" x14ac:dyDescent="0.25">
      <c r="A1126" s="3">
        <v>45693</v>
      </c>
      <c r="B1126" s="8">
        <v>6514.36</v>
      </c>
      <c r="C1126" s="8">
        <v>613.20000000000005</v>
      </c>
      <c r="D1126" s="8">
        <v>6.42</v>
      </c>
      <c r="E1126" s="12">
        <v>254.8</v>
      </c>
    </row>
    <row r="1127" spans="1:5" x14ac:dyDescent="0.25">
      <c r="A1127" s="3">
        <v>45694</v>
      </c>
      <c r="B1127" s="8">
        <v>6693.33</v>
      </c>
      <c r="C1127" s="8">
        <v>654.4</v>
      </c>
      <c r="D1127" s="8">
        <v>6.45</v>
      </c>
      <c r="E1127" s="12">
        <v>254.86</v>
      </c>
    </row>
    <row r="1128" spans="1:5" x14ac:dyDescent="0.25">
      <c r="A1128" s="3">
        <v>45695</v>
      </c>
      <c r="B1128" s="8">
        <v>6706.39</v>
      </c>
      <c r="C1128" s="8">
        <v>668.2</v>
      </c>
      <c r="D1128" s="8">
        <v>6.4820000000000002</v>
      </c>
      <c r="E1128" s="12">
        <v>254.94</v>
      </c>
    </row>
    <row r="1129" spans="1:5" x14ac:dyDescent="0.25">
      <c r="A1129" s="3">
        <v>45698</v>
      </c>
      <c r="B1129" s="8">
        <v>6775.66</v>
      </c>
      <c r="C1129" s="8">
        <v>673.6</v>
      </c>
      <c r="D1129" s="8">
        <v>6.8040000000000003</v>
      </c>
      <c r="E1129" s="12">
        <v>255.02</v>
      </c>
    </row>
    <row r="1130" spans="1:5" x14ac:dyDescent="0.25">
      <c r="A1130" s="3">
        <v>45699</v>
      </c>
      <c r="B1130" s="8">
        <v>6896.71</v>
      </c>
      <c r="C1130" s="9">
        <v>700</v>
      </c>
      <c r="D1130" s="8">
        <v>6.77</v>
      </c>
      <c r="E1130" s="12">
        <v>255.17</v>
      </c>
    </row>
    <row r="1131" spans="1:5" x14ac:dyDescent="0.25">
      <c r="A1131" s="3">
        <v>45700</v>
      </c>
      <c r="B1131" s="8">
        <v>6886.01</v>
      </c>
      <c r="C1131" s="9">
        <v>710</v>
      </c>
      <c r="D1131" s="8">
        <v>6.7</v>
      </c>
      <c r="E1131" s="12">
        <v>255.49</v>
      </c>
    </row>
    <row r="1132" spans="1:5" x14ac:dyDescent="0.25">
      <c r="A1132" s="3">
        <v>45701</v>
      </c>
      <c r="B1132" s="8">
        <v>6854.46</v>
      </c>
      <c r="C1132" s="9">
        <v>717</v>
      </c>
      <c r="D1132" s="8">
        <v>6.89</v>
      </c>
      <c r="E1132" s="12">
        <v>255.4</v>
      </c>
    </row>
    <row r="1133" spans="1:5" x14ac:dyDescent="0.25">
      <c r="A1133" s="3">
        <v>45702</v>
      </c>
      <c r="B1133" s="8">
        <v>6821.35</v>
      </c>
      <c r="C1133" s="8">
        <v>708.4</v>
      </c>
      <c r="D1133" s="8">
        <v>6.8</v>
      </c>
      <c r="E1133" s="12">
        <v>255.59</v>
      </c>
    </row>
    <row r="1134" spans="1:5" x14ac:dyDescent="0.25">
      <c r="A1134" s="3">
        <v>45705</v>
      </c>
      <c r="B1134" s="8">
        <v>6855.25</v>
      </c>
      <c r="C1134" s="9">
        <v>720</v>
      </c>
      <c r="D1134" s="8">
        <v>6.8220000000000001</v>
      </c>
      <c r="E1134" s="12">
        <v>255.74</v>
      </c>
    </row>
    <row r="1135" spans="1:5" x14ac:dyDescent="0.25">
      <c r="A1135" s="3">
        <v>45706</v>
      </c>
      <c r="B1135" s="8">
        <v>6966.88</v>
      </c>
      <c r="C1135" s="8">
        <v>748.2</v>
      </c>
      <c r="D1135" s="8">
        <v>6.9320000000000004</v>
      </c>
      <c r="E1135" s="12">
        <v>255.84</v>
      </c>
    </row>
    <row r="1136" spans="1:5" x14ac:dyDescent="0.25">
      <c r="A1136" s="3">
        <v>45707</v>
      </c>
      <c r="B1136" s="8">
        <v>6902.68</v>
      </c>
      <c r="C1136" s="9">
        <v>745</v>
      </c>
      <c r="D1136" s="8">
        <v>6.9720000000000004</v>
      </c>
      <c r="E1136" s="12">
        <v>255.87</v>
      </c>
    </row>
    <row r="1137" spans="1:5" x14ac:dyDescent="0.25">
      <c r="A1137" s="3">
        <v>45708</v>
      </c>
      <c r="B1137" s="8">
        <v>6892.61</v>
      </c>
      <c r="C1137" s="9">
        <v>738</v>
      </c>
      <c r="D1137" s="8">
        <v>6.86</v>
      </c>
      <c r="E1137" s="12">
        <v>256</v>
      </c>
    </row>
    <row r="1138" spans="1:5" x14ac:dyDescent="0.25">
      <c r="A1138" s="3">
        <v>45709</v>
      </c>
      <c r="B1138" s="8">
        <v>6886.5</v>
      </c>
      <c r="C1138" s="9">
        <v>740</v>
      </c>
      <c r="D1138" s="8">
        <v>7.05</v>
      </c>
      <c r="E1138" s="12">
        <v>255.88</v>
      </c>
    </row>
    <row r="1139" spans="1:5" x14ac:dyDescent="0.25">
      <c r="A1139" s="3">
        <v>45712</v>
      </c>
      <c r="B1139" s="8">
        <v>6790.78</v>
      </c>
      <c r="C1139" s="9">
        <v>722</v>
      </c>
      <c r="D1139" s="8">
        <v>7.0339999999999998</v>
      </c>
      <c r="E1139" s="12">
        <v>255.95</v>
      </c>
    </row>
    <row r="1140" spans="1:5" x14ac:dyDescent="0.25">
      <c r="A1140" s="3">
        <v>45713</v>
      </c>
      <c r="B1140" s="8">
        <v>6801.92</v>
      </c>
      <c r="C1140" s="9">
        <v>731</v>
      </c>
      <c r="D1140" s="8">
        <v>7.05</v>
      </c>
      <c r="E1140" s="12">
        <v>255.85</v>
      </c>
    </row>
    <row r="1141" spans="1:5" x14ac:dyDescent="0.25">
      <c r="A1141" s="3">
        <v>45714</v>
      </c>
      <c r="B1141" s="8">
        <v>6895.56</v>
      </c>
      <c r="C1141" s="8">
        <v>757.6</v>
      </c>
      <c r="D1141" s="8">
        <v>7.4379999999999997</v>
      </c>
      <c r="E1141" s="12">
        <v>255.75</v>
      </c>
    </row>
    <row r="1142" spans="1:5" x14ac:dyDescent="0.25">
      <c r="A1142" s="3">
        <v>45715</v>
      </c>
      <c r="B1142" s="8">
        <v>6858.99</v>
      </c>
      <c r="C1142" s="9">
        <v>741</v>
      </c>
      <c r="D1142" s="8">
        <v>7.2539999999999996</v>
      </c>
      <c r="E1142" s="12">
        <v>255.85</v>
      </c>
    </row>
    <row r="1143" spans="1:5" x14ac:dyDescent="0.25">
      <c r="A1143" s="3">
        <v>45716</v>
      </c>
      <c r="B1143" s="8">
        <v>6820.93</v>
      </c>
      <c r="C1143" s="8">
        <v>740.2</v>
      </c>
      <c r="D1143" s="8">
        <v>7.1239999999999997</v>
      </c>
      <c r="E1143" s="12">
        <v>255.82</v>
      </c>
    </row>
    <row r="1144" spans="1:5" x14ac:dyDescent="0.25">
      <c r="A1144" s="3">
        <v>45719</v>
      </c>
      <c r="B1144" s="8">
        <v>6812.94</v>
      </c>
      <c r="C1144" s="8">
        <v>743.8</v>
      </c>
      <c r="D1144" s="8">
        <v>7.194</v>
      </c>
      <c r="E1144" s="12">
        <v>255.85</v>
      </c>
    </row>
    <row r="1145" spans="1:5" x14ac:dyDescent="0.25">
      <c r="A1145" s="3">
        <v>45720</v>
      </c>
      <c r="B1145" s="8">
        <v>6612.56</v>
      </c>
      <c r="C1145" s="9">
        <v>708</v>
      </c>
      <c r="D1145" s="8">
        <v>7.0140000000000002</v>
      </c>
      <c r="E1145" s="12">
        <v>255.95</v>
      </c>
    </row>
    <row r="1146" spans="1:5" x14ac:dyDescent="0.25">
      <c r="A1146" s="3">
        <v>45721</v>
      </c>
      <c r="B1146" s="8">
        <v>6740.05</v>
      </c>
      <c r="C1146" s="9">
        <v>736</v>
      </c>
      <c r="D1146" s="8">
        <v>7.0960000000000001</v>
      </c>
      <c r="E1146" s="12">
        <v>256.25</v>
      </c>
    </row>
    <row r="1147" spans="1:5" x14ac:dyDescent="0.25">
      <c r="A1147" s="3">
        <v>45722</v>
      </c>
      <c r="B1147" s="8">
        <v>6799.64</v>
      </c>
      <c r="C1147" s="8">
        <v>752.2</v>
      </c>
      <c r="D1147" s="8">
        <v>7.1660000000000004</v>
      </c>
      <c r="E1147" s="12">
        <v>256.27999999999997</v>
      </c>
    </row>
    <row r="1148" spans="1:5" x14ac:dyDescent="0.25">
      <c r="A1148" s="3">
        <v>45723</v>
      </c>
      <c r="B1148" s="8">
        <v>6828.74</v>
      </c>
      <c r="C1148" s="8">
        <v>765.6</v>
      </c>
      <c r="D1148" s="8">
        <v>7.1680000000000001</v>
      </c>
      <c r="E1148" s="12">
        <v>256.39</v>
      </c>
    </row>
    <row r="1149" spans="1:5" x14ac:dyDescent="0.25">
      <c r="A1149" s="3">
        <v>45726</v>
      </c>
      <c r="B1149" s="8">
        <v>6800.61</v>
      </c>
      <c r="C1149" s="8">
        <v>741.2</v>
      </c>
      <c r="D1149" s="8">
        <v>7.1859999999999999</v>
      </c>
      <c r="E1149" s="12">
        <v>256.24</v>
      </c>
    </row>
    <row r="1150" spans="1:5" x14ac:dyDescent="0.25">
      <c r="A1150" s="3">
        <v>45727</v>
      </c>
      <c r="B1150" s="8">
        <v>6777.75</v>
      </c>
      <c r="C1150" s="9">
        <v>740</v>
      </c>
      <c r="D1150" s="8">
        <v>7.18</v>
      </c>
      <c r="E1150" s="12">
        <v>256.48</v>
      </c>
    </row>
    <row r="1151" spans="1:5" x14ac:dyDescent="0.25">
      <c r="A1151" s="3">
        <v>45728</v>
      </c>
      <c r="B1151" s="8">
        <v>6885.22</v>
      </c>
      <c r="C1151" s="8">
        <v>756.6</v>
      </c>
      <c r="D1151" s="8">
        <v>7.37</v>
      </c>
      <c r="E1151" s="12">
        <v>256.57</v>
      </c>
    </row>
    <row r="1152" spans="1:5" x14ac:dyDescent="0.25">
      <c r="A1152" s="3">
        <v>45729</v>
      </c>
      <c r="B1152" s="8">
        <v>6916.99</v>
      </c>
      <c r="C1152" s="8">
        <v>765.2</v>
      </c>
      <c r="D1152" s="8">
        <v>7.48</v>
      </c>
      <c r="E1152" s="12">
        <v>256.64999999999998</v>
      </c>
    </row>
    <row r="1153" spans="1:5" x14ac:dyDescent="0.25">
      <c r="A1153" s="3">
        <v>45730</v>
      </c>
      <c r="B1153" s="8">
        <v>7025.87</v>
      </c>
      <c r="C1153" s="9">
        <v>795</v>
      </c>
      <c r="D1153" s="8">
        <v>7.7640000000000002</v>
      </c>
      <c r="E1153" s="12">
        <v>256.68</v>
      </c>
    </row>
    <row r="1154" spans="1:5" x14ac:dyDescent="0.25">
      <c r="A1154" s="3">
        <v>45733</v>
      </c>
      <c r="B1154" s="8">
        <v>7142.83</v>
      </c>
      <c r="C1154" s="8">
        <v>809.2</v>
      </c>
      <c r="D1154" s="8">
        <v>7.726</v>
      </c>
      <c r="E1154" s="12">
        <v>256.74</v>
      </c>
    </row>
    <row r="1155" spans="1:5" x14ac:dyDescent="0.25">
      <c r="A1155" s="3">
        <v>45734</v>
      </c>
      <c r="B1155" s="8">
        <v>7194.81</v>
      </c>
      <c r="C1155" s="9">
        <v>830</v>
      </c>
      <c r="D1155" s="8">
        <v>7.8</v>
      </c>
      <c r="E1155" s="12">
        <v>256.77999999999997</v>
      </c>
    </row>
    <row r="1156" spans="1:5" x14ac:dyDescent="0.25">
      <c r="A1156" s="3">
        <v>45735</v>
      </c>
      <c r="B1156" s="8">
        <v>7223.21</v>
      </c>
      <c r="C1156" s="8">
        <v>825.6</v>
      </c>
      <c r="D1156" s="8">
        <v>7.8479999999999999</v>
      </c>
      <c r="E1156" s="12">
        <v>256.8</v>
      </c>
    </row>
    <row r="1157" spans="1:5" x14ac:dyDescent="0.25">
      <c r="A1157" s="3">
        <v>45736</v>
      </c>
      <c r="B1157" s="8">
        <v>7177.31</v>
      </c>
      <c r="C1157" s="8">
        <v>822.8</v>
      </c>
      <c r="D1157" s="8">
        <v>7.81</v>
      </c>
      <c r="E1157" s="12">
        <v>256.98</v>
      </c>
    </row>
    <row r="1158" spans="1:5" x14ac:dyDescent="0.25">
      <c r="A1158" s="3">
        <v>45737</v>
      </c>
      <c r="B1158" s="8">
        <v>7170.31</v>
      </c>
      <c r="C1158" s="9">
        <v>819</v>
      </c>
      <c r="D1158" s="8">
        <v>7.8</v>
      </c>
      <c r="E1158" s="12">
        <v>257.04000000000002</v>
      </c>
    </row>
    <row r="1159" spans="1:5" x14ac:dyDescent="0.25">
      <c r="A1159" s="3">
        <v>45740</v>
      </c>
      <c r="B1159" s="8">
        <v>7260.91</v>
      </c>
      <c r="C1159" s="8">
        <v>839.4</v>
      </c>
      <c r="D1159" s="8">
        <v>8</v>
      </c>
      <c r="E1159" s="12">
        <v>257.13</v>
      </c>
    </row>
    <row r="1160" spans="1:5" x14ac:dyDescent="0.25">
      <c r="A1160" s="3">
        <v>45741</v>
      </c>
      <c r="B1160" s="8">
        <v>7379.34</v>
      </c>
      <c r="C1160" s="8">
        <v>864.2</v>
      </c>
      <c r="D1160" s="8">
        <v>8.2899999999999991</v>
      </c>
      <c r="E1160" s="12">
        <v>257.27</v>
      </c>
    </row>
    <row r="1161" spans="1:5" x14ac:dyDescent="0.25">
      <c r="A1161" s="3">
        <v>45742</v>
      </c>
      <c r="B1161" s="8">
        <v>7344.82</v>
      </c>
      <c r="C1161" s="9">
        <v>852</v>
      </c>
      <c r="D1161" s="8">
        <v>8.2100000000000009</v>
      </c>
      <c r="E1161" s="12">
        <v>257.35000000000002</v>
      </c>
    </row>
    <row r="1162" spans="1:5" x14ac:dyDescent="0.25">
      <c r="A1162" s="3">
        <v>45743</v>
      </c>
      <c r="B1162" s="8">
        <v>7314.42</v>
      </c>
      <c r="C1162" s="8">
        <v>856.4</v>
      </c>
      <c r="D1162" s="8">
        <v>8.3439999999999994</v>
      </c>
      <c r="E1162" s="12">
        <v>257.45999999999998</v>
      </c>
    </row>
    <row r="1163" spans="1:5" x14ac:dyDescent="0.25">
      <c r="A1163" s="3">
        <v>45744</v>
      </c>
      <c r="B1163" s="8">
        <v>7288.69</v>
      </c>
      <c r="C1163" s="8">
        <v>835.4</v>
      </c>
      <c r="D1163" s="8">
        <v>8.5739999999999998</v>
      </c>
      <c r="E1163" s="12">
        <v>257.27999999999997</v>
      </c>
    </row>
    <row r="1164" spans="1:5" x14ac:dyDescent="0.25">
      <c r="A1164" s="3">
        <v>45747</v>
      </c>
      <c r="B1164" s="8">
        <v>7184.44</v>
      </c>
      <c r="C1164" s="8">
        <v>811.2</v>
      </c>
      <c r="D1164" s="8">
        <v>7.9340000000000002</v>
      </c>
      <c r="E1164" s="12">
        <v>257.2</v>
      </c>
    </row>
    <row r="1165" spans="1:5" x14ac:dyDescent="0.25">
      <c r="A1165" s="3">
        <v>45748</v>
      </c>
      <c r="B1165" s="8">
        <v>7286.24</v>
      </c>
      <c r="C1165" s="8">
        <v>832.2</v>
      </c>
      <c r="D1165" s="8">
        <v>8.2479999999999993</v>
      </c>
      <c r="E1165" s="12">
        <v>257.20999999999998</v>
      </c>
    </row>
    <row r="1166" spans="1:5" x14ac:dyDescent="0.25">
      <c r="A1166" s="3">
        <v>45749</v>
      </c>
      <c r="B1166" s="8">
        <v>7320.93</v>
      </c>
      <c r="C1166" s="8">
        <v>837.6</v>
      </c>
      <c r="D1166" s="8">
        <v>8.2439999999999998</v>
      </c>
      <c r="E1166" s="12">
        <v>257.32</v>
      </c>
    </row>
    <row r="1167" spans="1:5" x14ac:dyDescent="0.25">
      <c r="A1167" s="3">
        <v>45750</v>
      </c>
      <c r="B1167" s="8">
        <v>7154.04</v>
      </c>
      <c r="C1167" s="8">
        <v>796.2</v>
      </c>
      <c r="D1167" s="8">
        <v>8.2460000000000004</v>
      </c>
      <c r="E1167" s="12">
        <v>256.88</v>
      </c>
    </row>
    <row r="1168" spans="1:5" x14ac:dyDescent="0.25">
      <c r="A1168" s="3">
        <v>45751</v>
      </c>
      <c r="B1168" s="8">
        <v>6793.8</v>
      </c>
      <c r="C1168" s="9">
        <v>713</v>
      </c>
      <c r="D1168" s="8">
        <v>7.9279999999999999</v>
      </c>
      <c r="E1168" s="12">
        <v>256.77999999999997</v>
      </c>
    </row>
    <row r="1169" spans="1:5" x14ac:dyDescent="0.25">
      <c r="A1169" s="3">
        <v>45754</v>
      </c>
      <c r="B1169" s="8">
        <v>6706.6</v>
      </c>
      <c r="C1169" s="9">
        <v>705</v>
      </c>
      <c r="D1169" s="8">
        <v>7.4580000000000002</v>
      </c>
      <c r="E1169" s="12">
        <v>256.62</v>
      </c>
    </row>
    <row r="1170" spans="1:5" x14ac:dyDescent="0.25">
      <c r="A1170" s="3">
        <v>45755</v>
      </c>
      <c r="B1170" s="8">
        <v>6917.66</v>
      </c>
      <c r="C1170" s="8">
        <v>725.2</v>
      </c>
      <c r="D1170" s="8">
        <v>7.7720000000000002</v>
      </c>
      <c r="E1170" s="12">
        <v>256.52999999999997</v>
      </c>
    </row>
    <row r="1171" spans="1:5" x14ac:dyDescent="0.25">
      <c r="A1171" s="3">
        <v>45756</v>
      </c>
      <c r="B1171" s="8">
        <v>6772.42</v>
      </c>
      <c r="C1171" s="8">
        <v>701.2</v>
      </c>
      <c r="D1171" s="8">
        <v>7.5960000000000001</v>
      </c>
      <c r="E1171" s="12">
        <v>255.98</v>
      </c>
    </row>
    <row r="1172" spans="1:5" x14ac:dyDescent="0.25">
      <c r="A1172" s="3">
        <v>45757</v>
      </c>
      <c r="B1172" s="8">
        <v>6930.22</v>
      </c>
      <c r="C1172" s="8">
        <v>740.4</v>
      </c>
      <c r="D1172" s="8">
        <v>7.7759999999999998</v>
      </c>
      <c r="E1172" s="12">
        <v>256.54000000000002</v>
      </c>
    </row>
    <row r="1173" spans="1:5" x14ac:dyDescent="0.25">
      <c r="A1173" s="3">
        <v>45758</v>
      </c>
      <c r="B1173" s="8">
        <v>6951.05</v>
      </c>
      <c r="C1173" s="8">
        <v>736.8</v>
      </c>
      <c r="D1173" s="8">
        <v>7.8120000000000003</v>
      </c>
      <c r="E1173" s="12">
        <v>256.55</v>
      </c>
    </row>
    <row r="1174" spans="1:5" x14ac:dyDescent="0.25">
      <c r="A1174" s="3">
        <v>45761</v>
      </c>
      <c r="B1174" s="8">
        <v>7129.95</v>
      </c>
      <c r="C1174" s="8">
        <v>769.6</v>
      </c>
      <c r="D1174" s="8">
        <v>7.8819999999999997</v>
      </c>
      <c r="E1174" s="12">
        <v>256.44</v>
      </c>
    </row>
    <row r="1175" spans="1:5" x14ac:dyDescent="0.25">
      <c r="A1175" s="3">
        <v>45762</v>
      </c>
      <c r="B1175" s="8">
        <v>7160.91</v>
      </c>
      <c r="C1175" s="8">
        <v>782.8</v>
      </c>
      <c r="D1175" s="8">
        <v>7.23</v>
      </c>
      <c r="E1175" s="12">
        <v>256.69</v>
      </c>
    </row>
    <row r="1176" spans="1:5" x14ac:dyDescent="0.25">
      <c r="A1176" s="3">
        <v>45763</v>
      </c>
      <c r="B1176" s="8">
        <v>7172.14</v>
      </c>
      <c r="C1176" s="8">
        <v>777.6</v>
      </c>
      <c r="D1176" s="8">
        <v>7.31</v>
      </c>
      <c r="E1176" s="12">
        <v>256.85000000000002</v>
      </c>
    </row>
    <row r="1177" spans="1:5" x14ac:dyDescent="0.25">
      <c r="A1177" s="3">
        <v>45764</v>
      </c>
      <c r="B1177" s="8">
        <v>7262.56</v>
      </c>
      <c r="C1177" s="8">
        <v>794.4</v>
      </c>
      <c r="D1177" s="8">
        <v>7.39</v>
      </c>
      <c r="E1177" s="12">
        <v>257.02</v>
      </c>
    </row>
    <row r="1178" spans="1:5" x14ac:dyDescent="0.25">
      <c r="A1178" s="3">
        <v>45765</v>
      </c>
      <c r="B1178" s="8">
        <v>7262.56</v>
      </c>
      <c r="C1178" s="8">
        <v>794.4</v>
      </c>
      <c r="D1178" s="8">
        <v>7.39</v>
      </c>
      <c r="E1178" s="12">
        <v>257.02</v>
      </c>
    </row>
    <row r="1179" spans="1:5" x14ac:dyDescent="0.25">
      <c r="A1179" s="3">
        <v>45768</v>
      </c>
      <c r="B1179" s="8">
        <v>7262.56</v>
      </c>
      <c r="C1179" s="8">
        <v>794.4</v>
      </c>
      <c r="D1179" s="8">
        <v>7.39</v>
      </c>
      <c r="E1179" s="12">
        <v>257.02</v>
      </c>
    </row>
    <row r="1180" spans="1:5" x14ac:dyDescent="0.25">
      <c r="A1180" s="3">
        <v>45769</v>
      </c>
      <c r="B1180" s="8">
        <v>7396.45</v>
      </c>
      <c r="C1180" s="8">
        <v>825.4</v>
      </c>
      <c r="D1180" s="8">
        <v>7.6420000000000003</v>
      </c>
      <c r="E1180" s="12">
        <v>256.77999999999997</v>
      </c>
    </row>
    <row r="1181" spans="1:5" x14ac:dyDescent="0.25">
      <c r="A1181" s="3">
        <v>45770</v>
      </c>
      <c r="B1181" s="8">
        <v>7537.85</v>
      </c>
      <c r="C1181" s="9">
        <v>861</v>
      </c>
      <c r="D1181" s="8">
        <v>7.718</v>
      </c>
      <c r="E1181" s="12">
        <v>257.42</v>
      </c>
    </row>
    <row r="1182" spans="1:5" x14ac:dyDescent="0.25">
      <c r="A1182" s="3">
        <v>45771</v>
      </c>
      <c r="B1182" s="8">
        <v>7564.17</v>
      </c>
      <c r="C1182" s="8">
        <v>868.6</v>
      </c>
      <c r="D1182" s="8">
        <v>7.95</v>
      </c>
      <c r="E1182" s="12">
        <v>257.39999999999998</v>
      </c>
    </row>
    <row r="1183" spans="1:5" x14ac:dyDescent="0.25">
      <c r="A1183" s="3">
        <v>45772</v>
      </c>
      <c r="B1183" s="8">
        <v>7607.3</v>
      </c>
      <c r="C1183" s="8">
        <v>864.4</v>
      </c>
      <c r="D1183" s="8">
        <v>7.9939999999999998</v>
      </c>
      <c r="E1183" s="12">
        <v>257.35000000000002</v>
      </c>
    </row>
    <row r="1184" spans="1:5" x14ac:dyDescent="0.25">
      <c r="A1184" s="3">
        <v>45775</v>
      </c>
      <c r="B1184" s="8">
        <v>7610.03</v>
      </c>
      <c r="C1184" s="9">
        <v>868</v>
      </c>
      <c r="D1184" s="8">
        <v>8.0719999999999992</v>
      </c>
      <c r="E1184" s="12">
        <v>257.52999999999997</v>
      </c>
    </row>
    <row r="1185" spans="1:5" x14ac:dyDescent="0.25">
      <c r="A1185" s="3">
        <v>45776</v>
      </c>
      <c r="B1185" s="8">
        <v>7655.01</v>
      </c>
      <c r="C1185" s="8">
        <v>865.4</v>
      </c>
      <c r="D1185" s="8">
        <v>8.2759999999999998</v>
      </c>
      <c r="E1185" s="12">
        <v>257.47000000000003</v>
      </c>
    </row>
    <row r="1186" spans="1:5" x14ac:dyDescent="0.25">
      <c r="A1186" s="3">
        <v>45777</v>
      </c>
      <c r="B1186" s="8">
        <v>7598.65</v>
      </c>
      <c r="C1186" s="9">
        <v>823</v>
      </c>
      <c r="D1186" s="8">
        <v>8.2319999999999993</v>
      </c>
      <c r="E1186" s="12">
        <v>257.60000000000002</v>
      </c>
    </row>
    <row r="1187" spans="1:5" x14ac:dyDescent="0.25">
      <c r="A1187" s="3">
        <v>45778</v>
      </c>
      <c r="B1187" s="8">
        <v>7598.65</v>
      </c>
      <c r="C1187" s="9">
        <v>823</v>
      </c>
      <c r="D1187" s="8">
        <v>8.2319999999999993</v>
      </c>
      <c r="E1187" s="12">
        <v>257.60000000000002</v>
      </c>
    </row>
    <row r="1188" spans="1:5" x14ac:dyDescent="0.25">
      <c r="A1188" s="3">
        <v>45779</v>
      </c>
      <c r="B1188" s="8">
        <v>7773.51</v>
      </c>
      <c r="C1188" s="8">
        <v>829.8</v>
      </c>
      <c r="D1188" s="8">
        <v>8.3140000000000001</v>
      </c>
      <c r="E1188" s="12">
        <v>258</v>
      </c>
    </row>
    <row r="1189" spans="1:5" x14ac:dyDescent="0.25">
      <c r="A1189" s="3">
        <v>45782</v>
      </c>
      <c r="B1189" s="8">
        <v>7680.02</v>
      </c>
      <c r="C1189" s="9">
        <v>804</v>
      </c>
      <c r="D1189" s="8">
        <v>8.3740000000000006</v>
      </c>
      <c r="E1189" s="12">
        <v>257.89</v>
      </c>
    </row>
    <row r="1190" spans="1:5" x14ac:dyDescent="0.25">
      <c r="A1190" s="3">
        <v>45783</v>
      </c>
      <c r="B1190" s="8">
        <v>7617.38</v>
      </c>
      <c r="C1190" s="9">
        <v>782</v>
      </c>
      <c r="D1190" s="8">
        <v>8.3379999999999992</v>
      </c>
      <c r="E1190" s="12">
        <v>258</v>
      </c>
    </row>
    <row r="1191" spans="1:5" x14ac:dyDescent="0.25">
      <c r="A1191" s="3">
        <v>45784</v>
      </c>
      <c r="B1191" s="8">
        <v>7743.31</v>
      </c>
      <c r="C1191" s="8">
        <v>788.8</v>
      </c>
      <c r="D1191" s="8">
        <v>8.5459999999999994</v>
      </c>
      <c r="E1191" s="12">
        <v>258.14</v>
      </c>
    </row>
    <row r="1192" spans="1:5" x14ac:dyDescent="0.25">
      <c r="A1192" s="3">
        <v>45785</v>
      </c>
      <c r="B1192" s="8">
        <v>7784.23</v>
      </c>
      <c r="C1192" s="8">
        <v>794.2</v>
      </c>
      <c r="D1192" s="8">
        <v>8.7119999999999997</v>
      </c>
      <c r="E1192" s="12">
        <v>258.63</v>
      </c>
    </row>
    <row r="1193" spans="1:5" x14ac:dyDescent="0.25">
      <c r="A1193" s="3">
        <v>45786</v>
      </c>
      <c r="B1193" s="8">
        <v>7888.14</v>
      </c>
      <c r="C1193" s="8">
        <v>817.8</v>
      </c>
      <c r="D1193" s="8">
        <v>8.8360000000000003</v>
      </c>
      <c r="E1193" s="12">
        <v>258.74</v>
      </c>
    </row>
    <row r="1194" spans="1:5" x14ac:dyDescent="0.25">
      <c r="A1194" s="3">
        <v>45789</v>
      </c>
      <c r="B1194" s="8">
        <v>7942.33</v>
      </c>
      <c r="C1194" s="9">
        <v>828</v>
      </c>
      <c r="D1194" s="8">
        <v>8.8780000000000001</v>
      </c>
      <c r="E1194" s="12">
        <v>258.92</v>
      </c>
    </row>
    <row r="1195" spans="1:5" x14ac:dyDescent="0.25">
      <c r="A1195" s="3">
        <v>45790</v>
      </c>
      <c r="B1195" s="8">
        <v>8062.42</v>
      </c>
      <c r="C1195" s="9">
        <v>820</v>
      </c>
      <c r="D1195" s="8">
        <v>9.49</v>
      </c>
      <c r="E1195" s="12">
        <v>258.95999999999998</v>
      </c>
    </row>
    <row r="1196" spans="1:5" x14ac:dyDescent="0.25">
      <c r="A1196" s="3">
        <v>45791</v>
      </c>
      <c r="B1196" s="8">
        <v>8035.9</v>
      </c>
      <c r="C1196" s="8">
        <v>821.4</v>
      </c>
      <c r="D1196" s="8">
        <v>9.2159999999999993</v>
      </c>
      <c r="E1196" s="12">
        <v>259.22000000000003</v>
      </c>
    </row>
    <row r="1197" spans="1:5" x14ac:dyDescent="0.25">
      <c r="A1197" s="3">
        <v>45792</v>
      </c>
      <c r="B1197" s="8">
        <v>7999.4</v>
      </c>
      <c r="C1197" s="8">
        <v>812.4</v>
      </c>
      <c r="D1197" s="8">
        <v>9.02</v>
      </c>
      <c r="E1197" s="12">
        <v>258.97000000000003</v>
      </c>
    </row>
    <row r="1198" spans="1:5" x14ac:dyDescent="0.25">
      <c r="A1198" s="3">
        <v>45793</v>
      </c>
      <c r="B1198" s="8">
        <v>8007.87</v>
      </c>
      <c r="C1198" s="8">
        <v>812.4</v>
      </c>
      <c r="D1198" s="8">
        <v>9.5939999999999994</v>
      </c>
      <c r="E1198" s="12">
        <v>259.14999999999998</v>
      </c>
    </row>
    <row r="1199" spans="1:5" x14ac:dyDescent="0.25">
      <c r="A1199" s="3">
        <v>45796</v>
      </c>
      <c r="B1199" s="8">
        <v>7940.53</v>
      </c>
      <c r="C1199" s="8">
        <v>806.6</v>
      </c>
      <c r="D1199" s="8">
        <v>9.4760000000000009</v>
      </c>
      <c r="E1199" s="12">
        <v>259.02</v>
      </c>
    </row>
    <row r="1200" spans="1:5" x14ac:dyDescent="0.25">
      <c r="A1200" s="3">
        <v>45797</v>
      </c>
      <c r="B1200" s="8">
        <v>7924.38</v>
      </c>
      <c r="C1200" s="8">
        <v>803.4</v>
      </c>
      <c r="D1200" s="8">
        <v>9.5060000000000002</v>
      </c>
      <c r="E1200" s="12">
        <v>259.04000000000002</v>
      </c>
    </row>
    <row r="1201" spans="1:5" x14ac:dyDescent="0.25">
      <c r="A1201" s="3">
        <v>45798</v>
      </c>
      <c r="B1201" s="8">
        <v>7907.18</v>
      </c>
      <c r="C1201" s="9">
        <v>800</v>
      </c>
      <c r="D1201" s="8">
        <v>9.4779999999999998</v>
      </c>
      <c r="E1201" s="12">
        <v>259.16000000000003</v>
      </c>
    </row>
    <row r="1202" spans="1:5" x14ac:dyDescent="0.25">
      <c r="A1202" s="3">
        <v>45799</v>
      </c>
      <c r="B1202" s="8">
        <v>7834.48</v>
      </c>
      <c r="C1202" s="8">
        <v>802.8</v>
      </c>
      <c r="D1202" s="8">
        <v>9.2100000000000009</v>
      </c>
      <c r="E1202" s="12">
        <v>259.17</v>
      </c>
    </row>
    <row r="1203" spans="1:5" x14ac:dyDescent="0.25">
      <c r="A1203" s="3">
        <v>45800</v>
      </c>
      <c r="B1203" s="8">
        <v>7754.5</v>
      </c>
      <c r="C1203" s="8">
        <v>791.6</v>
      </c>
      <c r="D1203" s="8">
        <v>8.9760000000000009</v>
      </c>
      <c r="E1203" s="12">
        <v>259.12</v>
      </c>
    </row>
    <row r="1204" spans="1:5" x14ac:dyDescent="0.25">
      <c r="A1204" s="3">
        <v>45803</v>
      </c>
      <c r="B1204" s="8">
        <v>7858.83</v>
      </c>
      <c r="C1204" s="8">
        <v>826.4</v>
      </c>
      <c r="D1204" s="8">
        <v>9.1999999999999993</v>
      </c>
      <c r="E1204" s="12">
        <v>259.10000000000002</v>
      </c>
    </row>
    <row r="1205" spans="1:5" x14ac:dyDescent="0.25">
      <c r="A1205" s="3">
        <v>45804</v>
      </c>
      <c r="B1205" s="8">
        <v>7906.07</v>
      </c>
      <c r="C1205" s="9">
        <v>842</v>
      </c>
      <c r="D1205" s="8">
        <v>9.2439999999999998</v>
      </c>
      <c r="E1205" s="12">
        <v>259.2</v>
      </c>
    </row>
    <row r="1206" spans="1:5" x14ac:dyDescent="0.25">
      <c r="A1206" s="3">
        <v>45805</v>
      </c>
      <c r="B1206" s="8">
        <v>8009.41</v>
      </c>
      <c r="C1206" s="8">
        <v>856.4</v>
      </c>
      <c r="D1206" s="8">
        <v>9.4719999999999995</v>
      </c>
      <c r="E1206" s="12">
        <v>259.26</v>
      </c>
    </row>
    <row r="1207" spans="1:5" x14ac:dyDescent="0.25">
      <c r="A1207" s="3">
        <v>45806</v>
      </c>
      <c r="B1207" s="8">
        <v>7802.15</v>
      </c>
      <c r="C1207" s="8">
        <v>847.6</v>
      </c>
      <c r="D1207" s="8">
        <v>9.7059999999999995</v>
      </c>
      <c r="E1207" s="12">
        <v>259.31</v>
      </c>
    </row>
    <row r="1208" spans="1:5" x14ac:dyDescent="0.25">
      <c r="A1208" s="3">
        <v>45807</v>
      </c>
      <c r="B1208" s="8">
        <v>7761.28</v>
      </c>
      <c r="C1208" s="9">
        <v>820</v>
      </c>
      <c r="D1208" s="8">
        <v>9.3379999999999992</v>
      </c>
      <c r="E1208" s="12">
        <v>259.22000000000003</v>
      </c>
    </row>
    <row r="1209" spans="1:5" x14ac:dyDescent="0.25">
      <c r="A1209" s="3">
        <v>45810</v>
      </c>
      <c r="B1209" s="8">
        <v>7708.75</v>
      </c>
      <c r="C1209" s="9">
        <v>803</v>
      </c>
      <c r="D1209" s="8">
        <v>9.4079999999999995</v>
      </c>
      <c r="E1209" s="12">
        <v>259.11</v>
      </c>
    </row>
    <row r="1210" spans="1:5" x14ac:dyDescent="0.25">
      <c r="A1210" s="3">
        <v>45811</v>
      </c>
      <c r="B1210" s="8">
        <v>7615.56</v>
      </c>
      <c r="C1210" s="8">
        <v>785.2</v>
      </c>
      <c r="D1210" s="8">
        <v>9.5399999999999991</v>
      </c>
      <c r="E1210" s="12">
        <v>259.2</v>
      </c>
    </row>
    <row r="1211" spans="1:5" x14ac:dyDescent="0.25">
      <c r="A1211" s="3">
        <v>45812</v>
      </c>
      <c r="B1211" s="8">
        <v>7723.78</v>
      </c>
      <c r="C1211" s="8">
        <v>793.8</v>
      </c>
      <c r="D1211" s="8">
        <v>9.89</v>
      </c>
      <c r="E1211" s="12">
        <v>259.44</v>
      </c>
    </row>
    <row r="1212" spans="1:5" x14ac:dyDescent="0.25">
      <c r="A1212" s="3">
        <v>45813</v>
      </c>
      <c r="B1212" s="8">
        <v>7643.04</v>
      </c>
      <c r="C1212" s="9">
        <v>780</v>
      </c>
      <c r="D1212" s="8">
        <v>9.6579999999999995</v>
      </c>
      <c r="E1212" s="12">
        <v>259.83</v>
      </c>
    </row>
    <row r="1213" spans="1:5" x14ac:dyDescent="0.25">
      <c r="A1213" s="3">
        <v>45814</v>
      </c>
      <c r="B1213" s="8">
        <v>7614.03</v>
      </c>
      <c r="C1213" s="8">
        <v>774.2</v>
      </c>
      <c r="D1213" s="8">
        <v>9.86</v>
      </c>
      <c r="E1213" s="12">
        <v>260.13</v>
      </c>
    </row>
    <row r="1214" spans="1:5" x14ac:dyDescent="0.25">
      <c r="A1214" s="3">
        <v>45817</v>
      </c>
      <c r="B1214" s="8">
        <v>7698.41</v>
      </c>
      <c r="C1214" s="9">
        <v>790</v>
      </c>
      <c r="D1214" s="8">
        <v>10.17</v>
      </c>
      <c r="E1214" s="12">
        <v>260.23</v>
      </c>
    </row>
    <row r="1215" spans="1:5" x14ac:dyDescent="0.25">
      <c r="A1215" s="3">
        <v>45818</v>
      </c>
      <c r="B1215" s="8">
        <v>7739.27</v>
      </c>
      <c r="C1215" s="8">
        <v>805.8</v>
      </c>
      <c r="D1215" s="8">
        <v>10.61</v>
      </c>
      <c r="E1215" s="12">
        <v>260.19</v>
      </c>
    </row>
    <row r="1216" spans="1:5" x14ac:dyDescent="0.25">
      <c r="A1216" s="3">
        <v>45819</v>
      </c>
      <c r="B1216" s="8">
        <v>7739.32</v>
      </c>
      <c r="C1216" s="8">
        <v>781.8</v>
      </c>
      <c r="D1216" s="8">
        <v>10.685</v>
      </c>
      <c r="E1216" s="12">
        <v>260.26</v>
      </c>
    </row>
    <row r="1217" spans="1:5" x14ac:dyDescent="0.25">
      <c r="A1217" s="3">
        <v>45820</v>
      </c>
      <c r="B1217" s="8">
        <v>7685.34</v>
      </c>
      <c r="C1217" s="8">
        <v>782.8</v>
      </c>
      <c r="D1217" s="8">
        <v>10.734999999999999</v>
      </c>
      <c r="E1217" s="12">
        <v>260.3</v>
      </c>
    </row>
    <row r="1218" spans="1:5" x14ac:dyDescent="0.25">
      <c r="A1218" s="3">
        <v>45821</v>
      </c>
      <c r="B1218" s="8">
        <v>7538.24</v>
      </c>
      <c r="C1218" s="8">
        <v>766.8</v>
      </c>
      <c r="D1218" s="8">
        <v>9.6</v>
      </c>
      <c r="E1218" s="12">
        <v>260.43</v>
      </c>
    </row>
    <row r="1219" spans="1:5" x14ac:dyDescent="0.25">
      <c r="A1219" s="3">
        <v>45824</v>
      </c>
      <c r="B1219" s="8">
        <v>7553.68</v>
      </c>
      <c r="C1219" s="8">
        <v>765.2</v>
      </c>
      <c r="D1219" s="8">
        <v>9.8699999999999992</v>
      </c>
      <c r="E1219" s="12">
        <v>260.51</v>
      </c>
    </row>
    <row r="1220" spans="1:5" x14ac:dyDescent="0.25">
      <c r="A1220" s="3">
        <v>45825</v>
      </c>
      <c r="B1220" s="8">
        <v>7596.35</v>
      </c>
      <c r="C1220" s="9">
        <v>751</v>
      </c>
      <c r="D1220" s="8">
        <v>10.375</v>
      </c>
      <c r="E1220" s="12">
        <v>260.49</v>
      </c>
    </row>
    <row r="1221" spans="1:5" x14ac:dyDescent="0.25">
      <c r="A1221" s="3">
        <v>45826</v>
      </c>
      <c r="B1221" s="8">
        <v>7593.73</v>
      </c>
      <c r="C1221" s="8">
        <v>745.2</v>
      </c>
      <c r="D1221" s="8">
        <v>10.625</v>
      </c>
      <c r="E1221" s="12">
        <v>260.55</v>
      </c>
    </row>
    <row r="1222" spans="1:5" x14ac:dyDescent="0.25">
      <c r="A1222" s="3">
        <v>45827</v>
      </c>
      <c r="B1222" s="8">
        <v>7593.73</v>
      </c>
      <c r="C1222" s="8">
        <v>745.2</v>
      </c>
      <c r="D1222" s="8">
        <v>10.625</v>
      </c>
      <c r="E1222" s="12">
        <v>260.55</v>
      </c>
    </row>
    <row r="1223" spans="1:5" x14ac:dyDescent="0.25">
      <c r="A1223" s="3">
        <v>45828</v>
      </c>
      <c r="B1223" s="8">
        <v>7588.7</v>
      </c>
      <c r="C1223" s="9">
        <v>753</v>
      </c>
      <c r="D1223" s="8">
        <v>10.595000000000001</v>
      </c>
      <c r="E1223" s="12">
        <v>260.76</v>
      </c>
    </row>
    <row r="1224" spans="1:5" x14ac:dyDescent="0.25">
      <c r="A1224" s="3">
        <v>45831</v>
      </c>
      <c r="B1224" s="8">
        <v>7508.08</v>
      </c>
      <c r="C1224" s="8">
        <v>725.2</v>
      </c>
      <c r="D1224" s="8">
        <v>10.755000000000001</v>
      </c>
      <c r="E1224" s="12">
        <v>260.83</v>
      </c>
    </row>
    <row r="1225" spans="1:5" x14ac:dyDescent="0.25">
      <c r="A1225" s="3">
        <v>45832</v>
      </c>
      <c r="B1225" s="8">
        <v>7672.86</v>
      </c>
      <c r="C1225" s="9">
        <v>767</v>
      </c>
      <c r="D1225" s="8">
        <v>10.875</v>
      </c>
      <c r="E1225" s="12">
        <v>260.77999999999997</v>
      </c>
    </row>
    <row r="1226" spans="1:5" x14ac:dyDescent="0.25">
      <c r="A1226" s="3">
        <v>45833</v>
      </c>
      <c r="B1226" s="8">
        <v>7722.53</v>
      </c>
      <c r="C1226" s="8">
        <v>756.4</v>
      </c>
      <c r="D1226" s="8">
        <v>11.205</v>
      </c>
      <c r="E1226" s="12">
        <v>260.88</v>
      </c>
    </row>
    <row r="1227" spans="1:5" x14ac:dyDescent="0.25">
      <c r="A1227" s="3">
        <v>45834</v>
      </c>
      <c r="B1227" s="8">
        <v>7884.3</v>
      </c>
      <c r="C1227" s="8">
        <v>771.2</v>
      </c>
      <c r="D1227" s="8">
        <v>11.31</v>
      </c>
      <c r="E1227" s="12">
        <v>260.89</v>
      </c>
    </row>
    <row r="1228" spans="1:5" x14ac:dyDescent="0.25">
      <c r="A1228" s="3">
        <v>45835</v>
      </c>
      <c r="B1228" s="8">
        <v>7912.16</v>
      </c>
      <c r="C1228" s="9">
        <v>774</v>
      </c>
      <c r="D1228" s="8">
        <v>11.234999999999999</v>
      </c>
      <c r="E1228" s="12">
        <v>261.02</v>
      </c>
    </row>
    <row r="1229" spans="1:5" x14ac:dyDescent="0.25">
      <c r="A1229" s="3">
        <v>45838</v>
      </c>
      <c r="B1229" s="8">
        <v>7978.82</v>
      </c>
      <c r="C1229" s="9">
        <v>798</v>
      </c>
      <c r="D1229" s="8">
        <v>11.404999999999999</v>
      </c>
      <c r="E1229" s="12">
        <v>261.11</v>
      </c>
    </row>
    <row r="1230" spans="1:5" x14ac:dyDescent="0.25">
      <c r="A1230" s="3">
        <v>45839</v>
      </c>
      <c r="B1230" s="8">
        <v>7992.69</v>
      </c>
      <c r="C1230" s="8">
        <v>793.4</v>
      </c>
      <c r="D1230" s="8">
        <v>11.56</v>
      </c>
      <c r="E1230" s="12">
        <v>261.2</v>
      </c>
    </row>
    <row r="1231" spans="1:5" x14ac:dyDescent="0.25">
      <c r="A1231" s="3">
        <v>45840</v>
      </c>
      <c r="B1231" s="8">
        <v>7995.25</v>
      </c>
      <c r="C1231" s="9">
        <v>787</v>
      </c>
      <c r="D1231" s="8">
        <v>11.2</v>
      </c>
      <c r="E1231" s="12">
        <v>261.24</v>
      </c>
    </row>
    <row r="1232" spans="1:5" x14ac:dyDescent="0.25">
      <c r="A1232" s="3">
        <v>45841</v>
      </c>
      <c r="B1232" s="8">
        <v>8106.8</v>
      </c>
      <c r="C1232" s="8">
        <v>806.2</v>
      </c>
      <c r="D1232" s="8">
        <v>11.38</v>
      </c>
      <c r="E1232" s="12">
        <v>261.44</v>
      </c>
    </row>
    <row r="1233" spans="1:5" x14ac:dyDescent="0.25">
      <c r="A1233" s="3">
        <v>45842</v>
      </c>
      <c r="B1233" s="8">
        <v>8055.13</v>
      </c>
      <c r="C1233" s="9">
        <v>787</v>
      </c>
      <c r="D1233" s="8">
        <v>11.42</v>
      </c>
      <c r="E1233" s="12">
        <v>261.38</v>
      </c>
    </row>
    <row r="1234" spans="1:5" x14ac:dyDescent="0.25">
      <c r="A1234" s="3">
        <v>45845</v>
      </c>
      <c r="B1234" s="8">
        <v>8069.02</v>
      </c>
      <c r="C1234" s="8">
        <v>784.2</v>
      </c>
      <c r="D1234" s="8">
        <v>11.52</v>
      </c>
      <c r="E1234" s="12">
        <v>261.5</v>
      </c>
    </row>
    <row r="1235" spans="1:5" x14ac:dyDescent="0.25">
      <c r="A1235" s="3">
        <v>45846</v>
      </c>
      <c r="B1235" s="8">
        <v>7994.46</v>
      </c>
      <c r="C1235" s="9">
        <v>795</v>
      </c>
      <c r="D1235" s="8">
        <v>11.42</v>
      </c>
      <c r="E1235" s="12">
        <v>261.68</v>
      </c>
    </row>
    <row r="1236" spans="1:5" x14ac:dyDescent="0.25">
      <c r="A1236" s="3">
        <v>45847</v>
      </c>
      <c r="B1236" s="8">
        <v>8017.6</v>
      </c>
      <c r="C1236" s="8">
        <v>791.8</v>
      </c>
      <c r="D1236" s="8">
        <v>11.855</v>
      </c>
      <c r="E1236" s="12">
        <v>261.58999999999997</v>
      </c>
    </row>
    <row r="1237" spans="1:5" x14ac:dyDescent="0.25">
      <c r="A1237" s="3">
        <v>45848</v>
      </c>
      <c r="B1237" s="8">
        <v>7937.88</v>
      </c>
      <c r="C1237" s="9">
        <v>767</v>
      </c>
      <c r="D1237" s="8">
        <v>11.615</v>
      </c>
      <c r="E1237" s="12">
        <v>261.68</v>
      </c>
    </row>
    <row r="1238" spans="1:5" x14ac:dyDescent="0.25">
      <c r="A1238" s="3">
        <v>45849</v>
      </c>
      <c r="B1238" s="8">
        <v>7909.12</v>
      </c>
      <c r="C1238" s="8">
        <v>770.8</v>
      </c>
      <c r="D1238" s="8">
        <v>11.785</v>
      </c>
      <c r="E1238" s="12">
        <v>261.83999999999997</v>
      </c>
    </row>
    <row r="1239" spans="1:5" x14ac:dyDescent="0.25">
      <c r="A1239" s="3">
        <v>45852</v>
      </c>
      <c r="B1239" s="8">
        <v>7909.38</v>
      </c>
      <c r="C1239" s="9">
        <v>770</v>
      </c>
      <c r="D1239" s="8">
        <v>11.925000000000001</v>
      </c>
      <c r="E1239" s="12">
        <v>261.89</v>
      </c>
    </row>
    <row r="1240" spans="1:5" x14ac:dyDescent="0.25">
      <c r="A1240" s="3">
        <v>45853</v>
      </c>
      <c r="B1240" s="8">
        <v>7945.24</v>
      </c>
      <c r="C1240" s="8">
        <v>770.4</v>
      </c>
      <c r="D1240" s="8">
        <v>11.89</v>
      </c>
      <c r="E1240" s="12">
        <v>261.95999999999998</v>
      </c>
    </row>
    <row r="1241" spans="1:5" x14ac:dyDescent="0.25">
      <c r="A1241" s="3">
        <v>45854</v>
      </c>
      <c r="B1241" s="8">
        <v>7940.46</v>
      </c>
      <c r="C1241" s="8">
        <v>778.6</v>
      </c>
      <c r="D1241" s="8">
        <v>12</v>
      </c>
      <c r="E1241" s="12">
        <v>262.02</v>
      </c>
    </row>
    <row r="1242" spans="1:5" x14ac:dyDescent="0.25">
      <c r="A1242" s="3">
        <v>45855</v>
      </c>
      <c r="B1242" s="8">
        <v>8015.36</v>
      </c>
      <c r="C1242" s="8">
        <v>820.8</v>
      </c>
      <c r="D1242" s="8">
        <v>12.185</v>
      </c>
      <c r="E1242" s="12">
        <v>262.08999999999997</v>
      </c>
    </row>
    <row r="1243" spans="1:5" x14ac:dyDescent="0.25">
      <c r="A1243" s="3">
        <v>45856</v>
      </c>
      <c r="B1243" s="8">
        <v>8085.65</v>
      </c>
      <c r="C1243" s="9">
        <v>854</v>
      </c>
      <c r="D1243" s="8">
        <v>12.24</v>
      </c>
      <c r="E1243" s="12">
        <v>262.16000000000003</v>
      </c>
    </row>
    <row r="1244" spans="1:5" x14ac:dyDescent="0.25">
      <c r="A1244" s="3">
        <v>45859</v>
      </c>
      <c r="B1244" s="8">
        <v>8052.55</v>
      </c>
      <c r="C1244" s="8">
        <v>845.4</v>
      </c>
      <c r="D1244" s="8">
        <v>12.16</v>
      </c>
      <c r="E1244" s="12">
        <v>262.18</v>
      </c>
    </row>
    <row r="1245" spans="1:5" x14ac:dyDescent="0.25">
      <c r="A1245" s="3">
        <v>45860</v>
      </c>
      <c r="B1245" s="8">
        <v>8020.57</v>
      </c>
      <c r="C1245" s="9">
        <v>837</v>
      </c>
      <c r="D1245" s="8">
        <v>12.15</v>
      </c>
      <c r="E1245" s="12">
        <v>262.17</v>
      </c>
    </row>
    <row r="1246" spans="1:5" x14ac:dyDescent="0.25">
      <c r="A1246" s="3">
        <v>45861</v>
      </c>
      <c r="B1246" s="8">
        <v>8051.95</v>
      </c>
      <c r="C1246" s="8">
        <v>848.8</v>
      </c>
      <c r="D1246" s="8">
        <v>12.65</v>
      </c>
      <c r="E1246" s="12">
        <v>262.26</v>
      </c>
    </row>
    <row r="1247" spans="1:5" x14ac:dyDescent="0.25">
      <c r="A1247" s="3">
        <v>45862</v>
      </c>
      <c r="B1247" s="8">
        <v>8107.98</v>
      </c>
      <c r="C1247" s="9">
        <v>860</v>
      </c>
      <c r="D1247" s="8">
        <v>12.57</v>
      </c>
      <c r="E1247" s="12">
        <v>262.51</v>
      </c>
    </row>
    <row r="1248" spans="1:5" x14ac:dyDescent="0.25">
      <c r="A1248" s="3">
        <v>45863</v>
      </c>
      <c r="B1248" s="8">
        <v>8101.42</v>
      </c>
      <c r="C1248" s="9">
        <v>877</v>
      </c>
      <c r="D1248" s="8">
        <v>12.52</v>
      </c>
      <c r="E1248" s="12">
        <v>262.62</v>
      </c>
    </row>
    <row r="1249" spans="1:5" x14ac:dyDescent="0.25">
      <c r="A1249" s="3">
        <v>45866</v>
      </c>
      <c r="B1249" s="8">
        <v>8000.92</v>
      </c>
      <c r="C1249" s="8">
        <v>864.2</v>
      </c>
      <c r="D1249" s="8">
        <v>12.055</v>
      </c>
      <c r="E1249" s="12">
        <v>262.69</v>
      </c>
    </row>
    <row r="1250" spans="1:5" x14ac:dyDescent="0.25">
      <c r="A1250" s="3">
        <v>45867</v>
      </c>
      <c r="B1250" s="8">
        <v>8038.54</v>
      </c>
      <c r="C1250" s="9">
        <v>878</v>
      </c>
      <c r="D1250" s="8">
        <v>12.05</v>
      </c>
      <c r="E1250" s="12">
        <v>262.72000000000003</v>
      </c>
    </row>
    <row r="1251" spans="1:5" x14ac:dyDescent="0.25">
      <c r="A1251" s="3">
        <v>45868</v>
      </c>
      <c r="B1251" s="8">
        <v>8049.75</v>
      </c>
      <c r="C1251" s="8">
        <v>886.4</v>
      </c>
      <c r="D1251" s="8">
        <v>12.17</v>
      </c>
      <c r="E1251" s="12">
        <v>262.89999999999998</v>
      </c>
    </row>
    <row r="1252" spans="1:5" x14ac:dyDescent="0.25">
      <c r="A1252" s="3">
        <v>45869</v>
      </c>
      <c r="B1252" s="8">
        <v>7995.47</v>
      </c>
      <c r="C1252" s="8">
        <v>888.6</v>
      </c>
      <c r="D1252" s="8">
        <v>12.11</v>
      </c>
      <c r="E1252" s="12">
        <v>263.08999999999997</v>
      </c>
    </row>
    <row r="1253" spans="1:5" x14ac:dyDescent="0.25">
      <c r="A1253" s="3">
        <v>45870</v>
      </c>
      <c r="B1253" s="8">
        <v>7851.35</v>
      </c>
      <c r="C1253" s="9">
        <v>866</v>
      </c>
      <c r="D1253" s="8">
        <v>11.97</v>
      </c>
      <c r="E1253" s="12">
        <v>262.94</v>
      </c>
    </row>
    <row r="1254" spans="1:5" x14ac:dyDescent="0.25">
      <c r="A1254" s="3">
        <v>45873</v>
      </c>
      <c r="B1254" s="8">
        <v>7919.81</v>
      </c>
      <c r="C1254" s="8">
        <v>890.2</v>
      </c>
      <c r="D1254" s="8">
        <v>11.72</v>
      </c>
      <c r="E1254" s="12">
        <v>262.81</v>
      </c>
    </row>
    <row r="1255" spans="1:5" x14ac:dyDescent="0.25">
      <c r="A1255" s="3">
        <v>45874</v>
      </c>
      <c r="B1255" s="8">
        <v>7918.66</v>
      </c>
      <c r="C1255" s="8">
        <v>869.2</v>
      </c>
      <c r="D1255" s="8">
        <v>11.75</v>
      </c>
      <c r="E1255" s="12">
        <v>262.85000000000002</v>
      </c>
    </row>
    <row r="1256" spans="1:5" x14ac:dyDescent="0.25">
      <c r="A1256" s="3">
        <v>45875</v>
      </c>
      <c r="B1256" s="8">
        <v>8029.72</v>
      </c>
      <c r="C1256" s="8">
        <v>902.8</v>
      </c>
      <c r="D1256" s="8">
        <v>11.9</v>
      </c>
      <c r="E1256" s="12">
        <v>262.95999999999998</v>
      </c>
    </row>
    <row r="1257" spans="1:5" x14ac:dyDescent="0.25">
      <c r="A1257" s="3">
        <v>45876</v>
      </c>
      <c r="B1257" s="8">
        <v>8160.21</v>
      </c>
      <c r="C1257" s="8">
        <v>943.2</v>
      </c>
      <c r="D1257" s="8">
        <v>11.914999999999999</v>
      </c>
      <c r="E1257" s="12">
        <v>263.11</v>
      </c>
    </row>
    <row r="1258" spans="1:5" x14ac:dyDescent="0.25">
      <c r="A1258" s="3">
        <v>45877</v>
      </c>
      <c r="B1258" s="8">
        <v>8114.91</v>
      </c>
      <c r="C1258" s="8">
        <v>961.6</v>
      </c>
      <c r="D1258" s="8">
        <v>11.785</v>
      </c>
      <c r="E1258" s="12">
        <v>263.27</v>
      </c>
    </row>
    <row r="1259" spans="1:5" x14ac:dyDescent="0.25">
      <c r="A1259" s="3">
        <v>45880</v>
      </c>
      <c r="B1259" s="8">
        <v>8072.55</v>
      </c>
      <c r="C1259" s="8">
        <v>982.6</v>
      </c>
      <c r="D1259" s="8">
        <v>11.315</v>
      </c>
      <c r="E1259" s="12">
        <v>263.39999999999998</v>
      </c>
    </row>
    <row r="1260" spans="1:5" x14ac:dyDescent="0.25">
      <c r="A1260" s="3">
        <v>45881</v>
      </c>
      <c r="B1260" s="8">
        <v>8090.35</v>
      </c>
      <c r="C1260" s="8">
        <v>982.4</v>
      </c>
      <c r="D1260" s="8">
        <v>11.815</v>
      </c>
      <c r="E1260" s="12">
        <v>263.45</v>
      </c>
    </row>
    <row r="1261" spans="1:5" x14ac:dyDescent="0.25">
      <c r="A1261" s="3">
        <v>45882</v>
      </c>
      <c r="B1261" s="8">
        <v>8047.37</v>
      </c>
      <c r="C1261" s="9">
        <v>995</v>
      </c>
      <c r="D1261" s="8">
        <v>11.615</v>
      </c>
      <c r="E1261" s="12">
        <v>263.43</v>
      </c>
    </row>
    <row r="1262" spans="1:5" x14ac:dyDescent="0.25">
      <c r="A1262" s="3">
        <v>45883</v>
      </c>
      <c r="B1262" s="8">
        <v>7991.43</v>
      </c>
      <c r="C1262" s="8">
        <v>991.6</v>
      </c>
      <c r="D1262" s="8">
        <v>11.455</v>
      </c>
      <c r="E1262" s="12">
        <v>263.63</v>
      </c>
    </row>
    <row r="1263" spans="1:5" x14ac:dyDescent="0.25">
      <c r="A1263" s="3">
        <v>45884</v>
      </c>
      <c r="B1263" s="8">
        <v>7991.43</v>
      </c>
      <c r="C1263" s="8">
        <v>991.6</v>
      </c>
      <c r="D1263" s="8">
        <v>11.455</v>
      </c>
      <c r="E1263" s="12">
        <v>263.63</v>
      </c>
    </row>
    <row r="1264" spans="1:5" x14ac:dyDescent="0.25">
      <c r="A1264" s="3">
        <v>45887</v>
      </c>
      <c r="B1264" s="8">
        <v>8062.15</v>
      </c>
      <c r="C1264" s="8">
        <v>993.2</v>
      </c>
      <c r="D1264" s="8">
        <v>11.41</v>
      </c>
      <c r="E1264" s="12">
        <v>263.83</v>
      </c>
    </row>
    <row r="1265" spans="1:5" x14ac:dyDescent="0.25">
      <c r="A1265" s="3">
        <v>45888</v>
      </c>
      <c r="B1265" s="8">
        <v>8178.54</v>
      </c>
      <c r="C1265" s="9">
        <v>1000</v>
      </c>
      <c r="D1265" s="8">
        <v>11.4</v>
      </c>
      <c r="E1265" s="12">
        <v>263.86</v>
      </c>
    </row>
    <row r="1266" spans="1:5" x14ac:dyDescent="0.25">
      <c r="A1266" s="3">
        <v>45889</v>
      </c>
      <c r="B1266" s="8">
        <v>8133.8</v>
      </c>
      <c r="C1266" s="8">
        <v>985.2</v>
      </c>
      <c r="D1266" s="8">
        <v>11.295</v>
      </c>
      <c r="E1266" s="12">
        <v>263.82</v>
      </c>
    </row>
    <row r="1267" spans="1:5" x14ac:dyDescent="0.25">
      <c r="A1267" s="3">
        <v>45890</v>
      </c>
      <c r="B1267" s="8">
        <v>8193.5499999999993</v>
      </c>
      <c r="C1267" s="8">
        <v>997.6</v>
      </c>
      <c r="D1267" s="8">
        <v>11.45</v>
      </c>
      <c r="E1267" s="12">
        <v>263.94</v>
      </c>
    </row>
    <row r="1268" spans="1:5" x14ac:dyDescent="0.25">
      <c r="A1268" s="3">
        <v>45891</v>
      </c>
      <c r="B1268" s="8">
        <v>7961.11</v>
      </c>
      <c r="C1268" s="9">
        <v>920</v>
      </c>
      <c r="D1268" s="8">
        <v>11.645</v>
      </c>
      <c r="E1268" s="12">
        <v>263.85000000000002</v>
      </c>
    </row>
    <row r="1269" spans="1:5" x14ac:dyDescent="0.25">
      <c r="A1269" s="3">
        <v>45894</v>
      </c>
      <c r="B1269" s="8">
        <v>8025.28</v>
      </c>
      <c r="C1269" s="8">
        <v>938.2</v>
      </c>
      <c r="D1269" s="8">
        <v>11.62</v>
      </c>
      <c r="E1269" s="12">
        <v>263.99</v>
      </c>
    </row>
    <row r="1270" spans="1:5" x14ac:dyDescent="0.25">
      <c r="A1270" s="3">
        <v>45895</v>
      </c>
      <c r="B1270" s="8">
        <v>8002.62</v>
      </c>
      <c r="C1270" s="8">
        <v>942.2</v>
      </c>
      <c r="D1270" s="8">
        <v>11.815</v>
      </c>
      <c r="E1270" s="12">
        <v>263.97000000000003</v>
      </c>
    </row>
    <row r="1271" spans="1:5" x14ac:dyDescent="0.25">
      <c r="A1271" s="3">
        <v>45896</v>
      </c>
      <c r="B1271" s="8">
        <v>7910.77</v>
      </c>
      <c r="C1271" s="9">
        <v>908</v>
      </c>
      <c r="D1271" s="8">
        <v>11.484999999999999</v>
      </c>
      <c r="E1271" s="12">
        <v>264.01</v>
      </c>
    </row>
    <row r="1272" spans="1:5" x14ac:dyDescent="0.25">
      <c r="A1272" s="3">
        <v>45897</v>
      </c>
      <c r="B1272" s="8">
        <v>7891.86</v>
      </c>
      <c r="C1272" s="9">
        <v>902</v>
      </c>
      <c r="D1272" s="8">
        <v>11.515000000000001</v>
      </c>
      <c r="E1272" s="12">
        <v>264.12</v>
      </c>
    </row>
    <row r="1273" spans="1:5" x14ac:dyDescent="0.25">
      <c r="A1273" s="3">
        <v>45898</v>
      </c>
      <c r="B1273" s="8">
        <v>7784.5</v>
      </c>
      <c r="C1273" s="8">
        <v>878.2</v>
      </c>
      <c r="D1273" s="8">
        <v>11.345000000000001</v>
      </c>
      <c r="E1273" s="12">
        <v>264.08999999999997</v>
      </c>
    </row>
    <row r="1274" spans="1:5" x14ac:dyDescent="0.25">
      <c r="A1274" s="3">
        <v>45901</v>
      </c>
      <c r="B1274" s="8">
        <v>7704.4</v>
      </c>
      <c r="C1274" s="9">
        <v>874</v>
      </c>
      <c r="D1274" s="8">
        <v>10.925000000000001</v>
      </c>
      <c r="E1274" s="12">
        <v>264.2</v>
      </c>
    </row>
    <row r="1275" spans="1:5" x14ac:dyDescent="0.25">
      <c r="A1275" s="3">
        <v>45902</v>
      </c>
      <c r="B1275" s="8">
        <v>7669.05</v>
      </c>
      <c r="C1275" s="8">
        <v>863.4</v>
      </c>
      <c r="D1275" s="8">
        <v>10.615</v>
      </c>
      <c r="E1275" s="12">
        <v>264.23</v>
      </c>
    </row>
    <row r="1276" spans="1:5" x14ac:dyDescent="0.25">
      <c r="A1276" s="3">
        <v>45903</v>
      </c>
      <c r="B1276" s="8">
        <v>7735.55</v>
      </c>
      <c r="C1276" s="9">
        <v>861</v>
      </c>
      <c r="D1276" s="8">
        <v>10.805</v>
      </c>
      <c r="E1276" s="12">
        <v>264.24</v>
      </c>
    </row>
    <row r="1277" spans="1:5" x14ac:dyDescent="0.25">
      <c r="A1277" s="3">
        <v>45904</v>
      </c>
      <c r="B1277" s="8">
        <v>7877.13</v>
      </c>
      <c r="C1277" s="9">
        <v>883</v>
      </c>
      <c r="D1277" s="8">
        <v>10.865</v>
      </c>
      <c r="E1277" s="12">
        <v>264.24</v>
      </c>
    </row>
    <row r="1278" spans="1:5" x14ac:dyDescent="0.25">
      <c r="A1278" s="3">
        <v>45905</v>
      </c>
      <c r="B1278" s="8">
        <v>7932.48</v>
      </c>
      <c r="C1278" s="8">
        <v>877.2</v>
      </c>
      <c r="D1278" s="8">
        <v>11.125</v>
      </c>
      <c r="E1278" s="12">
        <v>264.31</v>
      </c>
    </row>
    <row r="1279" spans="1:5" x14ac:dyDescent="0.25">
      <c r="A1279" s="3">
        <v>45908</v>
      </c>
      <c r="B1279" s="8">
        <v>8052.58</v>
      </c>
      <c r="C1279" s="8">
        <v>907.4</v>
      </c>
      <c r="D1279" s="8">
        <v>11.4</v>
      </c>
      <c r="E1279" s="12">
        <v>264.32</v>
      </c>
    </row>
    <row r="1280" spans="1:5" x14ac:dyDescent="0.25">
      <c r="A1280" s="3">
        <v>45909</v>
      </c>
      <c r="B1280" s="8">
        <v>7968.68</v>
      </c>
      <c r="C1280" s="8">
        <v>891.6</v>
      </c>
      <c r="D1280" s="8">
        <v>11.015000000000001</v>
      </c>
      <c r="E1280" s="12">
        <v>264.43</v>
      </c>
    </row>
    <row r="1281" spans="1:5" x14ac:dyDescent="0.25">
      <c r="A1281" s="3">
        <v>45910</v>
      </c>
      <c r="B1281" s="8">
        <v>7890.87</v>
      </c>
      <c r="C1281" s="9">
        <v>878</v>
      </c>
      <c r="D1281" s="8">
        <v>11.07</v>
      </c>
      <c r="E1281" s="12">
        <v>264.35000000000002</v>
      </c>
    </row>
    <row r="1282" spans="1:5" x14ac:dyDescent="0.25">
      <c r="A1282" s="3">
        <v>45911</v>
      </c>
      <c r="B1282" s="8">
        <v>7955.55</v>
      </c>
      <c r="C1282" s="8">
        <v>895.6</v>
      </c>
      <c r="D1282" s="8">
        <v>11.15</v>
      </c>
      <c r="E1282" s="12">
        <v>264.45999999999998</v>
      </c>
    </row>
    <row r="1283" spans="1:5" x14ac:dyDescent="0.25">
      <c r="A1283" s="3">
        <v>45912</v>
      </c>
      <c r="B1283" s="8">
        <v>7882.53</v>
      </c>
      <c r="C1283" s="8">
        <v>890.8</v>
      </c>
      <c r="D1283" s="8">
        <v>11</v>
      </c>
      <c r="E1283" s="12">
        <v>264.58999999999997</v>
      </c>
    </row>
    <row r="1284" spans="1:5" x14ac:dyDescent="0.25">
      <c r="A1284" s="3">
        <v>45915</v>
      </c>
      <c r="B1284" s="8">
        <v>7980.05</v>
      </c>
      <c r="C1284" s="8">
        <v>924.2</v>
      </c>
      <c r="D1284" s="8">
        <v>11.335000000000001</v>
      </c>
      <c r="E1284" s="12">
        <v>264.66000000000003</v>
      </c>
    </row>
    <row r="1285" spans="1:5" x14ac:dyDescent="0.25">
      <c r="A1285" s="3">
        <v>45916</v>
      </c>
      <c r="B1285" s="8">
        <v>7890.03</v>
      </c>
      <c r="C1285" s="9">
        <v>902</v>
      </c>
      <c r="D1285" s="8">
        <v>10.96</v>
      </c>
      <c r="E1285" s="12">
        <v>264.75</v>
      </c>
    </row>
    <row r="1286" spans="1:5" x14ac:dyDescent="0.25">
      <c r="A1286" s="3">
        <v>45917</v>
      </c>
      <c r="B1286" s="8">
        <v>7827.73</v>
      </c>
      <c r="C1286" s="8">
        <v>902.6</v>
      </c>
      <c r="D1286" s="8">
        <v>10.824999999999999</v>
      </c>
      <c r="E1286" s="12">
        <v>264.86</v>
      </c>
    </row>
    <row r="1287" spans="1:5" x14ac:dyDescent="0.25">
      <c r="A1287" s="3">
        <v>45918</v>
      </c>
      <c r="B1287" s="8">
        <v>7837.78</v>
      </c>
      <c r="C1287" s="9">
        <v>920</v>
      </c>
      <c r="D1287" s="8">
        <v>10.58</v>
      </c>
      <c r="E1287" s="12">
        <v>265</v>
      </c>
    </row>
    <row r="1288" spans="1:5" x14ac:dyDescent="0.25">
      <c r="A1288" s="3">
        <v>45919</v>
      </c>
      <c r="B1288" s="8">
        <v>7806.63</v>
      </c>
      <c r="C1288" s="9">
        <v>915</v>
      </c>
      <c r="D1288" s="8">
        <v>10.35</v>
      </c>
      <c r="E1288" s="12">
        <v>265.02999999999997</v>
      </c>
    </row>
    <row r="1289" spans="1:5" x14ac:dyDescent="0.25">
      <c r="A1289" s="3">
        <v>45922</v>
      </c>
      <c r="B1289" s="8">
        <v>7784.05</v>
      </c>
      <c r="C1289" s="9">
        <v>888</v>
      </c>
      <c r="D1289" s="8">
        <v>10.445</v>
      </c>
      <c r="E1289" s="12">
        <v>265.11</v>
      </c>
    </row>
    <row r="1290" spans="1:5" x14ac:dyDescent="0.25">
      <c r="A1290" s="3">
        <v>45923</v>
      </c>
      <c r="B1290" s="8">
        <v>7821.31</v>
      </c>
      <c r="C1290" s="8">
        <v>899.8</v>
      </c>
      <c r="D1290" s="8">
        <v>10.445</v>
      </c>
      <c r="E1290" s="12">
        <v>265.10000000000002</v>
      </c>
    </row>
    <row r="1291" spans="1:5" x14ac:dyDescent="0.25">
      <c r="A1291" s="3">
        <v>45924</v>
      </c>
      <c r="B1291" s="8">
        <v>7794.23</v>
      </c>
      <c r="C1291" s="8">
        <v>893.8</v>
      </c>
      <c r="D1291" s="8">
        <v>10.725</v>
      </c>
      <c r="E1291" s="12">
        <v>265.2</v>
      </c>
    </row>
    <row r="1292" spans="1:5" x14ac:dyDescent="0.25">
      <c r="A1292" s="3">
        <v>45925</v>
      </c>
      <c r="B1292" s="8">
        <v>7756.49</v>
      </c>
      <c r="C1292" s="8">
        <v>868.6</v>
      </c>
      <c r="D1292" s="8">
        <v>10.635</v>
      </c>
      <c r="E1292" s="12">
        <v>265.33999999999997</v>
      </c>
    </row>
    <row r="1293" spans="1:5" x14ac:dyDescent="0.25">
      <c r="A1293" s="3">
        <v>45926</v>
      </c>
      <c r="B1293" s="8">
        <v>7782.73</v>
      </c>
      <c r="C1293" s="8">
        <v>902.8</v>
      </c>
      <c r="D1293" s="8">
        <v>10.73</v>
      </c>
      <c r="E1293" s="12">
        <v>265.38</v>
      </c>
    </row>
    <row r="1294" spans="1:5" x14ac:dyDescent="0.25">
      <c r="A1294" s="3">
        <v>45929</v>
      </c>
      <c r="B1294" s="8">
        <v>7762.13</v>
      </c>
      <c r="C1294" s="9">
        <v>900</v>
      </c>
      <c r="D1294" s="8">
        <v>10.675000000000001</v>
      </c>
      <c r="E1294" s="12">
        <v>265.39999999999998</v>
      </c>
    </row>
    <row r="1295" spans="1:5" x14ac:dyDescent="0.25">
      <c r="A1295" s="3">
        <v>45930</v>
      </c>
      <c r="B1295" s="8">
        <v>7756.83</v>
      </c>
      <c r="C1295" s="9">
        <v>900</v>
      </c>
      <c r="D1295" s="8">
        <v>10.74</v>
      </c>
      <c r="E1295" s="12">
        <v>265.45999999999998</v>
      </c>
    </row>
    <row r="1296" spans="1:5" x14ac:dyDescent="0.25">
      <c r="A1296" s="3">
        <v>45931</v>
      </c>
      <c r="B1296" s="8">
        <v>7787.75</v>
      </c>
      <c r="C1296" s="8">
        <v>909.2</v>
      </c>
      <c r="D1296" s="8">
        <v>10.605</v>
      </c>
      <c r="E1296" s="12">
        <v>265.45999999999998</v>
      </c>
    </row>
    <row r="1297" spans="1:5" x14ac:dyDescent="0.25">
      <c r="A1297" s="3">
        <v>45932</v>
      </c>
      <c r="B1297" s="8">
        <v>7889.06</v>
      </c>
      <c r="C1297" s="8">
        <v>929.8</v>
      </c>
      <c r="D1297" s="8">
        <v>10.64</v>
      </c>
      <c r="E1297" s="12">
        <v>265.55</v>
      </c>
    </row>
    <row r="1298" spans="1:5" x14ac:dyDescent="0.25">
      <c r="A1298" s="3">
        <v>45933</v>
      </c>
      <c r="B1298" s="8">
        <v>7976.49</v>
      </c>
      <c r="C1298" s="9">
        <v>930</v>
      </c>
      <c r="D1298" s="8">
        <v>10.66</v>
      </c>
      <c r="E1298" s="12">
        <v>265.64999999999998</v>
      </c>
    </row>
    <row r="1299" spans="1:5" x14ac:dyDescent="0.25">
      <c r="A1299" s="3">
        <v>45936</v>
      </c>
      <c r="B1299" s="8">
        <v>7909.11</v>
      </c>
      <c r="C1299" s="9">
        <v>911</v>
      </c>
      <c r="D1299" s="8">
        <v>10.57</v>
      </c>
      <c r="E1299" s="12">
        <v>265.69</v>
      </c>
    </row>
    <row r="1300" spans="1:5" x14ac:dyDescent="0.25">
      <c r="A1300" s="3">
        <v>45937</v>
      </c>
      <c r="B1300" s="8">
        <v>7901.83</v>
      </c>
      <c r="C1300" s="9">
        <v>929</v>
      </c>
      <c r="D1300" s="8">
        <v>10.63</v>
      </c>
      <c r="E1300" s="12">
        <v>265.64999999999998</v>
      </c>
    </row>
    <row r="1301" spans="1:5" x14ac:dyDescent="0.25">
      <c r="A1301" s="3">
        <v>45938</v>
      </c>
      <c r="B1301" s="8">
        <v>7938.84</v>
      </c>
      <c r="C1301" s="9">
        <v>919</v>
      </c>
      <c r="D1301" s="8">
        <v>10.515000000000001</v>
      </c>
      <c r="E1301" s="12">
        <v>265.67</v>
      </c>
    </row>
    <row r="1302" spans="1:5" x14ac:dyDescent="0.25">
      <c r="A1302" s="3">
        <v>45939</v>
      </c>
      <c r="B1302" s="8">
        <v>7860.09</v>
      </c>
      <c r="C1302" s="9">
        <v>938</v>
      </c>
      <c r="D1302" s="8">
        <v>10.54</v>
      </c>
      <c r="E1302" s="12">
        <v>265.83999999999997</v>
      </c>
    </row>
    <row r="1303" spans="1:5" x14ac:dyDescent="0.25">
      <c r="A1303" s="3">
        <v>45940</v>
      </c>
      <c r="B1303" s="8">
        <v>7850.5</v>
      </c>
      <c r="C1303" s="8">
        <v>934.8</v>
      </c>
      <c r="D1303" s="8">
        <v>10.67</v>
      </c>
      <c r="E1303" s="12">
        <v>265.77999999999997</v>
      </c>
    </row>
    <row r="1304" spans="1:5" x14ac:dyDescent="0.25">
      <c r="A1304" s="3">
        <v>45943</v>
      </c>
      <c r="B1304" s="8">
        <v>7811.5</v>
      </c>
      <c r="C1304" s="9">
        <v>925</v>
      </c>
      <c r="D1304" s="8">
        <v>10.675000000000001</v>
      </c>
      <c r="E1304" s="12">
        <v>265.74</v>
      </c>
    </row>
    <row r="1305" spans="1:5" x14ac:dyDescent="0.25">
      <c r="A1305" s="3">
        <v>45944</v>
      </c>
      <c r="B1305" s="8">
        <v>7725.4</v>
      </c>
      <c r="C1305" s="8">
        <v>916.4</v>
      </c>
      <c r="D1305" s="8">
        <v>10.085000000000001</v>
      </c>
      <c r="E1305" s="12">
        <v>265.8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05"/>
  <sheetViews>
    <sheetView zoomScale="78" zoomScaleNormal="78" workbookViewId="0">
      <selection activeCell="T11" sqref="T11"/>
    </sheetView>
  </sheetViews>
  <sheetFormatPr defaultColWidth="12.7109375" defaultRowHeight="15" customHeight="1" x14ac:dyDescent="0.25"/>
  <cols>
    <col min="1" max="1" width="11.140625" bestFit="1" customWidth="1"/>
    <col min="2" max="2" width="13.140625" customWidth="1"/>
    <col min="3" max="4" width="7.7109375" customWidth="1"/>
    <col min="5" max="5" width="10.5703125" bestFit="1" customWidth="1"/>
    <col min="6" max="6" width="7.7109375" customWidth="1"/>
    <col min="7" max="7" width="18.140625" bestFit="1" customWidth="1"/>
    <col min="8" max="9" width="13.42578125" bestFit="1" customWidth="1"/>
    <col min="12" max="12" width="12.7109375" customWidth="1"/>
    <col min="13" max="13" width="7" customWidth="1"/>
    <col min="14" max="19" width="7.7109375" customWidth="1"/>
  </cols>
  <sheetData>
    <row r="1" spans="1:14" ht="14.25" customHeight="1" x14ac:dyDescent="0.25">
      <c r="A1" s="1" t="s">
        <v>0</v>
      </c>
      <c r="B1" s="90" t="s">
        <v>13</v>
      </c>
      <c r="C1" s="91" t="s">
        <v>4</v>
      </c>
      <c r="D1" s="91" t="s">
        <v>5</v>
      </c>
      <c r="E1" s="92" t="s">
        <v>32</v>
      </c>
      <c r="G1" s="108" t="s">
        <v>6</v>
      </c>
      <c r="H1" s="109"/>
      <c r="I1" s="109"/>
      <c r="J1" s="109"/>
      <c r="K1" s="110"/>
    </row>
    <row r="2" spans="1:14" ht="14.25" customHeight="1" x14ac:dyDescent="0.25">
      <c r="A2" s="3">
        <v>44120</v>
      </c>
      <c r="B2" s="4">
        <f>LN(dane_import!B3/dane_import!B2)</f>
        <v>1.3903522820534959E-2</v>
      </c>
      <c r="C2" s="4">
        <f>LN(dane_import!C3/dane_import!C2)</f>
        <v>-2.0674294216143741E-2</v>
      </c>
      <c r="D2" s="4">
        <f>LN(dane_import!D3/dane_import!D2)</f>
        <v>7.1254754883055514E-3</v>
      </c>
      <c r="E2" s="4">
        <f>LN(dane_import!E3/dane_import!E2)</f>
        <v>-4.9670930098430386E-5</v>
      </c>
      <c r="G2" s="24"/>
      <c r="H2" s="93" t="s">
        <v>13</v>
      </c>
      <c r="I2" s="91" t="s">
        <v>4</v>
      </c>
      <c r="J2" s="91" t="s">
        <v>5</v>
      </c>
      <c r="K2" s="101" t="s">
        <v>32</v>
      </c>
    </row>
    <row r="3" spans="1:14" ht="14.25" customHeight="1" x14ac:dyDescent="0.25">
      <c r="A3" s="3">
        <v>44123</v>
      </c>
      <c r="B3" s="4">
        <f>LN(dane_import!B4/dane_import!B3)</f>
        <v>6.6515769074691256E-4</v>
      </c>
      <c r="C3" s="4">
        <f>LN(dane_import!C4/dane_import!C3)</f>
        <v>8.7219606923024471E-3</v>
      </c>
      <c r="D3" s="4">
        <f>LN(dane_import!D4/dane_import!D3)</f>
        <v>7.1033637731170565E-2</v>
      </c>
      <c r="E3" s="4">
        <f>LN(dane_import!E4/dane_import!E3)</f>
        <v>-2.4839166525275082E-4</v>
      </c>
      <c r="G3" s="102" t="s">
        <v>14</v>
      </c>
      <c r="H3" s="14">
        <f>MIN(B$2:B$1304)</f>
        <v>-0.1249448900386749</v>
      </c>
      <c r="I3" s="14">
        <f t="shared" ref="I3:K3" si="0">MIN(C$2:C$1304)</f>
        <v>-0.15737528884737742</v>
      </c>
      <c r="J3" s="14">
        <f t="shared" si="0"/>
        <v>-0.11174633285695382</v>
      </c>
      <c r="K3" s="32">
        <f t="shared" si="0"/>
        <v>-4.6394535838488009E-3</v>
      </c>
    </row>
    <row r="4" spans="1:14" ht="14.25" customHeight="1" x14ac:dyDescent="0.25">
      <c r="A4" s="3">
        <v>44124</v>
      </c>
      <c r="B4" s="4">
        <f>LN(dane_import!B5/dane_import!B4)</f>
        <v>9.6079008960223145E-3</v>
      </c>
      <c r="C4" s="4">
        <f>LN(dane_import!C5/dane_import!C4)</f>
        <v>2.3110965880908239E-2</v>
      </c>
      <c r="D4" s="4">
        <f>LN(dane_import!D5/dane_import!D4)</f>
        <v>-1.437360416567926E-2</v>
      </c>
      <c r="E4" s="4">
        <f>LN(dane_import!E5/dane_import!E4)</f>
        <v>7.9463624742623059E-4</v>
      </c>
      <c r="G4" s="103" t="s">
        <v>7</v>
      </c>
      <c r="H4" s="14">
        <f>AVERAGE(B$2:B$1304)</f>
        <v>6.04856967642283E-4</v>
      </c>
      <c r="I4" s="14">
        <f t="shared" ref="I4:K4" si="1">AVERAGE(C$2:C$1304)</f>
        <v>1.3813256528241882E-3</v>
      </c>
      <c r="J4" s="14">
        <f t="shared" si="1"/>
        <v>4.9171475369804546E-4</v>
      </c>
      <c r="K4" s="32">
        <f t="shared" si="1"/>
        <v>2.1319938099837647E-4</v>
      </c>
    </row>
    <row r="5" spans="1:14" ht="14.25" customHeight="1" x14ac:dyDescent="0.25">
      <c r="A5" s="3">
        <v>44125</v>
      </c>
      <c r="B5" s="4">
        <f>LN(dane_import!B6/dane_import!B5)</f>
        <v>-1.3563247520694797E-2</v>
      </c>
      <c r="C5" s="4">
        <f>LN(dane_import!C6/dane_import!C5)</f>
        <v>-4.3354572157554908E-2</v>
      </c>
      <c r="D5" s="4">
        <f>LN(dane_import!D6/dane_import!D5)</f>
        <v>-3.0109801471370341E-2</v>
      </c>
      <c r="E5" s="4">
        <f>LN(dane_import!E6/dane_import!E5)</f>
        <v>2.4819438711688876E-4</v>
      </c>
      <c r="G5" s="102" t="s">
        <v>15</v>
      </c>
      <c r="H5" s="14">
        <f>MAX(B$2:B$1304)</f>
        <v>7.1558917471024691E-2</v>
      </c>
      <c r="I5" s="14">
        <f t="shared" ref="I5:K5" si="2">MAX(C$2:C$1304)</f>
        <v>0.21584128762880969</v>
      </c>
      <c r="J5" s="14">
        <f t="shared" si="2"/>
        <v>0.14560094575343205</v>
      </c>
      <c r="K5" s="32">
        <f t="shared" si="2"/>
        <v>1.5376867805835012E-2</v>
      </c>
    </row>
    <row r="6" spans="1:14" ht="14.25" customHeight="1" x14ac:dyDescent="0.25">
      <c r="A6" s="3">
        <v>44126</v>
      </c>
      <c r="B6" s="4">
        <f>LN(dane_import!B7/dane_import!B6)</f>
        <v>-2.6908046618419252E-3</v>
      </c>
      <c r="C6" s="4">
        <f>LN(dane_import!C7/dane_import!C6)</f>
        <v>1.2195273093818425E-2</v>
      </c>
      <c r="D6" s="4">
        <f>LN(dane_import!D7/dane_import!D6)</f>
        <v>-6.9381326339015125E-3</v>
      </c>
      <c r="E6" s="4">
        <f>LN(dane_import!E7/dane_import!E6)</f>
        <v>6.9461674834577598E-4</v>
      </c>
      <c r="G6" s="103" t="s">
        <v>8</v>
      </c>
      <c r="H6" s="14">
        <f>VARA(B$2:B$1304)</f>
        <v>1.3913527999245267E-4</v>
      </c>
      <c r="I6" s="14">
        <f t="shared" ref="I6:K6" si="3">VARA(C$2:C$1304)</f>
        <v>7.7928868157118973E-4</v>
      </c>
      <c r="J6" s="14">
        <f t="shared" si="3"/>
        <v>6.8191348431899108E-4</v>
      </c>
      <c r="K6" s="32">
        <f t="shared" si="3"/>
        <v>9.5014547518444314E-7</v>
      </c>
    </row>
    <row r="7" spans="1:14" ht="14.25" customHeight="1" x14ac:dyDescent="0.25">
      <c r="A7" s="3">
        <v>44127</v>
      </c>
      <c r="B7" s="4">
        <f>LN(dane_import!B8/dane_import!B7)</f>
        <v>-1.1313131474083157E-2</v>
      </c>
      <c r="C7" s="4">
        <f>LN(dane_import!C8/dane_import!C7)</f>
        <v>-1.3477090988678693E-3</v>
      </c>
      <c r="D7" s="4">
        <f>LN(dane_import!D8/dane_import!D7)</f>
        <v>-3.4672625085940566E-2</v>
      </c>
      <c r="E7" s="4">
        <f>LN(dane_import!E8/dane_import!E7)</f>
        <v>9.9191588634539175E-5</v>
      </c>
      <c r="G7" s="102" t="s">
        <v>16</v>
      </c>
      <c r="H7" s="14">
        <f>_xlfn.STDEV.S(B$2:B$1304)</f>
        <v>1.1795561876928656E-2</v>
      </c>
      <c r="I7" s="14">
        <f t="shared" ref="I7:K7" si="4">_xlfn.STDEV.S(C$2:C$1304)</f>
        <v>2.7915742540208198E-2</v>
      </c>
      <c r="J7" s="14">
        <f t="shared" si="4"/>
        <v>2.6113473233543467E-2</v>
      </c>
      <c r="K7" s="32">
        <f t="shared" si="4"/>
        <v>9.747540588191686E-4</v>
      </c>
    </row>
    <row r="8" spans="1:14" ht="14.25" customHeight="1" x14ac:dyDescent="0.25">
      <c r="A8" s="3">
        <v>44130</v>
      </c>
      <c r="B8" s="4">
        <f>LN(dane_import!B9/dane_import!B8)</f>
        <v>-1.2743640104806378E-2</v>
      </c>
      <c r="C8" s="4">
        <f>LN(dane_import!C9/dane_import!C8)</f>
        <v>1.9366214601546139E-2</v>
      </c>
      <c r="D8" s="4">
        <f>LN(dane_import!D9/dane_import!D8)</f>
        <v>2.7316946462697188E-2</v>
      </c>
      <c r="E8" s="4">
        <f>LN(dane_import!E9/dane_import!E8)</f>
        <v>0</v>
      </c>
      <c r="G8" s="45" t="s">
        <v>9</v>
      </c>
      <c r="H8" s="13">
        <f>SKEW(B$2:B$1304)</f>
        <v>-0.94514512767732395</v>
      </c>
      <c r="I8" s="13">
        <f t="shared" ref="I8:K8" si="5">SKEW(C$2:C$1304)</f>
        <v>0.37899677988993197</v>
      </c>
      <c r="J8" s="13">
        <f t="shared" si="5"/>
        <v>0.47448130388509974</v>
      </c>
      <c r="K8" s="104">
        <f t="shared" si="5"/>
        <v>2.7812164648819371</v>
      </c>
    </row>
    <row r="9" spans="1:14" ht="14.25" customHeight="1" x14ac:dyDescent="0.25">
      <c r="A9" s="3">
        <v>44131</v>
      </c>
      <c r="B9" s="4">
        <f>LN(dane_import!B10/dane_import!B9)</f>
        <v>-6.0853439173155621E-3</v>
      </c>
      <c r="C9" s="4">
        <f>LN(dane_import!C10/dane_import!C9)</f>
        <v>-7.69610411361282E-2</v>
      </c>
      <c r="D9" s="4">
        <f>LN(dane_import!D10/dane_import!D9)</f>
        <v>-5.9310424843611292E-2</v>
      </c>
      <c r="E9" s="4">
        <f>LN(dane_import!E10/dane_import!E9)</f>
        <v>5.9494300217927728E-4</v>
      </c>
      <c r="G9" s="102" t="s">
        <v>36</v>
      </c>
      <c r="H9" s="14">
        <f>SQRT(6/H15)</f>
        <v>6.7858369050485326E-2</v>
      </c>
      <c r="I9" s="14">
        <f t="shared" ref="I9:K9" si="6">SQRT(6/I15)</f>
        <v>6.7858369050485326E-2</v>
      </c>
      <c r="J9" s="14">
        <f t="shared" si="6"/>
        <v>6.7858369050485326E-2</v>
      </c>
      <c r="K9" s="32">
        <f t="shared" si="6"/>
        <v>6.7858369050485326E-2</v>
      </c>
    </row>
    <row r="10" spans="1:14" ht="14.25" customHeight="1" x14ac:dyDescent="0.25">
      <c r="A10" s="3">
        <v>44132</v>
      </c>
      <c r="B10" s="4">
        <f>LN(dane_import!B11/dane_import!B10)</f>
        <v>-5.2281761408535445E-2</v>
      </c>
      <c r="C10" s="4">
        <f>LN(dane_import!C11/dane_import!C10)</f>
        <v>-0.10456717963843046</v>
      </c>
      <c r="D10" s="4">
        <f>LN(dane_import!D11/dane_import!D10)</f>
        <v>-7.6068372703151615E-2</v>
      </c>
      <c r="E10" s="4">
        <f>LN(dane_import!E11/dane_import!E10)</f>
        <v>4.4597508234039284E-4</v>
      </c>
      <c r="G10" s="105" t="s">
        <v>34</v>
      </c>
      <c r="H10" s="15">
        <f>H8/H9</f>
        <v>-13.928202827482549</v>
      </c>
      <c r="I10" s="15">
        <f t="shared" ref="I10:K10" si="7">I8/I9</f>
        <v>5.5851147794012794</v>
      </c>
      <c r="J10" s="15">
        <f t="shared" si="7"/>
        <v>6.9922297061412531</v>
      </c>
      <c r="K10" s="44">
        <f t="shared" si="7"/>
        <v>40.985607284677961</v>
      </c>
      <c r="L10" s="16" t="s">
        <v>39</v>
      </c>
      <c r="N10" s="5" t="s">
        <v>37</v>
      </c>
    </row>
    <row r="11" spans="1:14" ht="14.25" customHeight="1" x14ac:dyDescent="0.25">
      <c r="A11" s="3">
        <v>44133</v>
      </c>
      <c r="B11" s="4">
        <f>LN(dane_import!B12/dane_import!B11)</f>
        <v>7.5113401769024866E-4</v>
      </c>
      <c r="C11" s="4">
        <f>LN(dane_import!C12/dane_import!C11)</f>
        <v>-4.9583500188827817E-2</v>
      </c>
      <c r="D11" s="4">
        <f>LN(dane_import!D12/dane_import!D11)</f>
        <v>-5.1159833524750377E-2</v>
      </c>
      <c r="E11" s="4">
        <f>LN(dane_import!E12/dane_import!E11)</f>
        <v>3.4673205389844857E-4</v>
      </c>
      <c r="G11" s="106" t="s">
        <v>10</v>
      </c>
      <c r="H11" s="13">
        <f>KURT(B$2:B$1304)</f>
        <v>11.755531608073737</v>
      </c>
      <c r="I11" s="13">
        <f t="shared" ref="I11:K11" si="8">KURT(C$2:C$1304)</f>
        <v>4.7592263833481727</v>
      </c>
      <c r="J11" s="13">
        <f t="shared" si="8"/>
        <v>3.5581471677504681</v>
      </c>
      <c r="K11" s="104">
        <f t="shared" si="8"/>
        <v>48.001420238325714</v>
      </c>
    </row>
    <row r="12" spans="1:14" ht="14.25" customHeight="1" x14ac:dyDescent="0.25">
      <c r="A12" s="3">
        <v>44134</v>
      </c>
      <c r="B12" s="4">
        <f>LN(dane_import!B13/dane_import!B12)</f>
        <v>-2.0471936972039542E-2</v>
      </c>
      <c r="C12" s="4">
        <f>LN(dane_import!C13/dane_import!C12)</f>
        <v>-3.8221212820197741E-2</v>
      </c>
      <c r="D12" s="4">
        <f>LN(dane_import!D13/dane_import!D12)</f>
        <v>3.1090409231968393E-3</v>
      </c>
      <c r="E12" s="4">
        <f>LN(dane_import!E13/dane_import!E12)</f>
        <v>-9.9054034056410528E-5</v>
      </c>
      <c r="G12" s="102" t="s">
        <v>35</v>
      </c>
      <c r="H12" s="14">
        <f>SQRT(24/H15)</f>
        <v>0.13571673810097065</v>
      </c>
      <c r="I12" s="14">
        <f t="shared" ref="I12:K12" si="9">SQRT(24/I15)</f>
        <v>0.13571673810097065</v>
      </c>
      <c r="J12" s="14">
        <f t="shared" si="9"/>
        <v>0.13571673810097065</v>
      </c>
      <c r="K12" s="32">
        <f t="shared" si="9"/>
        <v>0.13571673810097065</v>
      </c>
    </row>
    <row r="13" spans="1:14" ht="14.25" customHeight="1" x14ac:dyDescent="0.25">
      <c r="A13" s="3">
        <v>44137</v>
      </c>
      <c r="B13" s="4">
        <f>LN(dane_import!B14/dane_import!B13)</f>
        <v>1.7104294743756805E-2</v>
      </c>
      <c r="C13" s="4">
        <f>LN(dane_import!C14/dane_import!C13)</f>
        <v>9.4787439545437387E-3</v>
      </c>
      <c r="D13" s="4">
        <f>LN(dane_import!D14/dane_import!D13)</f>
        <v>3.4861918166218898E-2</v>
      </c>
      <c r="E13" s="4">
        <f>LN(dane_import!E14/dane_import!E13)</f>
        <v>0</v>
      </c>
      <c r="G13" s="105" t="s">
        <v>34</v>
      </c>
      <c r="H13" s="15">
        <f>(H11-3)/H12</f>
        <v>64.513277658941291</v>
      </c>
      <c r="I13" s="15">
        <f t="shared" ref="I13:K13" si="10">(I11-3)/I12</f>
        <v>12.962486484455161</v>
      </c>
      <c r="J13" s="15">
        <f t="shared" si="10"/>
        <v>4.1125890259403182</v>
      </c>
      <c r="K13" s="44">
        <f t="shared" si="10"/>
        <v>331.58342049781305</v>
      </c>
      <c r="L13" s="16" t="s">
        <v>39</v>
      </c>
      <c r="N13" s="5" t="s">
        <v>38</v>
      </c>
    </row>
    <row r="14" spans="1:14" ht="14.25" customHeight="1" x14ac:dyDescent="0.25">
      <c r="A14" s="3">
        <v>44138</v>
      </c>
      <c r="B14" s="4">
        <f>LN(dane_import!B15/dane_import!B14)</f>
        <v>3.2959530802187657E-2</v>
      </c>
      <c r="C14" s="4">
        <f>LN(dane_import!C15/dane_import!C14)</f>
        <v>0.12405264866997882</v>
      </c>
      <c r="D14" s="4">
        <f>LN(dane_import!D15/dane_import!D14)</f>
        <v>8.4545813217166393E-2</v>
      </c>
      <c r="E14" s="4">
        <f>LN(dane_import!E15/dane_import!E14)</f>
        <v>8.4164670661301239E-4</v>
      </c>
      <c r="G14" s="102" t="s">
        <v>17</v>
      </c>
      <c r="H14" s="14">
        <f>H15*((H8^2)/6+(H11^2)/24)</f>
        <v>7696.6972496331664</v>
      </c>
      <c r="I14" s="14">
        <f>I15*((I8^2)/6+(I11^2)/24)</f>
        <v>1260.9125573344365</v>
      </c>
      <c r="J14" s="14">
        <f>J15*((J8^2)/6+(J11^2)/24)</f>
        <v>736.24610465444403</v>
      </c>
      <c r="K14" s="107">
        <f>K15*((K8^2)/6+(K11^2)/24)</f>
        <v>126775.22239615796</v>
      </c>
      <c r="L14" s="16" t="s">
        <v>33</v>
      </c>
      <c r="M14" s="7">
        <f>_xlfn.CHISQ.INV.RT(0.05,2)</f>
        <v>5.9914645471079817</v>
      </c>
    </row>
    <row r="15" spans="1:14" ht="14.25" customHeight="1" x14ac:dyDescent="0.25">
      <c r="A15" s="3">
        <v>44139</v>
      </c>
      <c r="B15" s="4">
        <f>LN(dane_import!B16/dane_import!B15)</f>
        <v>4.2842257517461506E-3</v>
      </c>
      <c r="C15" s="4">
        <f>LN(dane_import!C16/dane_import!C15)</f>
        <v>-5.0496164014532233E-2</v>
      </c>
      <c r="D15" s="4">
        <f>LN(dane_import!D16/dane_import!D15)</f>
        <v>1.484402256118081E-2</v>
      </c>
      <c r="E15" s="4">
        <f>LN(dane_import!E16/dane_import!E15)</f>
        <v>1.4845238417047718E-4</v>
      </c>
      <c r="G15" s="105" t="s">
        <v>18</v>
      </c>
      <c r="H15" s="35">
        <f>COUNT(B:B)</f>
        <v>1303</v>
      </c>
      <c r="I15" s="35">
        <f t="shared" ref="I15:K15" si="11">COUNT(C:C)</f>
        <v>1303</v>
      </c>
      <c r="J15" s="35">
        <f t="shared" si="11"/>
        <v>1303</v>
      </c>
      <c r="K15" s="27">
        <f t="shared" si="11"/>
        <v>1303</v>
      </c>
    </row>
    <row r="16" spans="1:14" ht="14.25" customHeight="1" x14ac:dyDescent="0.25">
      <c r="A16" s="3">
        <v>44140</v>
      </c>
      <c r="B16" s="4">
        <f>LN(dane_import!B17/dane_import!B16)</f>
        <v>3.3385132334869887E-2</v>
      </c>
      <c r="C16" s="4">
        <f>LN(dane_import!C17/dane_import!C16)</f>
        <v>-3.1923410989732072E-3</v>
      </c>
      <c r="D16" s="4">
        <f>LN(dane_import!D17/dane_import!D16)</f>
        <v>1.6535658442300163E-2</v>
      </c>
      <c r="E16" s="4">
        <f>LN(dane_import!E17/dane_import!E16)</f>
        <v>1.1868263681689434E-3</v>
      </c>
    </row>
    <row r="17" spans="1:11" ht="14.25" customHeight="1" x14ac:dyDescent="0.25">
      <c r="A17" s="3">
        <v>44141</v>
      </c>
      <c r="B17" s="4">
        <f>LN(dane_import!B18/dane_import!B17)</f>
        <v>6.4291821418327906E-3</v>
      </c>
      <c r="C17" s="4">
        <f>LN(dane_import!C18/dane_import!C17)</f>
        <v>-1.1254138074423208E-2</v>
      </c>
      <c r="D17" s="4">
        <f>LN(dane_import!D18/dane_import!D17)</f>
        <v>-2.275893795957391E-2</v>
      </c>
      <c r="E17" s="4">
        <f>LN(dane_import!E18/dane_import!E17)</f>
        <v>9.8794712639462315E-4</v>
      </c>
    </row>
    <row r="18" spans="1:11" ht="14.25" customHeight="1" x14ac:dyDescent="0.25">
      <c r="A18" s="3">
        <v>44144</v>
      </c>
      <c r="B18" s="4">
        <f>LN(dane_import!B19/dane_import!B18)</f>
        <v>3.1109702345923099E-2</v>
      </c>
      <c r="C18" s="4">
        <f>LN(dane_import!C19/dane_import!C18)</f>
        <v>0.21584128762880969</v>
      </c>
      <c r="D18" s="4">
        <f>LN(dane_import!D19/dane_import!D18)</f>
        <v>0.1416431553798515</v>
      </c>
      <c r="E18" s="4">
        <f>LN(dane_import!E19/dane_import!E18)</f>
        <v>8.8831866869011037E-4</v>
      </c>
      <c r="G18" s="111" t="s">
        <v>19</v>
      </c>
      <c r="H18" s="112"/>
      <c r="I18" s="112"/>
      <c r="J18" s="112"/>
      <c r="K18" s="113"/>
    </row>
    <row r="19" spans="1:11" ht="14.25" customHeight="1" x14ac:dyDescent="0.25">
      <c r="A19" s="3">
        <v>44145</v>
      </c>
      <c r="B19" s="4">
        <f>LN(dane_import!B20/dane_import!B19)</f>
        <v>1.3037386614834071E-2</v>
      </c>
      <c r="C19" s="4">
        <f>LN(dane_import!C20/dane_import!C19)</f>
        <v>9.6198147895821665E-2</v>
      </c>
      <c r="D19" s="4">
        <f>LN(dane_import!D20/dane_import!D19)</f>
        <v>-1.016432410057035E-3</v>
      </c>
      <c r="E19" s="4">
        <f>LN(dane_import!E20/dane_import!E19)</f>
        <v>-4.9330340636000652E-5</v>
      </c>
      <c r="G19" s="24"/>
      <c r="H19" s="94" t="s">
        <v>13</v>
      </c>
      <c r="I19" s="95" t="s">
        <v>4</v>
      </c>
      <c r="J19" s="95" t="s">
        <v>5</v>
      </c>
      <c r="K19" s="96" t="s">
        <v>32</v>
      </c>
    </row>
    <row r="20" spans="1:11" ht="14.25" customHeight="1" x14ac:dyDescent="0.25">
      <c r="A20" s="3">
        <v>44146</v>
      </c>
      <c r="B20" s="4">
        <f>LN(dane_import!B21/dane_import!B20)</f>
        <v>0</v>
      </c>
      <c r="C20" s="4">
        <f>LN(dane_import!C21/dane_import!C20)</f>
        <v>0</v>
      </c>
      <c r="D20" s="4">
        <f>LN(dane_import!D21/dane_import!D20)</f>
        <v>0</v>
      </c>
      <c r="E20" s="4">
        <f>LN(dane_import!E21/dane_import!E20)</f>
        <v>0</v>
      </c>
      <c r="G20" s="97" t="s">
        <v>13</v>
      </c>
      <c r="H20" s="25">
        <f>CORREL(B$2:B$1304,$B$2:$B$1304)</f>
        <v>1</v>
      </c>
      <c r="I20" s="25">
        <f t="shared" ref="I20:K20" si="12">CORREL(C$2:C$1304,$B$2:$B$1304)</f>
        <v>0.67236903942060722</v>
      </c>
      <c r="J20" s="25">
        <f t="shared" si="12"/>
        <v>0.47911265630911126</v>
      </c>
      <c r="K20" s="33">
        <f t="shared" si="12"/>
        <v>0.13316662774158924</v>
      </c>
    </row>
    <row r="21" spans="1:11" ht="14.25" customHeight="1" x14ac:dyDescent="0.25">
      <c r="A21" s="3">
        <v>44147</v>
      </c>
      <c r="B21" s="4">
        <f>LN(dane_import!B22/dane_import!B21)</f>
        <v>4.5984714772330706E-3</v>
      </c>
      <c r="C21" s="4">
        <f>LN(dane_import!C22/dane_import!C21)</f>
        <v>1.1827322490493941E-3</v>
      </c>
      <c r="D21" s="4">
        <f>LN(dane_import!D22/dane_import!D21)</f>
        <v>2.1794659827420293E-2</v>
      </c>
      <c r="E21" s="4">
        <f>LN(dane_import!E22/dane_import!E21)</f>
        <v>-1.4800562448394154E-4</v>
      </c>
      <c r="G21" s="98" t="s">
        <v>4</v>
      </c>
      <c r="H21" s="25">
        <f>CORREL(B$2:B$1304,$C$2:$C$1304)</f>
        <v>0.67236903942060722</v>
      </c>
      <c r="I21" s="25">
        <f>CORREL(C$2:C$1304,$C$2:$C$1304)</f>
        <v>1</v>
      </c>
      <c r="J21" s="25">
        <f>CORREL(D$2:D$1304,$C$2:$C$1304)</f>
        <v>0.31201895119383211</v>
      </c>
      <c r="K21" s="33">
        <f>CORREL(E$2:E$1304,$C$2:$C$1304)</f>
        <v>7.7929254908007076E-2</v>
      </c>
    </row>
    <row r="22" spans="1:11" ht="14.25" customHeight="1" x14ac:dyDescent="0.25">
      <c r="A22" s="3">
        <v>44148</v>
      </c>
      <c r="B22" s="4">
        <f>LN(dane_import!B23/dane_import!B22)</f>
        <v>-1.3150255279621088E-2</v>
      </c>
      <c r="C22" s="4">
        <f>LN(dane_import!C23/dane_import!C22)</f>
        <v>-5.1542174428655989E-2</v>
      </c>
      <c r="D22" s="4">
        <f>LN(dane_import!D23/dane_import!D22)</f>
        <v>9.9010709827115368E-3</v>
      </c>
      <c r="E22" s="4">
        <f>LN(dane_import!E23/dane_import!E22)</f>
        <v>4.9326691672473282E-4</v>
      </c>
      <c r="G22" s="99" t="s">
        <v>5</v>
      </c>
      <c r="H22" s="25">
        <f>CORREL(B$2:B$1304,$D$2:$D$1304)</f>
        <v>0.47911265630911126</v>
      </c>
      <c r="I22" s="25">
        <f>CORREL(C$2:C$1304,$D$2:$D$1304)</f>
        <v>0.31201895119383211</v>
      </c>
      <c r="J22" s="25">
        <f>CORREL(D$2:D$1304,$D$2:$D$1304)</f>
        <v>1.0000000000000002</v>
      </c>
      <c r="K22" s="33">
        <f>CORREL(E$2:E$1304,$D$2:$D$1304)</f>
        <v>-2.3593800462283269E-2</v>
      </c>
    </row>
    <row r="23" spans="1:11" ht="14.25" customHeight="1" x14ac:dyDescent="0.25">
      <c r="A23" s="3">
        <v>44151</v>
      </c>
      <c r="B23" s="4">
        <f>LN(dane_import!B24/dane_import!B23)</f>
        <v>1.9472504552124004E-2</v>
      </c>
      <c r="C23" s="4">
        <f>LN(dane_import!C24/dane_import!C23)</f>
        <v>5.9196023980104553E-2</v>
      </c>
      <c r="D23" s="4">
        <f>LN(dane_import!D24/dane_import!D23)</f>
        <v>-6.5898096790555525E-3</v>
      </c>
      <c r="E23" s="4">
        <f>LN(dane_import!E24/dane_import!E23)</f>
        <v>4.9313312138643139E-5</v>
      </c>
      <c r="G23" s="100" t="s">
        <v>32</v>
      </c>
      <c r="H23" s="35">
        <f t="shared" ref="H23:J23" si="13">CORREL(B$2:B$1304,$E$2:$E$1304)</f>
        <v>0.13316662774158924</v>
      </c>
      <c r="I23" s="35">
        <f t="shared" si="13"/>
        <v>7.7929254908007076E-2</v>
      </c>
      <c r="J23" s="46">
        <f t="shared" si="13"/>
        <v>-2.3593800462283269E-2</v>
      </c>
      <c r="K23" s="27">
        <f>CORREL(E$2:E$1304,$E$2:$E$1304)</f>
        <v>1</v>
      </c>
    </row>
    <row r="24" spans="1:11" ht="14.25" customHeight="1" x14ac:dyDescent="0.25">
      <c r="A24" s="3">
        <v>44152</v>
      </c>
      <c r="B24" s="4">
        <f>LN(dane_import!B25/dane_import!B24)</f>
        <v>-3.5494866222939192E-3</v>
      </c>
      <c r="C24" s="4">
        <f>LN(dane_import!C25/dane_import!C24)</f>
        <v>-2.9368596733097135E-3</v>
      </c>
      <c r="D24" s="4">
        <f>LN(dane_import!D25/dane_import!D24)</f>
        <v>-9.9668599153920363E-3</v>
      </c>
      <c r="E24" s="4">
        <f>LN(dane_import!E25/dane_import!E24)</f>
        <v>-9.8629056199846813E-5</v>
      </c>
    </row>
    <row r="25" spans="1:11" ht="14.25" customHeight="1" x14ac:dyDescent="0.25">
      <c r="A25" s="3">
        <v>44153</v>
      </c>
      <c r="B25" s="4">
        <f>LN(dane_import!B26/dane_import!B25)</f>
        <v>7.3629286352386468E-3</v>
      </c>
      <c r="C25" s="4">
        <f>LN(dane_import!C26/dane_import!C25)</f>
        <v>-1.9002947125615358E-2</v>
      </c>
      <c r="D25" s="4">
        <f>LN(dane_import!D26/dane_import!D25)</f>
        <v>1.7213268436159296E-2</v>
      </c>
      <c r="E25" s="4">
        <f>LN(dane_import!E26/dane_import!E25)</f>
        <v>7.8876020850490453E-4</v>
      </c>
    </row>
    <row r="26" spans="1:11" ht="14.25" customHeight="1" x14ac:dyDescent="0.25">
      <c r="A26" s="3">
        <v>44154</v>
      </c>
      <c r="B26" s="4">
        <f>LN(dane_import!B27/dane_import!B26)</f>
        <v>-1.3680517993937033E-2</v>
      </c>
      <c r="C26" s="4">
        <f>LN(dane_import!C27/dane_import!C26)</f>
        <v>1.1983224921087163E-3</v>
      </c>
      <c r="D26" s="4">
        <f>LN(dane_import!D27/dane_import!D26)</f>
        <v>-1.3879932016401217E-2</v>
      </c>
      <c r="E26" s="4">
        <f>LN(dane_import!E27/dane_import!E26)</f>
        <v>-9.8561009344578653E-5</v>
      </c>
    </row>
    <row r="27" spans="1:11" ht="14.25" customHeight="1" x14ac:dyDescent="0.25">
      <c r="A27" s="3">
        <v>44155</v>
      </c>
      <c r="B27" s="4">
        <f>LN(dane_import!B28/dane_import!B27)</f>
        <v>3.493306244685402E-3</v>
      </c>
      <c r="C27" s="4">
        <f>LN(dane_import!C28/dane_import!C27)</f>
        <v>-2.6700615303044923E-2</v>
      </c>
      <c r="D27" s="4">
        <f>LN(dane_import!D28/dane_import!D27)</f>
        <v>9.2746607192731017E-3</v>
      </c>
      <c r="E27" s="4">
        <f>LN(dane_import!E28/dane_import!E27)</f>
        <v>-1.478597306717814E-4</v>
      </c>
    </row>
    <row r="28" spans="1:11" ht="14.25" customHeight="1" x14ac:dyDescent="0.25">
      <c r="A28" s="3">
        <v>44158</v>
      </c>
      <c r="B28" s="4">
        <f>LN(dane_import!B29/dane_import!B28)</f>
        <v>1.0254314224150301E-2</v>
      </c>
      <c r="C28" s="4">
        <f>LN(dane_import!C29/dane_import!C28)</f>
        <v>3.2075366969785031E-2</v>
      </c>
      <c r="D28" s="4">
        <f>LN(dane_import!D29/dane_import!D28)</f>
        <v>1.0169023171900929E-2</v>
      </c>
      <c r="E28" s="4">
        <f>LN(dane_import!E29/dane_import!E28)</f>
        <v>-9.8585301011338067E-5</v>
      </c>
    </row>
    <row r="29" spans="1:11" ht="14.25" customHeight="1" x14ac:dyDescent="0.25">
      <c r="A29" s="3">
        <v>44159</v>
      </c>
      <c r="B29" s="4">
        <f>LN(dane_import!B30/dane_import!B29)</f>
        <v>-1.0795541040296553E-3</v>
      </c>
      <c r="C29" s="4">
        <f>LN(dane_import!C30/dane_import!C29)</f>
        <v>1.0074159274307572E-2</v>
      </c>
      <c r="D29" s="4">
        <f>LN(dane_import!D30/dane_import!D29)</f>
        <v>-8.1927379436888461E-3</v>
      </c>
      <c r="E29" s="4">
        <f>LN(dane_import!E30/dane_import!E29)</f>
        <v>1.9716088391932133E-4</v>
      </c>
    </row>
    <row r="30" spans="1:11" ht="14.25" customHeight="1" x14ac:dyDescent="0.25">
      <c r="A30" s="3">
        <v>44160</v>
      </c>
      <c r="B30" s="4">
        <f>LN(dane_import!B31/dane_import!B30)</f>
        <v>8.2442859630619553E-3</v>
      </c>
      <c r="C30" s="4">
        <f>LN(dane_import!C31/dane_import!C30)</f>
        <v>-4.7281411959459001E-3</v>
      </c>
      <c r="D30" s="4">
        <f>LN(dane_import!D31/dane_import!D30)</f>
        <v>3.6130766846641394E-3</v>
      </c>
      <c r="E30" s="4">
        <f>LN(dane_import!E31/dane_import!E30)</f>
        <v>-6.9023322762050692E-4</v>
      </c>
    </row>
    <row r="31" spans="1:11" ht="14.25" customHeight="1" x14ac:dyDescent="0.25">
      <c r="A31" s="3">
        <v>44161</v>
      </c>
      <c r="B31" s="4">
        <f>LN(dane_import!B32/dane_import!B31)</f>
        <v>1.1026387205809154E-3</v>
      </c>
      <c r="C31" s="4">
        <f>LN(dane_import!C32/dane_import!C31)</f>
        <v>-1.5522699740509113E-2</v>
      </c>
      <c r="D31" s="4">
        <f>LN(dane_import!D32/dane_import!D31)</f>
        <v>0</v>
      </c>
      <c r="E31" s="4">
        <f>LN(dane_import!E32/dane_import!E31)</f>
        <v>-4.9320608626283298E-5</v>
      </c>
    </row>
    <row r="32" spans="1:11" ht="14.25" customHeight="1" x14ac:dyDescent="0.25">
      <c r="A32" s="3">
        <v>44162</v>
      </c>
      <c r="B32" s="4">
        <f>LN(dane_import!B33/dane_import!B32)</f>
        <v>3.4200241406602727E-3</v>
      </c>
      <c r="C32" s="4">
        <f>LN(dane_import!C33/dane_import!C32)</f>
        <v>-5.6946077073039732E-2</v>
      </c>
      <c r="D32" s="4">
        <f>LN(dane_import!D33/dane_import!D32)</f>
        <v>0</v>
      </c>
      <c r="E32" s="4">
        <f>LN(dane_import!E33/dane_import!E32)</f>
        <v>2.9588717051863794E-4</v>
      </c>
    </row>
    <row r="33" spans="1:5" ht="14.25" customHeight="1" x14ac:dyDescent="0.25">
      <c r="A33" s="3">
        <v>44165</v>
      </c>
      <c r="B33" s="4">
        <f>LN(dane_import!B34/dane_import!B33)</f>
        <v>-1.0895925376563854E-2</v>
      </c>
      <c r="C33" s="4">
        <f>LN(dane_import!C34/dane_import!C33)</f>
        <v>-3.6320464344959648E-2</v>
      </c>
      <c r="D33" s="4">
        <f>LN(dane_import!D34/dane_import!D33)</f>
        <v>-5.6657093041989799E-2</v>
      </c>
      <c r="E33" s="4">
        <f>LN(dane_import!E34/dane_import!E33)</f>
        <v>1.9720948641526739E-4</v>
      </c>
    </row>
    <row r="34" spans="1:5" ht="14.25" customHeight="1" x14ac:dyDescent="0.25">
      <c r="A34" s="3">
        <v>44166</v>
      </c>
      <c r="B34" s="4">
        <f>LN(dane_import!B35/dane_import!B34)</f>
        <v>-1.6197652418107694E-2</v>
      </c>
      <c r="C34" s="4">
        <f>LN(dane_import!C35/dane_import!C34)</f>
        <v>1.7027261410280801E-2</v>
      </c>
      <c r="D34" s="4">
        <f>LN(dane_import!D35/dane_import!D34)</f>
        <v>-1.5384918839479456E-2</v>
      </c>
      <c r="E34" s="4">
        <f>LN(dane_import!E35/dane_import!E34)</f>
        <v>4.9296295393440432E-5</v>
      </c>
    </row>
    <row r="35" spans="1:5" ht="14.25" customHeight="1" x14ac:dyDescent="0.25">
      <c r="A35" s="3">
        <v>44167</v>
      </c>
      <c r="B35" s="4">
        <f>LN(dane_import!B36/dane_import!B35)</f>
        <v>1.0614501354246391E-2</v>
      </c>
      <c r="C35" s="4">
        <f>LN(dane_import!C36/dane_import!C35)</f>
        <v>3.8885337396923746E-3</v>
      </c>
      <c r="D35" s="4">
        <f>LN(dane_import!D36/dane_import!D35)</f>
        <v>-1.3480161556692792E-2</v>
      </c>
      <c r="E35" s="4">
        <f>LN(dane_import!E36/dane_import!E35)</f>
        <v>-2.9581423082158031E-4</v>
      </c>
    </row>
    <row r="36" spans="1:5" ht="14.25" customHeight="1" x14ac:dyDescent="0.25">
      <c r="A36" s="3">
        <v>44168</v>
      </c>
      <c r="B36" s="4">
        <f>LN(dane_import!B37/dane_import!B36)</f>
        <v>1.2286800081104644E-2</v>
      </c>
      <c r="C36" s="4">
        <f>LN(dane_import!C37/dane_import!C36)</f>
        <v>1.0936101274109484E-2</v>
      </c>
      <c r="D36" s="4">
        <f>LN(dane_import!D37/dane_import!D36)</f>
        <v>-1.765493523872071E-2</v>
      </c>
      <c r="E36" s="4">
        <f>LN(dane_import!E37/dane_import!E36)</f>
        <v>1.4791805366816882E-4</v>
      </c>
    </row>
    <row r="37" spans="1:5" ht="14.25" customHeight="1" x14ac:dyDescent="0.25">
      <c r="A37" s="3">
        <v>44169</v>
      </c>
      <c r="B37" s="4">
        <f>LN(dane_import!B38/dane_import!B37)</f>
        <v>1.6271606351181672E-2</v>
      </c>
      <c r="C37" s="4">
        <f>LN(dane_import!C38/dane_import!C37)</f>
        <v>8.1075689393073941E-2</v>
      </c>
      <c r="D37" s="4">
        <f>LN(dane_import!D38/dane_import!D37)</f>
        <v>2.6189837688558038E-2</v>
      </c>
      <c r="E37" s="4">
        <f>LN(dane_import!E38/dane_import!E37)</f>
        <v>-8.3849175052480443E-4</v>
      </c>
    </row>
    <row r="38" spans="1:5" ht="14.25" customHeight="1" x14ac:dyDescent="0.25">
      <c r="A38" s="3">
        <v>44172</v>
      </c>
      <c r="B38" s="4">
        <f>LN(dane_import!B39/dane_import!B38)</f>
        <v>-9.0726737832181551E-4</v>
      </c>
      <c r="C38" s="4">
        <f>LN(dane_import!C39/dane_import!C38)</f>
        <v>3.5355754380511376E-2</v>
      </c>
      <c r="D38" s="4">
        <f>LN(dane_import!D39/dane_import!D38)</f>
        <v>2.0677099025269565E-2</v>
      </c>
      <c r="E38" s="4">
        <f>LN(dane_import!E39/dane_import!E38)</f>
        <v>4.4399497535081212E-4</v>
      </c>
    </row>
    <row r="39" spans="1:5" ht="14.25" customHeight="1" x14ac:dyDescent="0.25">
      <c r="A39" s="3">
        <v>44173</v>
      </c>
      <c r="B39" s="4">
        <f>LN(dane_import!B40/dane_import!B39)</f>
        <v>1.1769643372284361E-2</v>
      </c>
      <c r="C39" s="4">
        <f>LN(dane_import!C40/dane_import!C39)</f>
        <v>2.2753138371356054E-3</v>
      </c>
      <c r="D39" s="4">
        <f>LN(dane_import!D40/dane_import!D39)</f>
        <v>2.4667232201796375E-2</v>
      </c>
      <c r="E39" s="4">
        <f>LN(dane_import!E40/dane_import!E39)</f>
        <v>-1.479764226934383E-4</v>
      </c>
    </row>
    <row r="40" spans="1:5" ht="14.25" customHeight="1" x14ac:dyDescent="0.25">
      <c r="A40" s="3">
        <v>44174</v>
      </c>
      <c r="B40" s="4">
        <f>LN(dane_import!B41/dane_import!B40)</f>
        <v>6.9963779326078657E-3</v>
      </c>
      <c r="C40" s="4">
        <f>LN(dane_import!C41/dane_import!C40)</f>
        <v>6.9144375161205293E-2</v>
      </c>
      <c r="D40" s="4">
        <f>LN(dane_import!D41/dane_import!D40)</f>
        <v>8.0276963716461314E-2</v>
      </c>
      <c r="E40" s="4">
        <f>LN(dane_import!E41/dane_import!E40)</f>
        <v>4.4386359321185801E-4</v>
      </c>
    </row>
    <row r="41" spans="1:5" ht="14.25" customHeight="1" x14ac:dyDescent="0.25">
      <c r="A41" s="3">
        <v>44175</v>
      </c>
      <c r="B41" s="4">
        <f>LN(dane_import!B42/dane_import!B41)</f>
        <v>-1.9542834520386573E-2</v>
      </c>
      <c r="C41" s="4">
        <f>LN(dane_import!C42/dane_import!C41)</f>
        <v>-2.7413702704732104E-2</v>
      </c>
      <c r="D41" s="4">
        <f>LN(dane_import!D42/dane_import!D41)</f>
        <v>3.9496944637019603E-2</v>
      </c>
      <c r="E41" s="4">
        <f>LN(dane_import!E42/dane_import!E41)</f>
        <v>-2.46566561892308E-4</v>
      </c>
    </row>
    <row r="42" spans="1:5" ht="14.25" customHeight="1" x14ac:dyDescent="0.25">
      <c r="A42" s="3">
        <v>44176</v>
      </c>
      <c r="B42" s="4">
        <f>LN(dane_import!B43/dane_import!B42)</f>
        <v>-9.7163573449736331E-3</v>
      </c>
      <c r="C42" s="4">
        <f>LN(dane_import!C43/dane_import!C42)</f>
        <v>-2.3154286883537659E-2</v>
      </c>
      <c r="D42" s="4">
        <f>LN(dane_import!D43/dane_import!D42)</f>
        <v>-6.6265302720674209E-3</v>
      </c>
      <c r="E42" s="4">
        <f>LN(dane_import!E43/dane_import!E42)</f>
        <v>-1.9729703131970066E-4</v>
      </c>
    </row>
    <row r="43" spans="1:5" ht="14.25" customHeight="1" x14ac:dyDescent="0.25">
      <c r="A43" s="3">
        <v>44179</v>
      </c>
      <c r="B43" s="4">
        <f>LN(dane_import!B44/dane_import!B43)</f>
        <v>-1.1352245706319548E-2</v>
      </c>
      <c r="C43" s="4">
        <f>LN(dane_import!C44/dane_import!C43)</f>
        <v>-1.4041230407544165E-2</v>
      </c>
      <c r="D43" s="4">
        <f>LN(dane_import!D44/dane_import!D43)</f>
        <v>6.6265302720674287E-3</v>
      </c>
      <c r="E43" s="4">
        <f>LN(dane_import!E44/dane_import!E43)</f>
        <v>4.4386359321185801E-4</v>
      </c>
    </row>
    <row r="44" spans="1:5" ht="14.25" customHeight="1" x14ac:dyDescent="0.25">
      <c r="A44" s="3">
        <v>44180</v>
      </c>
      <c r="B44" s="4">
        <f>LN(dane_import!B45/dane_import!B44)</f>
        <v>1.0347003242878022E-2</v>
      </c>
      <c r="C44" s="4">
        <f>LN(dane_import!C45/dane_import!C44)</f>
        <v>-5.6577087789245627E-4</v>
      </c>
      <c r="D44" s="4">
        <f>LN(dane_import!D45/dane_import!D44)</f>
        <v>-2.6773731886361743E-2</v>
      </c>
      <c r="E44" s="4">
        <f>LN(dane_import!E45/dane_import!E44)</f>
        <v>9.3639887574641675E-4</v>
      </c>
    </row>
    <row r="45" spans="1:5" ht="14.25" customHeight="1" x14ac:dyDescent="0.25">
      <c r="A45" s="3">
        <v>44181</v>
      </c>
      <c r="B45" s="4">
        <f>LN(dane_import!B46/dane_import!B45)</f>
        <v>2.3923783077569878E-2</v>
      </c>
      <c r="C45" s="4">
        <f>LN(dane_import!C46/dane_import!C45)</f>
        <v>2.9553307751144803E-2</v>
      </c>
      <c r="D45" s="4">
        <f>LN(dane_import!D46/dane_import!D45)</f>
        <v>2.0751431239928401E-2</v>
      </c>
      <c r="E45" s="4">
        <f>LN(dane_import!E46/dane_import!E45)</f>
        <v>1.9702492429007822E-4</v>
      </c>
    </row>
    <row r="46" spans="1:5" ht="14.25" customHeight="1" x14ac:dyDescent="0.25">
      <c r="A46" s="3">
        <v>44182</v>
      </c>
      <c r="B46" s="4">
        <f>LN(dane_import!B47/dane_import!B46)</f>
        <v>-9.8002221588026021E-3</v>
      </c>
      <c r="C46" s="4">
        <f>LN(dane_import!C47/dane_import!C46)</f>
        <v>-2.4472856518725689E-2</v>
      </c>
      <c r="D46" s="4">
        <f>LN(dane_import!D47/dane_import!D46)</f>
        <v>-2.7558388216047454E-2</v>
      </c>
      <c r="E46" s="4">
        <f>LN(dane_import!E47/dane_import!E46)</f>
        <v>3.447002373169052E-4</v>
      </c>
    </row>
    <row r="47" spans="1:5" ht="14.25" customHeight="1" x14ac:dyDescent="0.25">
      <c r="A47" s="3">
        <v>44183</v>
      </c>
      <c r="B47" s="4">
        <f>LN(dane_import!B48/dane_import!B47)</f>
        <v>-1.2969872236322979E-2</v>
      </c>
      <c r="C47" s="4">
        <f>LN(dane_import!C48/dane_import!C47)</f>
        <v>1.1754963231443684E-2</v>
      </c>
      <c r="D47" s="4">
        <f>LN(dane_import!D48/dane_import!D47)</f>
        <v>-2.1654698353429074E-2</v>
      </c>
      <c r="E47" s="4">
        <f>LN(dane_import!E48/dane_import!E47)</f>
        <v>-1.9695701476844227E-4</v>
      </c>
    </row>
    <row r="48" spans="1:5" ht="14.25" customHeight="1" x14ac:dyDescent="0.25">
      <c r="A48" s="3">
        <v>44186</v>
      </c>
      <c r="B48" s="4">
        <f>LN(dane_import!B49/dane_import!B48)</f>
        <v>-7.5188724235164695E-3</v>
      </c>
      <c r="C48" s="4">
        <f>LN(dane_import!C49/dane_import!C48)</f>
        <v>-4.3794316976060288E-2</v>
      </c>
      <c r="D48" s="4">
        <f>LN(dane_import!D49/dane_import!D48)</f>
        <v>-5.1092940428220039E-2</v>
      </c>
      <c r="E48" s="4">
        <f>LN(dane_import!E49/dane_import!E48)</f>
        <v>1.969570147685432E-4</v>
      </c>
    </row>
    <row r="49" spans="1:5" ht="14.25" customHeight="1" x14ac:dyDescent="0.25">
      <c r="A49" s="3">
        <v>44187</v>
      </c>
      <c r="B49" s="4">
        <f>LN(dane_import!B50/dane_import!B49)</f>
        <v>1.0485821331229585E-2</v>
      </c>
      <c r="C49" s="4">
        <f>LN(dane_import!C50/dane_import!C49)</f>
        <v>-5.8156442464942729E-4</v>
      </c>
      <c r="D49" s="4">
        <f>LN(dane_import!D50/dane_import!D49)</f>
        <v>2.2450596283225609E-2</v>
      </c>
      <c r="E49" s="4">
        <f>LN(dane_import!E50/dane_import!E49)</f>
        <v>-3.4470023731689739E-4</v>
      </c>
    </row>
    <row r="50" spans="1:5" ht="14.25" customHeight="1" x14ac:dyDescent="0.25">
      <c r="A50" s="3">
        <v>44188</v>
      </c>
      <c r="B50" s="4">
        <f>LN(dane_import!B51/dane_import!B50)</f>
        <v>1.5008766960728566E-2</v>
      </c>
      <c r="C50" s="4">
        <f>LN(dane_import!C51/dane_import!C50)</f>
        <v>3.4308682282985781E-2</v>
      </c>
      <c r="D50" s="4">
        <f>LN(dane_import!D51/dane_import!D50)</f>
        <v>1.200728364046235E-2</v>
      </c>
      <c r="E50" s="4">
        <f>LN(dane_import!E51/dane_import!E50)</f>
        <v>5.9084196696664471E-4</v>
      </c>
    </row>
    <row r="51" spans="1:5" ht="14.25" customHeight="1" x14ac:dyDescent="0.25">
      <c r="A51" s="3">
        <v>44189</v>
      </c>
      <c r="B51" s="4">
        <f>LN(dane_import!B52/dane_import!B51)</f>
        <v>0</v>
      </c>
      <c r="C51" s="4">
        <f>LN(dane_import!C52/dane_import!C51)</f>
        <v>0</v>
      </c>
      <c r="D51" s="4">
        <f>LN(dane_import!D52/dane_import!D51)</f>
        <v>0</v>
      </c>
      <c r="E51" s="4">
        <f>LN(dane_import!E52/dane_import!E51)</f>
        <v>0</v>
      </c>
    </row>
    <row r="52" spans="1:5" ht="14.25" customHeight="1" x14ac:dyDescent="0.25">
      <c r="A52" s="3">
        <v>44190</v>
      </c>
      <c r="B52" s="4">
        <f>LN(dane_import!B53/dane_import!B52)</f>
        <v>0</v>
      </c>
      <c r="C52" s="4">
        <f>LN(dane_import!C53/dane_import!C52)</f>
        <v>0</v>
      </c>
      <c r="D52" s="4">
        <f>LN(dane_import!D53/dane_import!D52)</f>
        <v>0</v>
      </c>
      <c r="E52" s="4">
        <f>LN(dane_import!E53/dane_import!E52)</f>
        <v>0</v>
      </c>
    </row>
    <row r="53" spans="1:5" ht="14.25" customHeight="1" x14ac:dyDescent="0.25">
      <c r="A53" s="3">
        <v>44193</v>
      </c>
      <c r="B53" s="4">
        <f>LN(dane_import!B54/dane_import!B53)</f>
        <v>2.4688040742641481E-2</v>
      </c>
      <c r="C53" s="4">
        <f>LN(dane_import!C54/dane_import!C53)</f>
        <v>4.7745693741454022E-2</v>
      </c>
      <c r="D53" s="4">
        <f>LN(dane_import!D54/dane_import!D53)</f>
        <v>2.9558802241544429E-2</v>
      </c>
      <c r="E53" s="4">
        <f>LN(dane_import!E54/dane_import!E53)</f>
        <v>1.0331341779397526E-3</v>
      </c>
    </row>
    <row r="54" spans="1:5" ht="14.25" customHeight="1" x14ac:dyDescent="0.25">
      <c r="A54" s="3">
        <v>44194</v>
      </c>
      <c r="B54" s="4">
        <f>LN(dane_import!B55/dane_import!B54)</f>
        <v>1.6002316838765487E-2</v>
      </c>
      <c r="C54" s="4">
        <f>LN(dane_import!C55/dane_import!C54)</f>
        <v>1.2250486094220478E-2</v>
      </c>
      <c r="D54" s="4">
        <f>LN(dane_import!D55/dane_import!D54)</f>
        <v>6.5553535826758901E-3</v>
      </c>
      <c r="E54" s="4">
        <f>LN(dane_import!E55/dane_import!E54)</f>
        <v>-6.3943338545272206E-4</v>
      </c>
    </row>
    <row r="55" spans="1:5" ht="14.25" customHeight="1" x14ac:dyDescent="0.25">
      <c r="A55" s="3">
        <v>44195</v>
      </c>
      <c r="B55" s="4">
        <f>LN(dane_import!B56/dane_import!B55)</f>
        <v>-6.0523129062029024E-3</v>
      </c>
      <c r="C55" s="4">
        <f>LN(dane_import!C56/dane_import!C55)</f>
        <v>-5.2715273966633919E-2</v>
      </c>
      <c r="D55" s="4">
        <f>LN(dane_import!D56/dane_import!D55)</f>
        <v>1.1138729026325322E-2</v>
      </c>
      <c r="E55" s="4">
        <f>LN(dane_import!E56/dane_import!E55)</f>
        <v>-5.9060932910821764E-4</v>
      </c>
    </row>
    <row r="56" spans="1:5" ht="14.25" customHeight="1" x14ac:dyDescent="0.25">
      <c r="A56" s="3">
        <v>44196</v>
      </c>
      <c r="B56" s="4">
        <f>LN(dane_import!B57/dane_import!B56)</f>
        <v>0</v>
      </c>
      <c r="C56" s="4">
        <f>LN(dane_import!C57/dane_import!C56)</f>
        <v>0</v>
      </c>
      <c r="D56" s="4">
        <f>LN(dane_import!D57/dane_import!D56)</f>
        <v>0</v>
      </c>
      <c r="E56" s="4">
        <f>LN(dane_import!E57/dane_import!E56)</f>
        <v>0</v>
      </c>
    </row>
    <row r="57" spans="1:5" ht="14.25" customHeight="1" x14ac:dyDescent="0.25">
      <c r="A57" s="3">
        <v>44197</v>
      </c>
      <c r="B57" s="4">
        <f>LN(dane_import!B58/dane_import!B57)</f>
        <v>0</v>
      </c>
      <c r="C57" s="4">
        <f>LN(dane_import!C58/dane_import!C57)</f>
        <v>0</v>
      </c>
      <c r="D57" s="4">
        <f>LN(dane_import!D58/dane_import!D57)</f>
        <v>0</v>
      </c>
      <c r="E57" s="4">
        <f>LN(dane_import!E58/dane_import!E57)</f>
        <v>0</v>
      </c>
    </row>
    <row r="58" spans="1:5" ht="14.25" customHeight="1" x14ac:dyDescent="0.25">
      <c r="A58" s="3">
        <v>44200</v>
      </c>
      <c r="B58" s="4">
        <f>LN(dane_import!B59/dane_import!B58)</f>
        <v>2.545717963713235E-2</v>
      </c>
      <c r="C58" s="4">
        <f>LN(dane_import!C59/dane_import!C58)</f>
        <v>4.0464787872413296E-2</v>
      </c>
      <c r="D58" s="4">
        <f>LN(dane_import!D59/dane_import!D58)</f>
        <v>4.4826274372332858E-2</v>
      </c>
      <c r="E58" s="4">
        <f>LN(dane_import!E59/dane_import!E58)</f>
        <v>-1.4770685140468818E-4</v>
      </c>
    </row>
    <row r="59" spans="1:5" ht="14.25" customHeight="1" x14ac:dyDescent="0.25">
      <c r="A59" s="3">
        <v>44201</v>
      </c>
      <c r="B59" s="4">
        <f>LN(dane_import!B60/dane_import!B59)</f>
        <v>-1.1921700867424129E-3</v>
      </c>
      <c r="C59" s="4">
        <f>LN(dane_import!C60/dane_import!C59)</f>
        <v>-3.2206147000421719E-3</v>
      </c>
      <c r="D59" s="4">
        <f>LN(dane_import!D60/dane_import!D59)</f>
        <v>-1.9608471388376313E-2</v>
      </c>
      <c r="E59" s="4">
        <f>LN(dane_import!E60/dane_import!E59)</f>
        <v>-3.4473418873333438E-4</v>
      </c>
    </row>
    <row r="60" spans="1:5" ht="14.25" customHeight="1" x14ac:dyDescent="0.25">
      <c r="A60" s="3">
        <v>44202</v>
      </c>
      <c r="B60" s="4">
        <f>LN(dane_import!B61/dane_import!B60)</f>
        <v>0</v>
      </c>
      <c r="C60" s="4">
        <f>LN(dane_import!C61/dane_import!C60)</f>
        <v>0</v>
      </c>
      <c r="D60" s="4">
        <f>LN(dane_import!D61/dane_import!D60)</f>
        <v>0</v>
      </c>
      <c r="E60" s="4">
        <f>LN(dane_import!E61/dane_import!E60)</f>
        <v>0</v>
      </c>
    </row>
    <row r="61" spans="1:5" ht="14.25" customHeight="1" x14ac:dyDescent="0.25">
      <c r="A61" s="3">
        <v>44203</v>
      </c>
      <c r="B61" s="4">
        <f>LN(dane_import!B62/dane_import!B61)</f>
        <v>1.886288713928265E-2</v>
      </c>
      <c r="C61" s="4">
        <f>LN(dane_import!C62/dane_import!C61)</f>
        <v>6.755815101129109E-2</v>
      </c>
      <c r="D61" s="4">
        <f>LN(dane_import!D62/dane_import!D61)</f>
        <v>4.4595244886884523E-2</v>
      </c>
      <c r="E61" s="4">
        <f>LN(dane_import!E62/dane_import!E61)</f>
        <v>3.9397223005391589E-4</v>
      </c>
    </row>
    <row r="62" spans="1:5" ht="14.25" customHeight="1" x14ac:dyDescent="0.25">
      <c r="A62" s="3">
        <v>44204</v>
      </c>
      <c r="B62" s="4">
        <f>LN(dane_import!B63/dane_import!B62)</f>
        <v>1.2680149984009161E-2</v>
      </c>
      <c r="C62" s="4">
        <f>LN(dane_import!C63/dane_import!C62)</f>
        <v>6.328144994752001E-2</v>
      </c>
      <c r="D62" s="4">
        <f>LN(dane_import!D63/dane_import!D62)</f>
        <v>1.8479559274837135E-2</v>
      </c>
      <c r="E62" s="4">
        <f>LN(dane_import!E63/dane_import!E62)</f>
        <v>3.9381707705988736E-4</v>
      </c>
    </row>
    <row r="63" spans="1:5" ht="14.25" customHeight="1" x14ac:dyDescent="0.25">
      <c r="A63" s="3">
        <v>44207</v>
      </c>
      <c r="B63" s="4">
        <f>LN(dane_import!B64/dane_import!B63)</f>
        <v>5.6088588909670722E-3</v>
      </c>
      <c r="C63" s="4">
        <f>LN(dane_import!C64/dane_import!C63)</f>
        <v>3.0657301070425781E-2</v>
      </c>
      <c r="D63" s="4">
        <f>LN(dane_import!D64/dane_import!D63)</f>
        <v>-5.3664865410750192E-3</v>
      </c>
      <c r="E63" s="4">
        <f>LN(dane_import!E64/dane_import!E63)</f>
        <v>5.4124536957387203E-4</v>
      </c>
    </row>
    <row r="64" spans="1:5" ht="14.25" customHeight="1" x14ac:dyDescent="0.25">
      <c r="A64" s="3">
        <v>44208</v>
      </c>
      <c r="B64" s="4">
        <f>LN(dane_import!B65/dane_import!B64)</f>
        <v>-9.8368422904243514E-3</v>
      </c>
      <c r="C64" s="4">
        <f>LN(dane_import!C65/dane_import!C64)</f>
        <v>-4.1088879780241248E-2</v>
      </c>
      <c r="D64" s="4">
        <f>LN(dane_import!D65/dane_import!D64)</f>
        <v>5.3664865410750417E-3</v>
      </c>
      <c r="E64" s="4">
        <f>LN(dane_import!E65/dane_import!E64)</f>
        <v>6.3927616447747844E-4</v>
      </c>
    </row>
    <row r="65" spans="1:5" ht="14.25" customHeight="1" x14ac:dyDescent="0.25">
      <c r="A65" s="3">
        <v>44209</v>
      </c>
      <c r="B65" s="4">
        <f>LN(dane_import!B66/dane_import!B65)</f>
        <v>-1.7003103709477628E-2</v>
      </c>
      <c r="C65" s="4">
        <f>LN(dane_import!C66/dane_import!C65)</f>
        <v>-3.1963980257870069E-2</v>
      </c>
      <c r="D65" s="4">
        <f>LN(dane_import!D66/dane_import!D65)</f>
        <v>-2.1353124470568946E-2</v>
      </c>
      <c r="E65" s="4">
        <f>LN(dane_import!E66/dane_import!E65)</f>
        <v>-3.441748442165274E-4</v>
      </c>
    </row>
    <row r="66" spans="1:5" ht="14.25" customHeight="1" x14ac:dyDescent="0.25">
      <c r="A66" s="3">
        <v>44210</v>
      </c>
      <c r="B66" s="4">
        <f>LN(dane_import!B67/dane_import!B66)</f>
        <v>1.9007308436962102E-2</v>
      </c>
      <c r="C66" s="4">
        <f>LN(dane_import!C67/dane_import!C66)</f>
        <v>3.9561357731810576E-2</v>
      </c>
      <c r="D66" s="4">
        <f>LN(dane_import!D67/dane_import!D66)</f>
        <v>-2.304812313869095E-3</v>
      </c>
      <c r="E66" s="4">
        <f>LN(dane_import!E67/dane_import!E66)</f>
        <v>2.9501426116218977E-4</v>
      </c>
    </row>
    <row r="67" spans="1:5" ht="14.25" customHeight="1" x14ac:dyDescent="0.25">
      <c r="A67" s="3">
        <v>44211</v>
      </c>
      <c r="B67" s="4">
        <f>LN(dane_import!B68/dane_import!B67)</f>
        <v>-1.1608356323849069E-2</v>
      </c>
      <c r="C67" s="4">
        <f>LN(dane_import!C68/dane_import!C67)</f>
        <v>-3.269521991861124E-2</v>
      </c>
      <c r="D67" s="4">
        <f>LN(dane_import!D68/dane_import!D67)</f>
        <v>-3.4672094832531404E-3</v>
      </c>
      <c r="E67" s="4">
        <f>LN(dane_import!E68/dane_import!E67)</f>
        <v>2.9492725341579671E-4</v>
      </c>
    </row>
    <row r="68" spans="1:5" ht="14.25" customHeight="1" x14ac:dyDescent="0.25">
      <c r="A68" s="3">
        <v>44214</v>
      </c>
      <c r="B68" s="4">
        <f>LN(dane_import!B69/dane_import!B68)</f>
        <v>1.1980123916193221E-2</v>
      </c>
      <c r="C68" s="4">
        <f>LN(dane_import!C69/dane_import!C68)</f>
        <v>2.7953627346028666E-2</v>
      </c>
      <c r="D68" s="4">
        <f>LN(dane_import!D69/dane_import!D68)</f>
        <v>7.416999214485219E-2</v>
      </c>
      <c r="E68" s="4">
        <f>LN(dane_import!E69/dane_import!E68)</f>
        <v>5.8959368877419373E-4</v>
      </c>
    </row>
    <row r="69" spans="1:5" ht="14.25" customHeight="1" x14ac:dyDescent="0.25">
      <c r="A69" s="3">
        <v>44215</v>
      </c>
      <c r="B69" s="4">
        <f>LN(dane_import!B70/dane_import!B69)</f>
        <v>4.0044092440987963E-3</v>
      </c>
      <c r="C69" s="4">
        <f>LN(dane_import!C70/dane_import!C69)</f>
        <v>5.6872191205895144E-3</v>
      </c>
      <c r="D69" s="4">
        <f>LN(dane_import!D70/dane_import!D69)</f>
        <v>-2.5586589063720203E-2</v>
      </c>
      <c r="E69" s="4">
        <f>LN(dane_import!E70/dane_import!E69)</f>
        <v>9.8231827191041184E-5</v>
      </c>
    </row>
    <row r="70" spans="1:5" ht="14.25" customHeight="1" x14ac:dyDescent="0.25">
      <c r="A70" s="3">
        <v>44216</v>
      </c>
      <c r="B70" s="4">
        <f>LN(dane_import!B71/dane_import!B70)</f>
        <v>-5.2250874918909306E-3</v>
      </c>
      <c r="C70" s="4">
        <f>LN(dane_import!C71/dane_import!C70)</f>
        <v>-6.6382415412936293E-3</v>
      </c>
      <c r="D70" s="4">
        <f>LN(dane_import!D71/dane_import!D70)</f>
        <v>-1.0810916104215506E-2</v>
      </c>
      <c r="E70" s="4">
        <f>LN(dane_import!E71/dane_import!E70)</f>
        <v>0</v>
      </c>
    </row>
    <row r="71" spans="1:5" ht="14.25" customHeight="1" x14ac:dyDescent="0.25">
      <c r="A71" s="3">
        <v>44217</v>
      </c>
      <c r="B71" s="4">
        <f>LN(dane_import!B72/dane_import!B71)</f>
        <v>-1.6447201164994759E-2</v>
      </c>
      <c r="C71" s="4">
        <f>LN(dane_import!C72/dane_import!C71)</f>
        <v>-8.6001485636387712E-3</v>
      </c>
      <c r="D71" s="4">
        <f>LN(dane_import!D72/dane_import!D71)</f>
        <v>-3.3440350237781802E-2</v>
      </c>
      <c r="E71" s="4">
        <f>LN(dane_import!E72/dane_import!E71)</f>
        <v>-2.4559766314483642E-4</v>
      </c>
    </row>
    <row r="72" spans="1:5" ht="14.25" customHeight="1" x14ac:dyDescent="0.25">
      <c r="A72" s="3">
        <v>44218</v>
      </c>
      <c r="B72" s="4">
        <f>LN(dane_import!B73/dane_import!B72)</f>
        <v>8.4786689056274307E-3</v>
      </c>
      <c r="C72" s="4">
        <f>LN(dane_import!C73/dane_import!C72)</f>
        <v>-2.8832312140848037E-3</v>
      </c>
      <c r="D72" s="4">
        <f>LN(dane_import!D73/dane_import!D72)</f>
        <v>9.750579115377132E-3</v>
      </c>
      <c r="E72" s="4">
        <f>LN(dane_import!E73/dane_import!E72)</f>
        <v>9.8246303562012693E-5</v>
      </c>
    </row>
    <row r="73" spans="1:5" ht="14.25" customHeight="1" x14ac:dyDescent="0.25">
      <c r="A73" s="3">
        <v>44221</v>
      </c>
      <c r="B73" s="4">
        <f>LN(dane_import!B74/dane_import!B73)</f>
        <v>-1.266109256615248E-2</v>
      </c>
      <c r="C73" s="4">
        <f>LN(dane_import!C74/dane_import!C73)</f>
        <v>-3.3271170606051371E-2</v>
      </c>
      <c r="D73" s="4">
        <f>LN(dane_import!D74/dane_import!D73)</f>
        <v>5.9752631900870205E-3</v>
      </c>
      <c r="E73" s="4">
        <f>LN(dane_import!E74/dane_import!E73)</f>
        <v>-1.9650226040841178E-4</v>
      </c>
    </row>
    <row r="74" spans="1:5" ht="14.25" customHeight="1" x14ac:dyDescent="0.25">
      <c r="A74" s="3">
        <v>44222</v>
      </c>
      <c r="B74" s="4">
        <f>LN(dane_import!B75/dane_import!B74)</f>
        <v>5.0187518650473611E-3</v>
      </c>
      <c r="C74" s="4">
        <f>LN(dane_import!C75/dane_import!C74)</f>
        <v>1.3834212729548757E-2</v>
      </c>
      <c r="D74" s="4">
        <f>LN(dane_import!D75/dane_import!D74)</f>
        <v>-1.1412392051744786E-2</v>
      </c>
      <c r="E74" s="4">
        <f>LN(dane_import!E75/dane_import!E74)</f>
        <v>-4.9131598997691706E-5</v>
      </c>
    </row>
    <row r="75" spans="1:5" ht="14.25" customHeight="1" x14ac:dyDescent="0.25">
      <c r="A75" s="3">
        <v>44223</v>
      </c>
      <c r="B75" s="4">
        <f>LN(dane_import!B76/dane_import!B75)</f>
        <v>-1.4709414128288979E-2</v>
      </c>
      <c r="C75" s="4">
        <f>LN(dane_import!C76/dane_import!C75)</f>
        <v>-6.1207470737025711E-2</v>
      </c>
      <c r="D75" s="4">
        <f>LN(dane_import!D76/dane_import!D75)</f>
        <v>-4.5495740220134709E-2</v>
      </c>
      <c r="E75" s="4">
        <f>LN(dane_import!E76/dane_import!E75)</f>
        <v>3.4387051157983912E-4</v>
      </c>
    </row>
    <row r="76" spans="1:5" ht="14.25" customHeight="1" x14ac:dyDescent="0.25">
      <c r="A76" s="3">
        <v>44224</v>
      </c>
      <c r="B76" s="4">
        <f>LN(dane_import!B77/dane_import!B76)</f>
        <v>8.3796021395363129E-3</v>
      </c>
      <c r="C76" s="4">
        <f>LN(dane_import!C77/dane_import!C76)</f>
        <v>1.0895049405067202E-2</v>
      </c>
      <c r="D76" s="4">
        <f>LN(dane_import!D77/dane_import!D76)</f>
        <v>1.2004803362498618E-3</v>
      </c>
      <c r="E76" s="4">
        <f>LN(dane_import!E77/dane_import!E76)</f>
        <v>-2.9473891258221342E-4</v>
      </c>
    </row>
    <row r="77" spans="1:5" ht="14.25" customHeight="1" x14ac:dyDescent="0.25">
      <c r="A77" s="3">
        <v>44225</v>
      </c>
      <c r="B77" s="4">
        <f>LN(dane_import!B78/dane_import!B77)</f>
        <v>2.0237609105277596E-4</v>
      </c>
      <c r="C77" s="4">
        <f>LN(dane_import!C78/dane_import!C77)</f>
        <v>9.2450581440509903E-3</v>
      </c>
      <c r="D77" s="4">
        <f>LN(dane_import!D78/dane_import!D77)</f>
        <v>-1.8771365588101743E-2</v>
      </c>
      <c r="E77" s="4">
        <f>LN(dane_import!E78/dane_import!E77)</f>
        <v>5.4028833063609347E-4</v>
      </c>
    </row>
    <row r="78" spans="1:5" ht="14.25" customHeight="1" x14ac:dyDescent="0.25">
      <c r="A78" s="3">
        <v>44228</v>
      </c>
      <c r="B78" s="4">
        <f>LN(dane_import!B79/dane_import!B78)</f>
        <v>5.3250592685339573E-3</v>
      </c>
      <c r="C78" s="4">
        <f>LN(dane_import!C79/dane_import!C78)</f>
        <v>0</v>
      </c>
      <c r="D78" s="4">
        <f>LN(dane_import!D79/dane_import!D78)</f>
        <v>3.6902342270158935E-2</v>
      </c>
      <c r="E78" s="4">
        <f>LN(dane_import!E79/dane_import!E78)</f>
        <v>1.9639613162739485E-4</v>
      </c>
    </row>
    <row r="79" spans="1:5" ht="14.25" customHeight="1" x14ac:dyDescent="0.25">
      <c r="A79" s="3">
        <v>44229</v>
      </c>
      <c r="B79" s="4">
        <f>LN(dane_import!B80/dane_import!B79)</f>
        <v>4.9252960756504425E-3</v>
      </c>
      <c r="C79" s="4">
        <f>LN(dane_import!C80/dane_import!C79)</f>
        <v>1.6227536621756754E-2</v>
      </c>
      <c r="D79" s="4">
        <f>LN(dane_import!D80/dane_import!D79)</f>
        <v>-1.4738396183005527E-3</v>
      </c>
      <c r="E79" s="4">
        <f>LN(dane_import!E80/dane_import!E79)</f>
        <v>2.9452189492309793E-4</v>
      </c>
    </row>
    <row r="80" spans="1:5" ht="14.25" customHeight="1" x14ac:dyDescent="0.25">
      <c r="A80" s="3">
        <v>44230</v>
      </c>
      <c r="B80" s="4">
        <f>LN(dane_import!B81/dane_import!B80)</f>
        <v>-3.9387788012781571E-3</v>
      </c>
      <c r="C80" s="4">
        <f>LN(dane_import!C81/dane_import!C80)</f>
        <v>-3.0226723265861215E-3</v>
      </c>
      <c r="D80" s="4">
        <f>LN(dane_import!D81/dane_import!D80)</f>
        <v>-1.6057436895858639E-2</v>
      </c>
      <c r="E80" s="4">
        <f>LN(dane_import!E81/dane_import!E80)</f>
        <v>0</v>
      </c>
    </row>
    <row r="81" spans="1:5" ht="14.25" customHeight="1" x14ac:dyDescent="0.25">
      <c r="A81" s="3">
        <v>44231</v>
      </c>
      <c r="B81" s="4">
        <f>LN(dane_import!B82/dane_import!B81)</f>
        <v>-1.4779441097510066E-4</v>
      </c>
      <c r="C81" s="4">
        <f>LN(dane_import!C82/dane_import!C81)</f>
        <v>-1.6277063332140733E-2</v>
      </c>
      <c r="D81" s="4">
        <f>LN(dane_import!D82/dane_import!D81)</f>
        <v>-5.7117245315848105E-3</v>
      </c>
      <c r="E81" s="4">
        <f>LN(dane_import!E82/dane_import!E81)</f>
        <v>1.4722842516727729E-4</v>
      </c>
    </row>
    <row r="82" spans="1:5" ht="14.25" customHeight="1" x14ac:dyDescent="0.25">
      <c r="A82" s="3">
        <v>44232</v>
      </c>
      <c r="B82" s="4">
        <f>LN(dane_import!B83/dane_import!B82)</f>
        <v>7.3053644643809737E-3</v>
      </c>
      <c r="C82" s="4">
        <f>LN(dane_import!C83/dane_import!C82)</f>
        <v>-5.1295205023169544E-4</v>
      </c>
      <c r="D82" s="4">
        <f>LN(dane_import!D83/dane_import!D82)</f>
        <v>3.0287350692248843E-2</v>
      </c>
      <c r="E82" s="4">
        <f>LN(dane_import!E83/dane_import!E82)</f>
        <v>8.8291564081574277E-4</v>
      </c>
    </row>
    <row r="83" spans="1:5" ht="14.25" customHeight="1" x14ac:dyDescent="0.25">
      <c r="A83" s="3">
        <v>44235</v>
      </c>
      <c r="B83" s="4">
        <f>LN(dane_import!B84/dane_import!B83)</f>
        <v>2.8031710741946267E-3</v>
      </c>
      <c r="C83" s="4">
        <f>LN(dane_import!C84/dane_import!C83)</f>
        <v>2.5621330951673365E-3</v>
      </c>
      <c r="D83" s="4">
        <f>LN(dane_import!D84/dane_import!D83)</f>
        <v>7.2854759083201348E-3</v>
      </c>
      <c r="E83" s="4">
        <f>LN(dane_import!E84/dane_import!E83)</f>
        <v>4.9028019522928134E-5</v>
      </c>
    </row>
    <row r="84" spans="1:5" ht="14.25" customHeight="1" x14ac:dyDescent="0.25">
      <c r="A84" s="3">
        <v>44236</v>
      </c>
      <c r="B84" s="4">
        <f>LN(dane_import!B85/dane_import!B84)</f>
        <v>9.4702539231809348E-4</v>
      </c>
      <c r="C84" s="4">
        <f>LN(dane_import!C85/dane_import!C84)</f>
        <v>-1.1840550174213697E-2</v>
      </c>
      <c r="D84" s="4">
        <f>LN(dane_import!D85/dane_import!D84)</f>
        <v>-2.0238262240991223E-2</v>
      </c>
      <c r="E84" s="4">
        <f>LN(dane_import!E85/dane_import!E84)</f>
        <v>-2.9420417982146913E-4</v>
      </c>
    </row>
    <row r="85" spans="1:5" ht="14.25" customHeight="1" x14ac:dyDescent="0.25">
      <c r="A85" s="3">
        <v>44237</v>
      </c>
      <c r="B85" s="4">
        <f>LN(dane_import!B86/dane_import!B85)</f>
        <v>-2.1110567197895149E-3</v>
      </c>
      <c r="C85" s="4">
        <f>LN(dane_import!C86/dane_import!C85)</f>
        <v>-2.6766226604519501E-2</v>
      </c>
      <c r="D85" s="4">
        <f>LN(dane_import!D86/dane_import!D85)</f>
        <v>-1.1858880725694649E-3</v>
      </c>
      <c r="E85" s="4">
        <f>LN(dane_import!E86/dane_import!E85)</f>
        <v>1.471129094230208E-4</v>
      </c>
    </row>
    <row r="86" spans="1:5" ht="14.25" customHeight="1" x14ac:dyDescent="0.25">
      <c r="A86" s="3">
        <v>44238</v>
      </c>
      <c r="B86" s="4">
        <f>LN(dane_import!B87/dane_import!B86)</f>
        <v>1.7758685022670834E-2</v>
      </c>
      <c r="C86" s="4">
        <f>LN(dane_import!C87/dane_import!C86)</f>
        <v>8.4746269909722356E-3</v>
      </c>
      <c r="D86" s="4">
        <f>LN(dane_import!D87/dane_import!D86)</f>
        <v>2.8656931735688871E-2</v>
      </c>
      <c r="E86" s="4">
        <f>LN(dane_import!E87/dane_import!E86)</f>
        <v>-2.9424746423866967E-4</v>
      </c>
    </row>
    <row r="87" spans="1:5" ht="14.25" customHeight="1" x14ac:dyDescent="0.25">
      <c r="A87" s="3">
        <v>44239</v>
      </c>
      <c r="B87" s="4">
        <f>LN(dane_import!B88/dane_import!B87)</f>
        <v>-1.0267753196684989E-3</v>
      </c>
      <c r="C87" s="4">
        <f>LN(dane_import!C88/dane_import!C87)</f>
        <v>-1.9169916107720172E-2</v>
      </c>
      <c r="D87" s="4">
        <f>LN(dane_import!D88/dane_import!D87)</f>
        <v>-2.1562606976953162E-2</v>
      </c>
      <c r="E87" s="4">
        <f>LN(dane_import!E88/dane_import!E87)</f>
        <v>-9.8101731574114603E-5</v>
      </c>
    </row>
    <row r="88" spans="1:5" ht="14.25" customHeight="1" x14ac:dyDescent="0.25">
      <c r="A88" s="3">
        <v>44242</v>
      </c>
      <c r="B88" s="4">
        <f>LN(dane_import!B89/dane_import!B88)</f>
        <v>1.2469197255031688E-2</v>
      </c>
      <c r="C88" s="4">
        <f>LN(dane_import!C89/dane_import!C88)</f>
        <v>7.1069566708568135E-2</v>
      </c>
      <c r="D88" s="4">
        <f>LN(dane_import!D89/dane_import!D88)</f>
        <v>-2.9459419862487601E-4</v>
      </c>
      <c r="E88" s="4">
        <f>LN(dane_import!E89/dane_import!E88)</f>
        <v>2.9427632759324539E-4</v>
      </c>
    </row>
    <row r="89" spans="1:5" ht="14.25" customHeight="1" x14ac:dyDescent="0.25">
      <c r="A89" s="3">
        <v>44243</v>
      </c>
      <c r="B89" s="4">
        <f>LN(dane_import!B90/dane_import!B89)</f>
        <v>3.1749354287981382E-2</v>
      </c>
      <c r="C89" s="4">
        <f>LN(dane_import!C90/dane_import!C89)</f>
        <v>0.11125199008538644</v>
      </c>
      <c r="D89" s="4">
        <f>LN(dane_import!D90/dane_import!D89)</f>
        <v>-1.9036862819682088E-2</v>
      </c>
      <c r="E89" s="4">
        <f>LN(dane_import!E90/dane_import!E89)</f>
        <v>4.4125218277780059E-4</v>
      </c>
    </row>
    <row r="90" spans="1:5" ht="14.25" customHeight="1" x14ac:dyDescent="0.25">
      <c r="A90" s="3">
        <v>44244</v>
      </c>
      <c r="B90" s="4">
        <f>LN(dane_import!B91/dane_import!B90)</f>
        <v>-5.7858992923942186E-4</v>
      </c>
      <c r="C90" s="4">
        <f>LN(dane_import!C91/dane_import!C90)</f>
        <v>8.9206657583793623E-3</v>
      </c>
      <c r="D90" s="4">
        <f>LN(dane_import!D91/dane_import!D90)</f>
        <v>2.5205189030400962E-2</v>
      </c>
      <c r="E90" s="4">
        <f>LN(dane_import!E91/dane_import!E90)</f>
        <v>-2.9414648707036382E-4</v>
      </c>
    </row>
    <row r="91" spans="1:5" ht="14.25" customHeight="1" x14ac:dyDescent="0.25">
      <c r="A91" s="3">
        <v>44245</v>
      </c>
      <c r="B91" s="4">
        <f>LN(dane_import!B92/dane_import!B91)</f>
        <v>-1.4375074625784566E-2</v>
      </c>
      <c r="C91" s="4">
        <f>LN(dane_import!C92/dane_import!C91)</f>
        <v>-9.8171248054164731E-3</v>
      </c>
      <c r="D91" s="4">
        <f>LN(dane_import!D92/dane_import!D91)</f>
        <v>-1.415535284381593E-2</v>
      </c>
      <c r="E91" s="4">
        <f>LN(dane_import!E92/dane_import!E91)</f>
        <v>-4.9043649830499928E-4</v>
      </c>
    </row>
    <row r="92" spans="1:5" ht="14.25" customHeight="1" x14ac:dyDescent="0.25">
      <c r="A92" s="3">
        <v>44246</v>
      </c>
      <c r="B92" s="4">
        <f>LN(dane_import!B93/dane_import!B92)</f>
        <v>-4.9178787433092411E-3</v>
      </c>
      <c r="C92" s="4">
        <f>LN(dane_import!C93/dane_import!C92)</f>
        <v>-1.354422510775726E-2</v>
      </c>
      <c r="D92" s="4">
        <f>LN(dane_import!D93/dane_import!D92)</f>
        <v>-1.5564516541111573E-2</v>
      </c>
      <c r="E92" s="4">
        <f>LN(dane_import!E93/dane_import!E92)</f>
        <v>6.8654376961059592E-4</v>
      </c>
    </row>
    <row r="93" spans="1:5" ht="14.25" customHeight="1" x14ac:dyDescent="0.25">
      <c r="A93" s="3">
        <v>44249</v>
      </c>
      <c r="B93" s="4">
        <f>LN(dane_import!B94/dane_import!B93)</f>
        <v>-5.0371538048028111E-3</v>
      </c>
      <c r="C93" s="4">
        <f>LN(dane_import!C94/dane_import!C93)</f>
        <v>-7.299302481611496E-3</v>
      </c>
      <c r="D93" s="4">
        <f>LN(dane_import!D94/dane_import!D93)</f>
        <v>-1.9494982316057584E-2</v>
      </c>
      <c r="E93" s="4">
        <f>LN(dane_import!E94/dane_import!E93)</f>
        <v>-9.8048828395109461E-5</v>
      </c>
    </row>
    <row r="94" spans="1:5" ht="14.25" customHeight="1" x14ac:dyDescent="0.25">
      <c r="A94" s="3">
        <v>44250</v>
      </c>
      <c r="B94" s="4">
        <f>LN(dane_import!B95/dane_import!B94)</f>
        <v>-2.1861289438833836E-2</v>
      </c>
      <c r="C94" s="4">
        <f>LN(dane_import!C95/dane_import!C94)</f>
        <v>-8.2759093038598224E-3</v>
      </c>
      <c r="D94" s="4">
        <f>LN(dane_import!D95/dane_import!D94)</f>
        <v>-2.1452711406173188E-2</v>
      </c>
      <c r="E94" s="4">
        <f>LN(dane_import!E95/dane_import!E94)</f>
        <v>-3.4324662606841408E-4</v>
      </c>
    </row>
    <row r="95" spans="1:5" ht="14.25" customHeight="1" x14ac:dyDescent="0.25">
      <c r="A95" s="3">
        <v>44251</v>
      </c>
      <c r="B95" s="4">
        <f>LN(dane_import!B96/dane_import!B95)</f>
        <v>1.688710217444216E-2</v>
      </c>
      <c r="C95" s="4">
        <f>LN(dane_import!C96/dane_import!C95)</f>
        <v>3.1806406714053777E-2</v>
      </c>
      <c r="D95" s="4">
        <f>LN(dane_import!D96/dane_import!D95)</f>
        <v>2.176026176996896E-2</v>
      </c>
      <c r="E95" s="4">
        <f>LN(dane_import!E96/dane_import!E95)</f>
        <v>-5.3962570908932291E-4</v>
      </c>
    </row>
    <row r="96" spans="1:5" ht="14.25" customHeight="1" x14ac:dyDescent="0.25">
      <c r="A96" s="3">
        <v>44252</v>
      </c>
      <c r="B96" s="4">
        <f>LN(dane_import!B97/dane_import!B96)</f>
        <v>9.0128594621839125E-3</v>
      </c>
      <c r="C96" s="4">
        <f>LN(dane_import!C97/dane_import!C96)</f>
        <v>5.3523767385920606E-3</v>
      </c>
      <c r="D96" s="4">
        <f>LN(dane_import!D97/dane_import!D96)</f>
        <v>-7.4074412778616936E-3</v>
      </c>
      <c r="E96" s="4">
        <f>LN(dane_import!E97/dane_import!E96)</f>
        <v>-4.9071325180926855E-5</v>
      </c>
    </row>
    <row r="97" spans="1:5" ht="14.25" customHeight="1" x14ac:dyDescent="0.25">
      <c r="A97" s="3">
        <v>44253</v>
      </c>
      <c r="B97" s="4">
        <f>LN(dane_import!B98/dane_import!B97)</f>
        <v>-6.2556543472954721E-3</v>
      </c>
      <c r="C97" s="4">
        <f>LN(dane_import!C98/dane_import!C97)</f>
        <v>-1.4337163146407331E-2</v>
      </c>
      <c r="D97" s="4">
        <f>LN(dane_import!D98/dane_import!D97)</f>
        <v>2.9005238964754893E-2</v>
      </c>
      <c r="E97" s="4">
        <f>LN(dane_import!E98/dane_import!E97)</f>
        <v>0</v>
      </c>
    </row>
    <row r="98" spans="1:5" ht="14.25" customHeight="1" x14ac:dyDescent="0.25">
      <c r="A98" s="3">
        <v>44256</v>
      </c>
      <c r="B98" s="4">
        <f>LN(dane_import!B99/dane_import!B98)</f>
        <v>7.3693698793012271E-3</v>
      </c>
      <c r="C98" s="4">
        <f>LN(dane_import!C99/dane_import!C98)</f>
        <v>5.6155102829728951E-2</v>
      </c>
      <c r="D98" s="4">
        <f>LN(dane_import!D99/dane_import!D98)</f>
        <v>2.5844301922968271E-2</v>
      </c>
      <c r="E98" s="4">
        <f>LN(dane_import!E99/dane_import!E98)</f>
        <v>1.4720675214888971E-4</v>
      </c>
    </row>
    <row r="99" spans="1:5" ht="14.25" customHeight="1" x14ac:dyDescent="0.25">
      <c r="A99" s="3">
        <v>44257</v>
      </c>
      <c r="B99" s="4">
        <f>LN(dane_import!B100/dane_import!B99)</f>
        <v>6.5876905543123306E-3</v>
      </c>
      <c r="C99" s="4">
        <f>LN(dane_import!C100/dane_import!C99)</f>
        <v>6.8027473227523999E-3</v>
      </c>
      <c r="D99" s="4">
        <f>LN(dane_import!D100/dane_import!D99)</f>
        <v>-3.5252680456851603E-3</v>
      </c>
      <c r="E99" s="4">
        <f>LN(dane_import!E100/dane_import!E99)</f>
        <v>3.4339817355290899E-4</v>
      </c>
    </row>
    <row r="100" spans="1:5" ht="14.25" customHeight="1" x14ac:dyDescent="0.25">
      <c r="A100" s="3">
        <v>44258</v>
      </c>
      <c r="B100" s="4">
        <f>LN(dane_import!B101/dane_import!B100)</f>
        <v>-1.6749635870835433E-3</v>
      </c>
      <c r="C100" s="4">
        <f>LN(dane_import!C101/dane_import!C100)</f>
        <v>5.0718620979603489E-3</v>
      </c>
      <c r="D100" s="4">
        <f>LN(dane_import!D101/dane_import!D100)</f>
        <v>-3.1995553288537398E-2</v>
      </c>
      <c r="E100" s="4">
        <f>LN(dane_import!E101/dane_import!E100)</f>
        <v>3.4328029172650548E-4</v>
      </c>
    </row>
    <row r="101" spans="1:5" ht="14.25" customHeight="1" x14ac:dyDescent="0.25">
      <c r="A101" s="3">
        <v>44259</v>
      </c>
      <c r="B101" s="4">
        <f>LN(dane_import!B102/dane_import!B101)</f>
        <v>-2.5418576124940414E-3</v>
      </c>
      <c r="C101" s="4">
        <f>LN(dane_import!C102/dane_import!C101)</f>
        <v>4.2069897976293796E-3</v>
      </c>
      <c r="D101" s="4">
        <f>LN(dane_import!D102/dane_import!D101)</f>
        <v>3.0228247968453654E-2</v>
      </c>
      <c r="E101" s="4">
        <f>LN(dane_import!E102/dane_import!E101)</f>
        <v>4.4118729115841108E-4</v>
      </c>
    </row>
    <row r="102" spans="1:5" ht="14.25" customHeight="1" x14ac:dyDescent="0.25">
      <c r="A102" s="3">
        <v>44260</v>
      </c>
      <c r="B102" s="4">
        <f>LN(dane_import!B103/dane_import!B102)</f>
        <v>-1.2115724977850214E-2</v>
      </c>
      <c r="C102" s="4">
        <f>LN(dane_import!C103/dane_import!C102)</f>
        <v>-8.3998324972498731E-4</v>
      </c>
      <c r="D102" s="4">
        <f>LN(dane_import!D103/dane_import!D102)</f>
        <v>-2.5378283930000904E-2</v>
      </c>
      <c r="E102" s="4">
        <f>LN(dane_import!E103/dane_import!E102)</f>
        <v>-5.3925535046998548E-4</v>
      </c>
    </row>
    <row r="103" spans="1:5" ht="14.25" customHeight="1" x14ac:dyDescent="0.25">
      <c r="A103" s="3">
        <v>44263</v>
      </c>
      <c r="B103" s="4">
        <f>LN(dane_import!B104/dane_import!B103)</f>
        <v>9.2100580381657571E-3</v>
      </c>
      <c r="C103" s="4">
        <f>LN(dane_import!C104/dane_import!C103)</f>
        <v>5.8651194523980576E-3</v>
      </c>
      <c r="D103" s="4">
        <f>LN(dane_import!D104/dane_import!D103)</f>
        <v>1.9168002252268057E-2</v>
      </c>
      <c r="E103" s="4">
        <f>LN(dane_import!E104/dane_import!E103)</f>
        <v>-1.4712012384623255E-4</v>
      </c>
    </row>
    <row r="104" spans="1:5" ht="14.25" customHeight="1" x14ac:dyDescent="0.25">
      <c r="A104" s="3">
        <v>44264</v>
      </c>
      <c r="B104" s="4">
        <f>LN(dane_import!B105/dane_import!B104)</f>
        <v>5.0185944738197572E-3</v>
      </c>
      <c r="C104" s="4">
        <f>LN(dane_import!C105/dane_import!C104)</f>
        <v>1.4925650216675574E-2</v>
      </c>
      <c r="D104" s="4">
        <f>LN(dane_import!D105/dane_import!D104)</f>
        <v>2.5191724687563762E-2</v>
      </c>
      <c r="E104" s="4">
        <f>LN(dane_import!E105/dane_import!E104)</f>
        <v>-4.4149028212140187E-4</v>
      </c>
    </row>
    <row r="105" spans="1:5" ht="14.25" customHeight="1" x14ac:dyDescent="0.25">
      <c r="A105" s="3">
        <v>44265</v>
      </c>
      <c r="B105" s="4">
        <f>LN(dane_import!B106/dane_import!B105)</f>
        <v>1.2430592276887855E-2</v>
      </c>
      <c r="C105" s="4">
        <f>LN(dane_import!C106/dane_import!C105)</f>
        <v>-1.9950786419348793E-2</v>
      </c>
      <c r="D105" s="4">
        <f>LN(dane_import!D106/dane_import!D105)</f>
        <v>-2.6068081380407823E-3</v>
      </c>
      <c r="E105" s="4">
        <f>LN(dane_import!E106/dane_import!E105)</f>
        <v>2.9434851075949784E-4</v>
      </c>
    </row>
    <row r="106" spans="1:5" ht="14.25" customHeight="1" x14ac:dyDescent="0.25">
      <c r="A106" s="3">
        <v>44266</v>
      </c>
      <c r="B106" s="4">
        <f>LN(dane_import!B107/dane_import!B106)</f>
        <v>-9.1940803462810458E-3</v>
      </c>
      <c r="C106" s="4">
        <f>LN(dane_import!C107/dane_import!C106)</f>
        <v>-3.2426049086241041E-2</v>
      </c>
      <c r="D106" s="4">
        <f>LN(dane_import!D107/dane_import!D106)</f>
        <v>-1.844044643720838E-2</v>
      </c>
      <c r="E106" s="4">
        <f>LN(dane_import!E107/dane_import!E106)</f>
        <v>-3.434150204230514E-4</v>
      </c>
    </row>
    <row r="107" spans="1:5" ht="14.25" customHeight="1" x14ac:dyDescent="0.25">
      <c r="A107" s="3">
        <v>44267</v>
      </c>
      <c r="B107" s="4">
        <f>LN(dane_import!B108/dane_import!B107)</f>
        <v>1.0188313198681766E-2</v>
      </c>
      <c r="C107" s="4">
        <f>LN(dane_import!C108/dane_import!C107)</f>
        <v>1.8900906309200365E-2</v>
      </c>
      <c r="D107" s="4">
        <f>LN(dane_import!D108/dane_import!D107)</f>
        <v>-3.551350284724994E-3</v>
      </c>
      <c r="E107" s="4">
        <f>LN(dane_import!E108/dane_import!E107)</f>
        <v>1.4719230701442008E-4</v>
      </c>
    </row>
    <row r="108" spans="1:5" ht="14.25" customHeight="1" x14ac:dyDescent="0.25">
      <c r="A108" s="3">
        <v>44270</v>
      </c>
      <c r="B108" s="4">
        <f>LN(dane_import!B109/dane_import!B108)</f>
        <v>9.7000438433152789E-3</v>
      </c>
      <c r="C108" s="4">
        <f>LN(dane_import!C109/dane_import!C108)</f>
        <v>0</v>
      </c>
      <c r="D108" s="4">
        <f>LN(dane_import!D109/dane_import!D108)</f>
        <v>5.9276824497991713E-4</v>
      </c>
      <c r="E108" s="4">
        <f>LN(dane_import!E109/dane_import!E108)</f>
        <v>1.962227134084834E-4</v>
      </c>
    </row>
    <row r="109" spans="1:5" ht="14.25" customHeight="1" x14ac:dyDescent="0.25">
      <c r="A109" s="3">
        <v>44271</v>
      </c>
      <c r="B109" s="4">
        <f>LN(dane_import!B110/dane_import!B109)</f>
        <v>-8.7916825585871643E-4</v>
      </c>
      <c r="C109" s="4">
        <f>LN(dane_import!C110/dane_import!C109)</f>
        <v>-3.9935862428597306E-2</v>
      </c>
      <c r="D109" s="4">
        <f>LN(dane_import!D110/dane_import!D109)</f>
        <v>-2.459632093026588E-2</v>
      </c>
      <c r="E109" s="4">
        <f>LN(dane_import!E110/dane_import!E109)</f>
        <v>1.9618421760883922E-4</v>
      </c>
    </row>
    <row r="110" spans="1:5" ht="14.25" customHeight="1" x14ac:dyDescent="0.25">
      <c r="A110" s="3">
        <v>44272</v>
      </c>
      <c r="B110" s="4">
        <f>LN(dane_import!B111/dane_import!B110)</f>
        <v>-1.9061787084938518E-2</v>
      </c>
      <c r="C110" s="4">
        <f>LN(dane_import!C111/dane_import!C110)</f>
        <v>8.8183992975202248E-3</v>
      </c>
      <c r="D110" s="4">
        <f>LN(dane_import!D111/dane_import!D110)</f>
        <v>-4.0910570160746597E-2</v>
      </c>
      <c r="E110" s="4">
        <f>LN(dane_import!E111/dane_import!E110)</f>
        <v>8.3335380689956258E-4</v>
      </c>
    </row>
    <row r="111" spans="1:5" ht="14.25" customHeight="1" x14ac:dyDescent="0.25">
      <c r="A111" s="3">
        <v>44273</v>
      </c>
      <c r="B111" s="4">
        <f>LN(dane_import!B112/dane_import!B111)</f>
        <v>-3.3330500747196777E-3</v>
      </c>
      <c r="C111" s="4">
        <f>LN(dane_import!C112/dane_import!C111)</f>
        <v>-1.3256932993545701E-2</v>
      </c>
      <c r="D111" s="4">
        <f>LN(dane_import!D112/dane_import!D111)</f>
        <v>1.5382503908443798E-2</v>
      </c>
      <c r="E111" s="4">
        <f>LN(dane_import!E112/dane_import!E111)</f>
        <v>-1.9602077883029993E-4</v>
      </c>
    </row>
    <row r="112" spans="1:5" ht="14.25" customHeight="1" x14ac:dyDescent="0.25">
      <c r="A112" s="3">
        <v>44274</v>
      </c>
      <c r="B112" s="4">
        <f>LN(dane_import!B113/dane_import!B112)</f>
        <v>-1.5870669092880044E-2</v>
      </c>
      <c r="C112" s="4">
        <f>LN(dane_import!C113/dane_import!C112)</f>
        <v>7.0922283094918366E-3</v>
      </c>
      <c r="D112" s="4">
        <f>LN(dane_import!D113/dane_import!D112)</f>
        <v>-1.8868484304382805E-2</v>
      </c>
      <c r="E112" s="4">
        <f>LN(dane_import!E113/dane_import!E112)</f>
        <v>1.470191862686507E-4</v>
      </c>
    </row>
    <row r="113" spans="1:5" ht="14.25" customHeight="1" x14ac:dyDescent="0.25">
      <c r="A113" s="3">
        <v>44277</v>
      </c>
      <c r="B113" s="4">
        <f>LN(dane_import!B114/dane_import!B113)</f>
        <v>9.3766240627331781E-3</v>
      </c>
      <c r="C113" s="4">
        <f>LN(dane_import!C114/dane_import!C113)</f>
        <v>-2.4140644811275112E-2</v>
      </c>
      <c r="D113" s="4">
        <f>LN(dane_import!D114/dane_import!D113)</f>
        <v>3.7387532071620412E-2</v>
      </c>
      <c r="E113" s="4">
        <f>LN(dane_import!E114/dane_import!E113)</f>
        <v>-4.4112241862233792E-4</v>
      </c>
    </row>
    <row r="114" spans="1:5" ht="14.25" customHeight="1" x14ac:dyDescent="0.25">
      <c r="A114" s="3">
        <v>44278</v>
      </c>
      <c r="B114" s="4">
        <f>LN(dane_import!B115/dane_import!B114)</f>
        <v>4.1807314245074596E-3</v>
      </c>
      <c r="C114" s="4">
        <f>LN(dane_import!C115/dane_import!C114)</f>
        <v>4.425500900404078E-2</v>
      </c>
      <c r="D114" s="4">
        <f>LN(dane_import!D115/dane_import!D114)</f>
        <v>5.185309772920396E-3</v>
      </c>
      <c r="E114" s="4">
        <f>LN(dane_import!E115/dane_import!E114)</f>
        <v>-6.8657743857351546E-4</v>
      </c>
    </row>
    <row r="115" spans="1:5" ht="14.25" customHeight="1" x14ac:dyDescent="0.25">
      <c r="A115" s="3">
        <v>44279</v>
      </c>
      <c r="B115" s="4">
        <f>LN(dane_import!B116/dane_import!B115)</f>
        <v>-8.2700162458084186E-3</v>
      </c>
      <c r="C115" s="4">
        <f>LN(dane_import!C116/dane_import!C115)</f>
        <v>-4.8790164169432056E-2</v>
      </c>
      <c r="D115" s="4">
        <f>LN(dane_import!D116/dane_import!D115)</f>
        <v>-4.0986798688905958E-2</v>
      </c>
      <c r="E115" s="4">
        <f>LN(dane_import!E116/dane_import!E115)</f>
        <v>9.8111356468265506E-5</v>
      </c>
    </row>
    <row r="116" spans="1:5" ht="14.25" customHeight="1" x14ac:dyDescent="0.25">
      <c r="A116" s="3">
        <v>44280</v>
      </c>
      <c r="B116" s="4">
        <f>LN(dane_import!B117/dane_import!B116)</f>
        <v>-8.5517980994896919E-3</v>
      </c>
      <c r="C116" s="4">
        <f>LN(dane_import!C117/dane_import!C116)</f>
        <v>-2.5784117155714555E-2</v>
      </c>
      <c r="D116" s="4">
        <f>LN(dane_import!D117/dane_import!D116)</f>
        <v>3.427126673521802E-2</v>
      </c>
      <c r="E116" s="4">
        <f>LN(dane_import!E117/dane_import!E116)</f>
        <v>-9.811135646830367E-5</v>
      </c>
    </row>
    <row r="117" spans="1:5" ht="14.25" customHeight="1" x14ac:dyDescent="0.25">
      <c r="A117" s="3">
        <v>44281</v>
      </c>
      <c r="B117" s="4">
        <f>LN(dane_import!B118/dane_import!B117)</f>
        <v>1.1887893381780654E-2</v>
      </c>
      <c r="C117" s="4">
        <f>LN(dane_import!C118/dane_import!C117)</f>
        <v>-1.1257154524634447E-2</v>
      </c>
      <c r="D117" s="4">
        <f>LN(dane_import!D118/dane_import!D117)</f>
        <v>2.5700583108580703E-2</v>
      </c>
      <c r="E117" s="4">
        <f>LN(dane_import!E118/dane_import!E117)</f>
        <v>-4.9059288159489182E-5</v>
      </c>
    </row>
    <row r="118" spans="1:5" ht="14.25" customHeight="1" x14ac:dyDescent="0.25">
      <c r="A118" s="3">
        <v>44284</v>
      </c>
      <c r="B118" s="4">
        <f>LN(dane_import!B119/dane_import!B118)</f>
        <v>1.2752805518796468E-2</v>
      </c>
      <c r="C118" s="4">
        <f>LN(dane_import!C119/dane_import!C118)</f>
        <v>2.8825798726957931E-2</v>
      </c>
      <c r="D118" s="4">
        <f>LN(dane_import!D119/dane_import!D118)</f>
        <v>2.9993427384206513E-2</v>
      </c>
      <c r="E118" s="4">
        <f>LN(dane_import!E119/dane_import!E118)</f>
        <v>7.3563672673304821E-4</v>
      </c>
    </row>
    <row r="119" spans="1:5" ht="14.25" customHeight="1" x14ac:dyDescent="0.25">
      <c r="A119" s="3">
        <v>44285</v>
      </c>
      <c r="B119" s="4">
        <f>LN(dane_import!B120/dane_import!B119)</f>
        <v>1.4388934634553784E-3</v>
      </c>
      <c r="C119" s="4">
        <f>LN(dane_import!C120/dane_import!C119)</f>
        <v>1.8165803806559272E-2</v>
      </c>
      <c r="D119" s="4">
        <f>LN(dane_import!D120/dane_import!D119)</f>
        <v>-7.5603733192532684E-3</v>
      </c>
      <c r="E119" s="4">
        <f>LN(dane_import!E120/dane_import!E119)</f>
        <v>2.9410323235374083E-4</v>
      </c>
    </row>
    <row r="120" spans="1:5" ht="14.25" customHeight="1" x14ac:dyDescent="0.25">
      <c r="A120" s="3">
        <v>44286</v>
      </c>
      <c r="B120" s="4">
        <f>LN(dane_import!B121/dane_import!B120)</f>
        <v>-6.3572249263864544E-3</v>
      </c>
      <c r="C120" s="4">
        <f>LN(dane_import!C121/dane_import!C120)</f>
        <v>-3.573444800888257E-2</v>
      </c>
      <c r="D120" s="4">
        <f>LN(dane_import!D121/dane_import!D120)</f>
        <v>-7.912129187949285E-3</v>
      </c>
      <c r="E120" s="4">
        <f>LN(dane_import!E121/dane_import!E120)</f>
        <v>1.3713392295033545E-3</v>
      </c>
    </row>
    <row r="121" spans="1:5" ht="14.25" customHeight="1" x14ac:dyDescent="0.25">
      <c r="A121" s="3">
        <v>44287</v>
      </c>
      <c r="B121" s="4">
        <f>LN(dane_import!B122/dane_import!B121)</f>
        <v>4.8316124757544791E-3</v>
      </c>
      <c r="C121" s="4">
        <f>LN(dane_import!C122/dane_import!C121)</f>
        <v>-1.1257154524634447E-2</v>
      </c>
      <c r="D121" s="4">
        <f>LN(dane_import!D122/dane_import!D121)</f>
        <v>7.036088834069241E-3</v>
      </c>
      <c r="E121" s="4">
        <f>LN(dane_import!E122/dane_import!E121)</f>
        <v>-3.4265854411688542E-4</v>
      </c>
    </row>
    <row r="122" spans="1:5" ht="14.25" customHeight="1" x14ac:dyDescent="0.25">
      <c r="A122" s="3">
        <v>44288</v>
      </c>
      <c r="B122" s="4">
        <f>LN(dane_import!B123/dane_import!B122)</f>
        <v>0</v>
      </c>
      <c r="C122" s="4">
        <f>LN(dane_import!C123/dane_import!C122)</f>
        <v>0</v>
      </c>
      <c r="D122" s="4">
        <f>LN(dane_import!D123/dane_import!D122)</f>
        <v>0</v>
      </c>
      <c r="E122" s="4">
        <f>LN(dane_import!E123/dane_import!E122)</f>
        <v>0</v>
      </c>
    </row>
    <row r="123" spans="1:5" ht="14.25" customHeight="1" x14ac:dyDescent="0.25">
      <c r="A123" s="3">
        <v>44291</v>
      </c>
      <c r="B123" s="4">
        <f>LN(dane_import!B124/dane_import!B123)</f>
        <v>0</v>
      </c>
      <c r="C123" s="4">
        <f>LN(dane_import!C124/dane_import!C123)</f>
        <v>0</v>
      </c>
      <c r="D123" s="4">
        <f>LN(dane_import!D124/dane_import!D123)</f>
        <v>0</v>
      </c>
      <c r="E123" s="4">
        <f>LN(dane_import!E124/dane_import!E123)</f>
        <v>0</v>
      </c>
    </row>
    <row r="124" spans="1:5" ht="14.25" customHeight="1" x14ac:dyDescent="0.25">
      <c r="A124" s="3">
        <v>44292</v>
      </c>
      <c r="B124" s="4">
        <f>LN(dane_import!B125/dane_import!B124)</f>
        <v>1.9315733733227682E-2</v>
      </c>
      <c r="C124" s="4">
        <f>LN(dane_import!C125/dane_import!C124)</f>
        <v>2.9741969198737516E-2</v>
      </c>
      <c r="D124" s="4">
        <f>LN(dane_import!D125/dane_import!D124)</f>
        <v>6.2839005912573229E-2</v>
      </c>
      <c r="E124" s="4">
        <f>LN(dane_import!E125/dane_import!E124)</f>
        <v>9.7914422872807542E-5</v>
      </c>
    </row>
    <row r="125" spans="1:5" ht="14.25" customHeight="1" x14ac:dyDescent="0.25">
      <c r="A125" s="3">
        <v>44293</v>
      </c>
      <c r="B125" s="4">
        <f>LN(dane_import!B126/dane_import!B125)</f>
        <v>-5.0943917139059216E-3</v>
      </c>
      <c r="C125" s="4">
        <f>LN(dane_import!C126/dane_import!C125)</f>
        <v>-3.6697288889625131E-3</v>
      </c>
      <c r="D125" s="4">
        <f>LN(dane_import!D126/dane_import!D125)</f>
        <v>1.1727940233725863E-2</v>
      </c>
      <c r="E125" s="4">
        <f>LN(dane_import!E126/dane_import!E125)</f>
        <v>-1.4687522975654829E-4</v>
      </c>
    </row>
    <row r="126" spans="1:5" ht="14.25" customHeight="1" x14ac:dyDescent="0.25">
      <c r="A126" s="3">
        <v>44294</v>
      </c>
      <c r="B126" s="4">
        <f>LN(dane_import!B127/dane_import!B126)</f>
        <v>4.8436461924294344E-3</v>
      </c>
      <c r="C126" s="4">
        <f>LN(dane_import!C127/dane_import!C126)</f>
        <v>2.7535584171828166E-3</v>
      </c>
      <c r="D126" s="4">
        <f>LN(dane_import!D127/dane_import!D126)</f>
        <v>-1.7505917513614522E-2</v>
      </c>
      <c r="E126" s="4">
        <f>LN(dane_import!E127/dane_import!E126)</f>
        <v>-3.4279278512028218E-4</v>
      </c>
    </row>
    <row r="127" spans="1:5" ht="14.25" customHeight="1" x14ac:dyDescent="0.25">
      <c r="A127" s="3">
        <v>44295</v>
      </c>
      <c r="B127" s="4">
        <f>LN(dane_import!B128/dane_import!B127)</f>
        <v>2.888715011119264E-3</v>
      </c>
      <c r="C127" s="4">
        <f>LN(dane_import!C128/dane_import!C127)</f>
        <v>-1.0133665714805428E-2</v>
      </c>
      <c r="D127" s="4">
        <f>LN(dane_import!D128/dane_import!D127)</f>
        <v>1.1795500908455877E-2</v>
      </c>
      <c r="E127" s="4">
        <f>LN(dane_import!E128/dane_import!E127)</f>
        <v>3.9175359200406085E-4</v>
      </c>
    </row>
    <row r="128" spans="1:5" ht="14.25" customHeight="1" x14ac:dyDescent="0.25">
      <c r="A128" s="3">
        <v>44298</v>
      </c>
      <c r="B128" s="4">
        <f>LN(dane_import!B129/dane_import!B128)</f>
        <v>4.5353168031176724E-3</v>
      </c>
      <c r="C128" s="4">
        <f>LN(dane_import!C129/dane_import!C128)</f>
        <v>-2.1526334248027704E-2</v>
      </c>
      <c r="D128" s="4">
        <f>LN(dane_import!D129/dane_import!D128)</f>
        <v>0.12734238652961719</v>
      </c>
      <c r="E128" s="4">
        <f>LN(dane_import!E129/dane_import!E128)</f>
        <v>6.8519971357404756E-4</v>
      </c>
    </row>
    <row r="129" spans="1:5" ht="14.25" customHeight="1" x14ac:dyDescent="0.25">
      <c r="A129" s="3">
        <v>44299</v>
      </c>
      <c r="B129" s="4">
        <f>LN(dane_import!B130/dane_import!B129)</f>
        <v>-5.158412222756174E-3</v>
      </c>
      <c r="C129" s="4">
        <f>LN(dane_import!C130/dane_import!C129)</f>
        <v>-1.1417821471326266E-2</v>
      </c>
      <c r="D129" s="4">
        <f>LN(dane_import!D130/dane_import!D129)</f>
        <v>-1.0135221894043018E-2</v>
      </c>
      <c r="E129" s="4">
        <f>LN(dane_import!E130/dane_import!E129)</f>
        <v>-4.8927269623460847E-5</v>
      </c>
    </row>
    <row r="130" spans="1:5" ht="14.25" customHeight="1" x14ac:dyDescent="0.25">
      <c r="A130" s="3">
        <v>44300</v>
      </c>
      <c r="B130" s="4">
        <f>LN(dane_import!B131/dane_import!B130)</f>
        <v>1.4577473579993905E-3</v>
      </c>
      <c r="C130" s="4">
        <f>LN(dane_import!C131/dane_import!C130)</f>
        <v>4.7732787526575905E-3</v>
      </c>
      <c r="D130" s="4">
        <f>LN(dane_import!D131/dane_import!D130)</f>
        <v>2.2068537729055839E-2</v>
      </c>
      <c r="E130" s="4">
        <f>LN(dane_import!E131/dane_import!E130)</f>
        <v>4.8916500510684188E-4</v>
      </c>
    </row>
    <row r="131" spans="1:5" ht="14.25" customHeight="1" x14ac:dyDescent="0.25">
      <c r="A131" s="3">
        <v>44301</v>
      </c>
      <c r="B131" s="4">
        <f>LN(dane_import!B132/dane_import!B131)</f>
        <v>-9.7754990945291735E-4</v>
      </c>
      <c r="C131" s="4">
        <f>LN(dane_import!C132/dane_import!C131)</f>
        <v>-1.4388737452099556E-2</v>
      </c>
      <c r="D131" s="4">
        <f>LN(dane_import!D132/dane_import!D131)</f>
        <v>1.4224753465430005E-3</v>
      </c>
      <c r="E131" s="4">
        <f>LN(dane_import!E132/dane_import!E131)</f>
        <v>1.9559902262853877E-4</v>
      </c>
    </row>
    <row r="132" spans="1:5" ht="14.25" customHeight="1" x14ac:dyDescent="0.25">
      <c r="A132" s="3">
        <v>44302</v>
      </c>
      <c r="B132" s="4">
        <f>LN(dane_import!B133/dane_import!B132)</f>
        <v>5.8932256400102956E-4</v>
      </c>
      <c r="C132" s="4">
        <f>LN(dane_import!C133/dane_import!C132)</f>
        <v>5.780362915499329E-3</v>
      </c>
      <c r="D132" s="4">
        <f>LN(dane_import!D133/dane_import!D132)</f>
        <v>6.8469161359636559E-3</v>
      </c>
      <c r="E132" s="4">
        <f>LN(dane_import!E133/dane_import!E132)</f>
        <v>0</v>
      </c>
    </row>
    <row r="133" spans="1:5" ht="14.25" customHeight="1" x14ac:dyDescent="0.25">
      <c r="A133" s="3">
        <v>44305</v>
      </c>
      <c r="B133" s="4">
        <f>LN(dane_import!B134/dane_import!B133)</f>
        <v>-5.4443366835492902E-3</v>
      </c>
      <c r="C133" s="4">
        <f>LN(dane_import!C134/dane_import!C133)</f>
        <v>1.6198543803275945E-2</v>
      </c>
      <c r="D133" s="4">
        <f>LN(dane_import!D134/dane_import!D133)</f>
        <v>1.8879479296164185E-2</v>
      </c>
      <c r="E133" s="4">
        <f>LN(dane_import!E134/dane_import!E133)</f>
        <v>-1.4669568007533076E-4</v>
      </c>
    </row>
    <row r="134" spans="1:5" ht="14.25" customHeight="1" x14ac:dyDescent="0.25">
      <c r="A134" s="3">
        <v>44306</v>
      </c>
      <c r="B134" s="4">
        <f>LN(dane_import!B135/dane_import!B134)</f>
        <v>-9.5003915902932227E-3</v>
      </c>
      <c r="C134" s="4">
        <f>LN(dane_import!C135/dane_import!C134)</f>
        <v>-2.839566508077848E-3</v>
      </c>
      <c r="D134" s="4">
        <f>LN(dane_import!D135/dane_import!D134)</f>
        <v>-3.0713936943167014E-2</v>
      </c>
      <c r="E134" s="4">
        <f>LN(dane_import!E135/dane_import!E134)</f>
        <v>-6.8486452143698992E-4</v>
      </c>
    </row>
    <row r="135" spans="1:5" ht="14.25" customHeight="1" x14ac:dyDescent="0.25">
      <c r="A135" s="3">
        <v>44307</v>
      </c>
      <c r="B135" s="4">
        <f>LN(dane_import!B136/dane_import!B135)</f>
        <v>-1.2291598489891472E-2</v>
      </c>
      <c r="C135" s="4">
        <f>LN(dane_import!C136/dane_import!C135)</f>
        <v>-2.787302017945209E-2</v>
      </c>
      <c r="D135" s="4">
        <f>LN(dane_import!D136/dane_import!D135)</f>
        <v>-4.7732787526577709E-3</v>
      </c>
      <c r="E135" s="4">
        <f>LN(dane_import!E136/dane_import!E135)</f>
        <v>4.8923680036491474E-4</v>
      </c>
    </row>
    <row r="136" spans="1:5" ht="14.25" customHeight="1" x14ac:dyDescent="0.25">
      <c r="A136" s="3">
        <v>44308</v>
      </c>
      <c r="B136" s="4">
        <f>LN(dane_import!B137/dane_import!B136)</f>
        <v>7.6894109728192312E-3</v>
      </c>
      <c r="C136" s="4">
        <f>LN(dane_import!C137/dane_import!C136)</f>
        <v>1.7391742711869239E-2</v>
      </c>
      <c r="D136" s="4">
        <f>LN(dane_import!D137/dane_import!D136)</f>
        <v>2.2472855852058791E-2</v>
      </c>
      <c r="E136" s="4">
        <f>LN(dane_import!E137/dane_import!E136)</f>
        <v>9.7818644311642685E-5</v>
      </c>
    </row>
    <row r="137" spans="1:5" ht="14.25" customHeight="1" x14ac:dyDescent="0.25">
      <c r="A137" s="3">
        <v>44309</v>
      </c>
      <c r="B137" s="4">
        <f>LN(dane_import!B138/dane_import!B137)</f>
        <v>2.8269405171697632E-3</v>
      </c>
      <c r="C137" s="4">
        <f>LN(dane_import!C138/dane_import!C137)</f>
        <v>1.5209418663528708E-2</v>
      </c>
      <c r="D137" s="4">
        <f>LN(dane_import!D138/dane_import!D137)</f>
        <v>-9.361105293942244E-4</v>
      </c>
      <c r="E137" s="4">
        <f>LN(dane_import!E138/dane_import!E137)</f>
        <v>-1.4673155488404571E-4</v>
      </c>
    </row>
    <row r="138" spans="1:5" ht="14.25" customHeight="1" x14ac:dyDescent="0.25">
      <c r="A138" s="3">
        <v>44312</v>
      </c>
      <c r="B138" s="4">
        <f>LN(dane_import!B139/dane_import!B138)</f>
        <v>-8.5814505192453525E-4</v>
      </c>
      <c r="C138" s="4">
        <f>LN(dane_import!C139/dane_import!C138)</f>
        <v>3.3398280401848009E-2</v>
      </c>
      <c r="D138" s="4">
        <f>LN(dane_import!D139/dane_import!D138)</f>
        <v>3.272560190413683E-3</v>
      </c>
      <c r="E138" s="4">
        <f>LN(dane_import!E139/dane_import!E138)</f>
        <v>4.8902147778794524E-4</v>
      </c>
    </row>
    <row r="139" spans="1:5" ht="14.25" customHeight="1" x14ac:dyDescent="0.25">
      <c r="A139" s="3">
        <v>44313</v>
      </c>
      <c r="B139" s="4">
        <f>LN(dane_import!B140/dane_import!B139)</f>
        <v>2.5495751667531526E-3</v>
      </c>
      <c r="C139" s="4">
        <f>LN(dane_import!C140/dane_import!C139)</f>
        <v>-2.2141125877213518E-2</v>
      </c>
      <c r="D139" s="4">
        <f>LN(dane_import!D140/dane_import!D139)</f>
        <v>1.8497637241822407E-2</v>
      </c>
      <c r="E139" s="4">
        <f>LN(dane_import!E140/dane_import!E139)</f>
        <v>6.3537061349113421E-4</v>
      </c>
    </row>
    <row r="140" spans="1:5" ht="14.25" customHeight="1" x14ac:dyDescent="0.25">
      <c r="A140" s="3">
        <v>44314</v>
      </c>
      <c r="B140" s="4">
        <f>LN(dane_import!B141/dane_import!B140)</f>
        <v>1.1588163256791689E-2</v>
      </c>
      <c r="C140" s="4">
        <f>LN(dane_import!C141/dane_import!C140)</f>
        <v>2.5784117155714634E-2</v>
      </c>
      <c r="D140" s="4">
        <f>LN(dane_import!D141/dane_import!D140)</f>
        <v>8.7679347814599809E-2</v>
      </c>
      <c r="E140" s="4">
        <f>LN(dane_import!E141/dane_import!E140)</f>
        <v>4.8857945533271684E-5</v>
      </c>
    </row>
    <row r="141" spans="1:5" ht="14.25" customHeight="1" x14ac:dyDescent="0.25">
      <c r="A141" s="3">
        <v>44315</v>
      </c>
      <c r="B141" s="4">
        <f>LN(dane_import!B142/dane_import!B141)</f>
        <v>1.0268107981021025E-2</v>
      </c>
      <c r="C141" s="4">
        <f>LN(dane_import!C142/dane_import!C141)</f>
        <v>5.3109825313948332E-2</v>
      </c>
      <c r="D141" s="4">
        <f>LN(dane_import!D142/dane_import!D141)</f>
        <v>6.0068946193208801E-2</v>
      </c>
      <c r="E141" s="4">
        <f>LN(dane_import!E142/dane_import!E141)</f>
        <v>-1.2221653399746165E-3</v>
      </c>
    </row>
    <row r="142" spans="1:5" ht="14.25" customHeight="1" x14ac:dyDescent="0.25">
      <c r="A142" s="3">
        <v>44316</v>
      </c>
      <c r="B142" s="4">
        <f>LN(dane_import!B143/dane_import!B142)</f>
        <v>-8.6034862728536128E-4</v>
      </c>
      <c r="C142" s="4">
        <f>LN(dane_import!C143/dane_import!C142)</f>
        <v>1.2848142477849059E-2</v>
      </c>
      <c r="D142" s="4">
        <f>LN(dane_import!D143/dane_import!D142)</f>
        <v>-1.9782400121057075E-3</v>
      </c>
      <c r="E142" s="4">
        <f>LN(dane_import!E143/dane_import!E142)</f>
        <v>2.445525922534933E-4</v>
      </c>
    </row>
    <row r="143" spans="1:5" ht="14.25" customHeight="1" x14ac:dyDescent="0.25">
      <c r="A143" s="3">
        <v>44319</v>
      </c>
      <c r="B143" s="4">
        <f>LN(dane_import!B144/dane_import!B143)</f>
        <v>0</v>
      </c>
      <c r="C143" s="4">
        <f>LN(dane_import!C144/dane_import!C143)</f>
        <v>0</v>
      </c>
      <c r="D143" s="4">
        <f>LN(dane_import!D144/dane_import!D143)</f>
        <v>0</v>
      </c>
      <c r="E143" s="4">
        <f>LN(dane_import!E144/dane_import!E143)</f>
        <v>0</v>
      </c>
    </row>
    <row r="144" spans="1:5" ht="14.25" customHeight="1" x14ac:dyDescent="0.25">
      <c r="A144" s="3">
        <v>44320</v>
      </c>
      <c r="B144" s="4">
        <f>LN(dane_import!B145/dane_import!B144)</f>
        <v>-1.0940625507949334E-2</v>
      </c>
      <c r="C144" s="4">
        <f>LN(dane_import!C145/dane_import!C144)</f>
        <v>-5.9752631900869555E-3</v>
      </c>
      <c r="D144" s="4">
        <f>LN(dane_import!D145/dane_import!D144)</f>
        <v>1.1811160928344619E-2</v>
      </c>
      <c r="E144" s="4">
        <f>LN(dane_import!E145/dane_import!E144)</f>
        <v>-9.7813860301884588E-5</v>
      </c>
    </row>
    <row r="145" spans="1:5" ht="14.25" customHeight="1" x14ac:dyDescent="0.25">
      <c r="A145" s="3">
        <v>44321</v>
      </c>
      <c r="B145" s="4">
        <f>LN(dane_import!B146/dane_import!B145)</f>
        <v>5.8052978577932497E-3</v>
      </c>
      <c r="C145" s="4">
        <f>LN(dane_import!C146/dane_import!C145)</f>
        <v>3.118668253658299E-2</v>
      </c>
      <c r="D145" s="4">
        <f>LN(dane_import!D146/dane_import!D145)</f>
        <v>-8.3518048715951147E-3</v>
      </c>
      <c r="E145" s="4">
        <f>LN(dane_import!E146/dane_import!E145)</f>
        <v>-4.8910518216770017E-5</v>
      </c>
    </row>
    <row r="146" spans="1:5" ht="14.25" customHeight="1" x14ac:dyDescent="0.25">
      <c r="A146" s="3">
        <v>44322</v>
      </c>
      <c r="B146" s="4">
        <f>LN(dane_import!B147/dane_import!B146)</f>
        <v>-9.1015972000402896E-4</v>
      </c>
      <c r="C146" s="4">
        <f>LN(dane_import!C147/dane_import!C146)</f>
        <v>2.0534602441707735E-2</v>
      </c>
      <c r="D146" s="4">
        <f>LN(dane_import!D147/dane_import!D146)</f>
        <v>-3.4593560567496209E-3</v>
      </c>
      <c r="E146" s="4">
        <f>LN(dane_import!E147/dane_import!E146)</f>
        <v>-2.9351335696487971E-4</v>
      </c>
    </row>
    <row r="147" spans="1:5" ht="14.25" customHeight="1" x14ac:dyDescent="0.25">
      <c r="A147" s="3">
        <v>44323</v>
      </c>
      <c r="B147" s="4">
        <f>LN(dane_import!B148/dane_import!B147)</f>
        <v>1.0713072123959609E-2</v>
      </c>
      <c r="C147" s="4">
        <f>LN(dane_import!C148/dane_import!C147)</f>
        <v>2.8057952795157527E-2</v>
      </c>
      <c r="D147" s="4">
        <f>LN(dane_import!D148/dane_import!D147)</f>
        <v>-1.3958352250706801E-2</v>
      </c>
      <c r="E147" s="4">
        <f>LN(dane_import!E148/dane_import!E147)</f>
        <v>-2.4466029040878725E-4</v>
      </c>
    </row>
    <row r="148" spans="1:5" ht="14.25" customHeight="1" x14ac:dyDescent="0.25">
      <c r="A148" s="3">
        <v>44326</v>
      </c>
      <c r="B148" s="4">
        <f>LN(dane_import!B149/dane_import!B148)</f>
        <v>1.4842003751535845E-2</v>
      </c>
      <c r="C148" s="4">
        <f>LN(dane_import!C149/dane_import!C148)</f>
        <v>5.310982531394854E-2</v>
      </c>
      <c r="D148" s="4">
        <f>LN(dane_import!D149/dane_import!D148)</f>
        <v>-3.4732806918891954E-2</v>
      </c>
      <c r="E148" s="4">
        <f>LN(dane_import!E149/dane_import!E148)</f>
        <v>-2.4472016371554934E-4</v>
      </c>
    </row>
    <row r="149" spans="1:5" ht="14.25" customHeight="1" x14ac:dyDescent="0.25">
      <c r="A149" s="3">
        <v>44327</v>
      </c>
      <c r="B149" s="4">
        <f>LN(dane_import!B150/dane_import!B149)</f>
        <v>-4.6074037509510127E-3</v>
      </c>
      <c r="C149" s="4">
        <f>LN(dane_import!C150/dane_import!C149)</f>
        <v>1.0440064996683422E-2</v>
      </c>
      <c r="D149" s="4">
        <f>LN(dane_import!D150/dane_import!D149)</f>
        <v>1.1164060546196126E-2</v>
      </c>
      <c r="E149" s="4">
        <f>LN(dane_import!E150/dane_import!E149)</f>
        <v>-2.0580171905145135E-3</v>
      </c>
    </row>
    <row r="150" spans="1:5" ht="14.25" customHeight="1" x14ac:dyDescent="0.25">
      <c r="A150" s="3">
        <v>44328</v>
      </c>
      <c r="B150" s="4">
        <f>LN(dane_import!B151/dane_import!B150)</f>
        <v>4.2657938074324771E-3</v>
      </c>
      <c r="C150" s="4">
        <f>LN(dane_import!C151/dane_import!C150)</f>
        <v>6.2542836721469125E-2</v>
      </c>
      <c r="D150" s="4">
        <f>LN(dane_import!D151/dane_import!D150)</f>
        <v>-1.0125099413776845E-2</v>
      </c>
      <c r="E150" s="4">
        <f>LN(dane_import!E151/dane_import!E150)</f>
        <v>-9.8149882738226592E-4</v>
      </c>
    </row>
    <row r="151" spans="1:5" ht="14.25" customHeight="1" x14ac:dyDescent="0.25">
      <c r="A151" s="3">
        <v>44329</v>
      </c>
      <c r="B151" s="4">
        <f>LN(dane_import!B152/dane_import!B151)</f>
        <v>-1.3463163781011114E-2</v>
      </c>
      <c r="C151" s="4">
        <f>LN(dane_import!C152/dane_import!C151)</f>
        <v>-5.0010420574661422E-2</v>
      </c>
      <c r="D151" s="4">
        <f>LN(dane_import!D152/dane_import!D151)</f>
        <v>1.4527345088904211E-3</v>
      </c>
      <c r="E151" s="4">
        <f>LN(dane_import!E152/dane_import!E151)</f>
        <v>-1.8183163473643022E-3</v>
      </c>
    </row>
    <row r="152" spans="1:5" ht="14.25" customHeight="1" x14ac:dyDescent="0.25">
      <c r="A152" s="3">
        <v>44330</v>
      </c>
      <c r="B152" s="4">
        <f>LN(dane_import!B153/dane_import!B152)</f>
        <v>9.8549995377362216E-3</v>
      </c>
      <c r="C152" s="4">
        <f>LN(dane_import!C153/dane_import!C152)</f>
        <v>1.092907053219023E-2</v>
      </c>
      <c r="D152" s="4">
        <f>LN(dane_import!D153/dane_import!D152)</f>
        <v>-3.5317373367235692E-3</v>
      </c>
      <c r="E152" s="4">
        <f>LN(dane_import!E153/dane_import!E152)</f>
        <v>4.4259756310304393E-4</v>
      </c>
    </row>
    <row r="153" spans="1:5" ht="14.25" customHeight="1" x14ac:dyDescent="0.25">
      <c r="A153" s="3">
        <v>44333</v>
      </c>
      <c r="B153" s="4">
        <f>LN(dane_import!B154/dane_import!B153)</f>
        <v>8.5750259305504874E-3</v>
      </c>
      <c r="C153" s="4">
        <f>LN(dane_import!C154/dane_import!C153)</f>
        <v>3.6166404701885148E-3</v>
      </c>
      <c r="D153" s="4">
        <f>LN(dane_import!D154/dane_import!D153)</f>
        <v>1.0146064882153982E-2</v>
      </c>
      <c r="E153" s="4">
        <f>LN(dane_import!E154/dane_import!E153)</f>
        <v>-1.7715668232540177E-3</v>
      </c>
    </row>
    <row r="154" spans="1:5" ht="14.25" customHeight="1" x14ac:dyDescent="0.25">
      <c r="A154" s="3">
        <v>44334</v>
      </c>
      <c r="B154" s="4">
        <f>LN(dane_import!B155/dane_import!B154)</f>
        <v>2.2603376768276511E-3</v>
      </c>
      <c r="C154" s="4">
        <f>LN(dane_import!C155/dane_import!C154)</f>
        <v>2.4252258538603907E-2</v>
      </c>
      <c r="D154" s="4">
        <f>LN(dane_import!D155/dane_import!D154)</f>
        <v>1.2488646294720244E-2</v>
      </c>
      <c r="E154" s="4">
        <f>LN(dane_import!E155/dane_import!E154)</f>
        <v>7.8775052077214008E-4</v>
      </c>
    </row>
    <row r="155" spans="1:5" ht="14.25" customHeight="1" x14ac:dyDescent="0.25">
      <c r="A155" s="3">
        <v>44335</v>
      </c>
      <c r="B155" s="4">
        <f>LN(dane_import!B156/dane_import!B155)</f>
        <v>-4.4671980466998379E-3</v>
      </c>
      <c r="C155" s="4">
        <f>LN(dane_import!C156/dane_import!C155)</f>
        <v>0</v>
      </c>
      <c r="D155" s="4">
        <f>LN(dane_import!D156/dane_import!D155)</f>
        <v>3.0472344554689059E-3</v>
      </c>
      <c r="E155" s="4">
        <f>LN(dane_import!E156/dane_import!E155)</f>
        <v>1.2296192189421675E-3</v>
      </c>
    </row>
    <row r="156" spans="1:5" ht="14.25" customHeight="1" x14ac:dyDescent="0.25">
      <c r="A156" s="3">
        <v>44336</v>
      </c>
      <c r="B156" s="4">
        <f>LN(dane_import!B157/dane_import!B156)</f>
        <v>7.8126241816569037E-3</v>
      </c>
      <c r="C156" s="4">
        <f>LN(dane_import!C157/dane_import!C156)</f>
        <v>4.8823721779462211E-2</v>
      </c>
      <c r="D156" s="4">
        <f>LN(dane_import!D157/dane_import!D156)</f>
        <v>-6.1037829380176873E-3</v>
      </c>
      <c r="E156" s="4">
        <f>LN(dane_import!E157/dane_import!E156)</f>
        <v>8.3527826991261543E-4</v>
      </c>
    </row>
    <row r="157" spans="1:5" ht="14.25" customHeight="1" x14ac:dyDescent="0.25">
      <c r="A157" s="3">
        <v>44337</v>
      </c>
      <c r="B157" s="4">
        <f>LN(dane_import!B158/dane_import!B157)</f>
        <v>1.5304535060646138E-2</v>
      </c>
      <c r="C157" s="4">
        <f>LN(dane_import!C158/dane_import!C157)</f>
        <v>2.8450479932309335E-2</v>
      </c>
      <c r="D157" s="4">
        <f>LN(dane_import!D158/dane_import!D157)</f>
        <v>-6.8628506389096303E-2</v>
      </c>
      <c r="E157" s="4">
        <f>LN(dane_import!E158/dane_import!E157)</f>
        <v>8.3458116236245035E-4</v>
      </c>
    </row>
    <row r="158" spans="1:5" ht="14.25" customHeight="1" x14ac:dyDescent="0.25">
      <c r="A158" s="3">
        <v>44340</v>
      </c>
      <c r="B158" s="4">
        <f>LN(dane_import!B159/dane_import!B158)</f>
        <v>7.4916529198119364E-3</v>
      </c>
      <c r="C158" s="4">
        <f>LN(dane_import!C159/dane_import!C158)</f>
        <v>-4.1964199099032193E-2</v>
      </c>
      <c r="D158" s="4">
        <f>LN(dane_import!D159/dane_import!D158)</f>
        <v>2.3545747007986315E-2</v>
      </c>
      <c r="E158" s="4">
        <f>LN(dane_import!E159/dane_import!E158)</f>
        <v>2.9439183765933753E-4</v>
      </c>
    </row>
    <row r="159" spans="1:5" ht="14.25" customHeight="1" x14ac:dyDescent="0.25">
      <c r="A159" s="3">
        <v>44341</v>
      </c>
      <c r="B159" s="4">
        <f>LN(dane_import!B160/dane_import!B159)</f>
        <v>4.8231013989308595E-3</v>
      </c>
      <c r="C159" s="4">
        <f>LN(dane_import!C160/dane_import!C159)</f>
        <v>-3.6014972680709079E-2</v>
      </c>
      <c r="D159" s="4">
        <f>LN(dane_import!D160/dane_import!D159)</f>
        <v>3.3588379955374836E-2</v>
      </c>
      <c r="E159" s="4">
        <f>LN(dane_import!E160/dane_import!E159)</f>
        <v>4.4142532045718093E-4</v>
      </c>
    </row>
    <row r="160" spans="1:5" ht="14.25" customHeight="1" x14ac:dyDescent="0.25">
      <c r="A160" s="3">
        <v>44342</v>
      </c>
      <c r="B160" s="4">
        <f>LN(dane_import!B161/dane_import!B160)</f>
        <v>1.057855938625517E-2</v>
      </c>
      <c r="C160" s="4">
        <f>LN(dane_import!C161/dane_import!C160)</f>
        <v>2.9189007610309268E-2</v>
      </c>
      <c r="D160" s="4">
        <f>LN(dane_import!D161/dane_import!D160)</f>
        <v>5.5413613360570546E-2</v>
      </c>
      <c r="E160" s="4">
        <f>LN(dane_import!E161/dane_import!E160)</f>
        <v>-9.8120991044615795E-4</v>
      </c>
    </row>
    <row r="161" spans="1:5" ht="14.25" customHeight="1" x14ac:dyDescent="0.25">
      <c r="A161" s="3">
        <v>44343</v>
      </c>
      <c r="B161" s="4">
        <f>LN(dane_import!B162/dane_import!B161)</f>
        <v>5.9617653489986884E-3</v>
      </c>
      <c r="C161" s="4">
        <f>LN(dane_import!C162/dane_import!C161)</f>
        <v>1.966831798162692E-2</v>
      </c>
      <c r="D161" s="4">
        <f>LN(dane_import!D162/dane_import!D161)</f>
        <v>-2.1219646418728842E-2</v>
      </c>
      <c r="E161" s="4">
        <f>LN(dane_import!E162/dane_import!E161)</f>
        <v>-1.1787241677117376E-3</v>
      </c>
    </row>
    <row r="162" spans="1:5" ht="14.25" customHeight="1" x14ac:dyDescent="0.25">
      <c r="A162" s="3">
        <v>44344</v>
      </c>
      <c r="B162" s="4">
        <f>LN(dane_import!B163/dane_import!B162)</f>
        <v>6.9990872201828539E-3</v>
      </c>
      <c r="C162" s="4">
        <f>LN(dane_import!C163/dane_import!C162)</f>
        <v>7.360354406292317E-3</v>
      </c>
      <c r="D162" s="4">
        <f>LN(dane_import!D163/dane_import!D162)</f>
        <v>1.3868473887676916E-2</v>
      </c>
      <c r="E162" s="4">
        <f>LN(dane_import!E163/dane_import!E162)</f>
        <v>-1.4743826049563706E-4</v>
      </c>
    </row>
    <row r="163" spans="1:5" ht="14.25" customHeight="1" x14ac:dyDescent="0.25">
      <c r="A163" s="3">
        <v>44347</v>
      </c>
      <c r="B163" s="4">
        <f>LN(dane_import!B164/dane_import!B163)</f>
        <v>3.5026663195946005E-3</v>
      </c>
      <c r="C163" s="4">
        <f>LN(dane_import!C164/dane_import!C163)</f>
        <v>7.9681696491768813E-3</v>
      </c>
      <c r="D163" s="4">
        <f>LN(dane_import!D164/dane_import!D163)</f>
        <v>-1.7766335001892303E-2</v>
      </c>
      <c r="E163" s="4">
        <f>LN(dane_import!E164/dane_import!E163)</f>
        <v>4.4224958338567243E-4</v>
      </c>
    </row>
    <row r="164" spans="1:5" ht="14.25" customHeight="1" x14ac:dyDescent="0.25">
      <c r="A164" s="3">
        <v>44348</v>
      </c>
      <c r="B164" s="4">
        <f>LN(dane_import!B165/dane_import!B164)</f>
        <v>-2.2819782684699343E-3</v>
      </c>
      <c r="C164" s="4">
        <f>LN(dane_import!C165/dane_import!C164)</f>
        <v>1.509710328181924E-2</v>
      </c>
      <c r="D164" s="4">
        <f>LN(dane_import!D165/dane_import!D164)</f>
        <v>-5.0195868872947155E-3</v>
      </c>
      <c r="E164" s="4">
        <f>LN(dane_import!E165/dane_import!E164)</f>
        <v>-3.9310108117641583E-4</v>
      </c>
    </row>
    <row r="165" spans="1:5" ht="14.25" customHeight="1" x14ac:dyDescent="0.25">
      <c r="A165" s="3">
        <v>44349</v>
      </c>
      <c r="B165" s="4">
        <f>LN(dane_import!B166/dane_import!B165)</f>
        <v>1.7333910706464292E-3</v>
      </c>
      <c r="C165" s="4">
        <f>LN(dane_import!C166/dane_import!C165)</f>
        <v>-2.3065272930996104E-2</v>
      </c>
      <c r="D165" s="4">
        <f>LN(dane_import!D166/dane_import!D165)</f>
        <v>3.0137094420238906E-2</v>
      </c>
      <c r="E165" s="4">
        <f>LN(dane_import!E166/dane_import!E165)</f>
        <v>-1.9660850395109941E-4</v>
      </c>
    </row>
    <row r="166" spans="1:5" ht="14.25" customHeight="1" x14ac:dyDescent="0.25">
      <c r="A166" s="3">
        <v>44350</v>
      </c>
      <c r="B166" s="4">
        <f>LN(dane_import!B167/dane_import!B166)</f>
        <v>0</v>
      </c>
      <c r="C166" s="4">
        <f>LN(dane_import!C167/dane_import!C166)</f>
        <v>0</v>
      </c>
      <c r="D166" s="4">
        <f>LN(dane_import!D167/dane_import!D166)</f>
        <v>0</v>
      </c>
      <c r="E166" s="4">
        <f>LN(dane_import!E167/dane_import!E166)</f>
        <v>0</v>
      </c>
    </row>
    <row r="167" spans="1:5" ht="14.25" customHeight="1" x14ac:dyDescent="0.25">
      <c r="A167" s="3">
        <v>44351</v>
      </c>
      <c r="B167" s="4">
        <f>LN(dane_import!B168/dane_import!B167)</f>
        <v>3.6122807822667755E-3</v>
      </c>
      <c r="C167" s="4">
        <f>LN(dane_import!C168/dane_import!C167)</f>
        <v>5.3191614776000266E-3</v>
      </c>
      <c r="D167" s="4">
        <f>LN(dane_import!D168/dane_import!D167)</f>
        <v>4.1602939503326525E-2</v>
      </c>
      <c r="E167" s="4">
        <f>LN(dane_import!E168/dane_import!E167)</f>
        <v>2.9489826223741931E-4</v>
      </c>
    </row>
    <row r="168" spans="1:5" ht="14.25" customHeight="1" x14ac:dyDescent="0.25">
      <c r="A168" s="3">
        <v>44354</v>
      </c>
      <c r="B168" s="4">
        <f>LN(dane_import!B169/dane_import!B168)</f>
        <v>1.1477384213480547E-3</v>
      </c>
      <c r="C168" s="4">
        <f>LN(dane_import!C169/dane_import!C168)</f>
        <v>5.2910176344154588E-3</v>
      </c>
      <c r="D168" s="4">
        <f>LN(dane_import!D169/dane_import!D168)</f>
        <v>7.0011954589835612E-3</v>
      </c>
      <c r="E168" s="4">
        <f>LN(dane_import!E169/dane_import!E168)</f>
        <v>3.9306245285699709E-4</v>
      </c>
    </row>
    <row r="169" spans="1:5" ht="14.25" customHeight="1" x14ac:dyDescent="0.25">
      <c r="A169" s="3">
        <v>44355</v>
      </c>
      <c r="B169" s="4">
        <f>LN(dane_import!B170/dane_import!B169)</f>
        <v>-7.3479399465472689E-3</v>
      </c>
      <c r="C169" s="4">
        <f>LN(dane_import!C170/dane_import!C169)</f>
        <v>-2.9453266913495497E-2</v>
      </c>
      <c r="D169" s="4">
        <f>LN(dane_import!D170/dane_import!D169)</f>
        <v>-5.5970295367180197E-3</v>
      </c>
      <c r="E169" s="4">
        <f>LN(dane_import!E170/dane_import!E169)</f>
        <v>-3.4392119630511806E-4</v>
      </c>
    </row>
    <row r="170" spans="1:5" ht="14.25" customHeight="1" x14ac:dyDescent="0.25">
      <c r="A170" s="3">
        <v>44356</v>
      </c>
      <c r="B170" s="4">
        <f>LN(dane_import!B171/dane_import!B170)</f>
        <v>6.338120530147228E-4</v>
      </c>
      <c r="C170" s="4">
        <f>LN(dane_import!C171/dane_import!C170)</f>
        <v>1.8843087801479915E-2</v>
      </c>
      <c r="D170" s="4">
        <f>LN(dane_import!D171/dane_import!D170)</f>
        <v>-4.3495505923701001E-2</v>
      </c>
      <c r="E170" s="4">
        <f>LN(dane_import!E171/dane_import!E170)</f>
        <v>-2.4573043495072728E-4</v>
      </c>
    </row>
    <row r="171" spans="1:5" ht="14.25" customHeight="1" x14ac:dyDescent="0.25">
      <c r="A171" s="3">
        <v>44357</v>
      </c>
      <c r="B171" s="4">
        <f>LN(dane_import!B172/dane_import!B171)</f>
        <v>1.174556586769603E-3</v>
      </c>
      <c r="C171" s="4">
        <f>LN(dane_import!C172/dane_import!C171)</f>
        <v>-1.1398044952369311E-2</v>
      </c>
      <c r="D171" s="4">
        <f>LN(dane_import!D172/dane_import!D171)</f>
        <v>1.5511702196723393E-2</v>
      </c>
      <c r="E171" s="4">
        <f>LN(dane_import!E172/dane_import!E171)</f>
        <v>2.9486927675818176E-4</v>
      </c>
    </row>
    <row r="172" spans="1:5" ht="14.25" customHeight="1" x14ac:dyDescent="0.25">
      <c r="A172" s="3">
        <v>44358</v>
      </c>
      <c r="B172" s="4">
        <f>LN(dane_import!B173/dane_import!B172)</f>
        <v>-2.1561136193966124E-3</v>
      </c>
      <c r="C172" s="4">
        <f>LN(dane_import!C173/dane_import!C172)</f>
        <v>-8.8046623651502186E-3</v>
      </c>
      <c r="D172" s="4">
        <f>LN(dane_import!D173/dane_import!D172)</f>
        <v>-2.3851215822179798E-2</v>
      </c>
      <c r="E172" s="4">
        <f>LN(dane_import!E173/dane_import!E172)</f>
        <v>-4.9149711006132174E-4</v>
      </c>
    </row>
    <row r="173" spans="1:5" ht="14.25" customHeight="1" x14ac:dyDescent="0.25">
      <c r="A173" s="3">
        <v>44361</v>
      </c>
      <c r="B173" s="4">
        <f>LN(dane_import!B174/dane_import!B173)</f>
        <v>8.1503530972747359E-3</v>
      </c>
      <c r="C173" s="4">
        <f>LN(dane_import!C174/dane_import!C173)</f>
        <v>4.6520015634892907E-2</v>
      </c>
      <c r="D173" s="4">
        <f>LN(dane_import!D174/dane_import!D173)</f>
        <v>9.3160762030665839E-3</v>
      </c>
      <c r="E173" s="4">
        <f>LN(dane_import!E174/dane_import!E173)</f>
        <v>6.3889914938982555E-4</v>
      </c>
    </row>
    <row r="174" spans="1:5" ht="14.25" customHeight="1" x14ac:dyDescent="0.25">
      <c r="A174" s="3">
        <v>44362</v>
      </c>
      <c r="B174" s="4">
        <f>LN(dane_import!B175/dane_import!B174)</f>
        <v>-8.046016905512373E-3</v>
      </c>
      <c r="C174" s="4">
        <f>LN(dane_import!C175/dane_import!C174)</f>
        <v>-3.7715353269742673E-2</v>
      </c>
      <c r="D174" s="4">
        <f>LN(dane_import!D175/dane_import!D174)</f>
        <v>-2.5605669612445429E-2</v>
      </c>
      <c r="E174" s="4">
        <f>LN(dane_import!E175/dane_import!E174)</f>
        <v>1.4738031516935642E-4</v>
      </c>
    </row>
    <row r="175" spans="1:5" ht="14.25" customHeight="1" x14ac:dyDescent="0.25">
      <c r="A175" s="3">
        <v>44363</v>
      </c>
      <c r="B175" s="4">
        <f>LN(dane_import!B176/dane_import!B175)</f>
        <v>-2.5706560108051521E-3</v>
      </c>
      <c r="C175" s="4">
        <f>LN(dane_import!C176/dane_import!C175)</f>
        <v>1.6717206429969232E-2</v>
      </c>
      <c r="D175" s="4">
        <f>LN(dane_import!D176/dane_import!D175)</f>
        <v>-2.6070404819106422E-3</v>
      </c>
      <c r="E175" s="4">
        <f>LN(dane_import!E176/dane_import!E175)</f>
        <v>4.9111090271051019E-4</v>
      </c>
    </row>
    <row r="176" spans="1:5" ht="14.25" customHeight="1" x14ac:dyDescent="0.25">
      <c r="A176" s="3">
        <v>44364</v>
      </c>
      <c r="B176" s="4">
        <f>LN(dane_import!B177/dane_import!B176)</f>
        <v>-3.5606565962046908E-3</v>
      </c>
      <c r="C176" s="4">
        <f>LN(dane_import!C177/dane_import!C176)</f>
        <v>-8.6580627431146542E-3</v>
      </c>
      <c r="D176" s="4">
        <f>LN(dane_import!D177/dane_import!D176)</f>
        <v>2.9188319927836995E-2</v>
      </c>
      <c r="E176" s="4">
        <f>LN(dane_import!E177/dane_import!E176)</f>
        <v>-7.3675682990797132E-4</v>
      </c>
    </row>
    <row r="177" spans="1:5" ht="14.25" customHeight="1" x14ac:dyDescent="0.25">
      <c r="A177" s="3">
        <v>44365</v>
      </c>
      <c r="B177" s="4">
        <f>LN(dane_import!B178/dane_import!B177)</f>
        <v>-6.4425495716714798E-3</v>
      </c>
      <c r="C177" s="4">
        <f>LN(dane_import!C178/dane_import!C177)</f>
        <v>3.6128724088505482E-2</v>
      </c>
      <c r="D177" s="4">
        <f>LN(dane_import!D178/dane_import!D177)</f>
        <v>0</v>
      </c>
      <c r="E177" s="4">
        <f>LN(dane_import!E178/dane_import!E177)</f>
        <v>3.4388740482842639E-4</v>
      </c>
    </row>
    <row r="178" spans="1:5" ht="14.25" customHeight="1" x14ac:dyDescent="0.25">
      <c r="A178" s="3">
        <v>44368</v>
      </c>
      <c r="B178" s="4">
        <f>LN(dane_import!B179/dane_import!B178)</f>
        <v>9.7524116993838407E-4</v>
      </c>
      <c r="C178" s="4">
        <f>LN(dane_import!C179/dane_import!C178)</f>
        <v>1.600034134644112E-2</v>
      </c>
      <c r="D178" s="4">
        <f>LN(dane_import!D179/dane_import!D178)</f>
        <v>-1.8701332432589198E-2</v>
      </c>
      <c r="E178" s="4">
        <f>LN(dane_import!E179/dane_import!E178)</f>
        <v>-4.9119532391849853E-5</v>
      </c>
    </row>
    <row r="179" spans="1:5" ht="14.25" customHeight="1" x14ac:dyDescent="0.25">
      <c r="A179" s="3">
        <v>44369</v>
      </c>
      <c r="B179" s="4">
        <f>LN(dane_import!B180/dane_import!B179)</f>
        <v>1.1379707046170258E-2</v>
      </c>
      <c r="C179" s="4">
        <f>LN(dane_import!C180/dane_import!C179)</f>
        <v>3.7387532071620412E-2</v>
      </c>
      <c r="D179" s="4">
        <f>LN(dane_import!D180/dane_import!D179)</f>
        <v>2.8888177739582185E-2</v>
      </c>
      <c r="E179" s="4">
        <f>LN(dane_import!E180/dane_import!E179)</f>
        <v>-9.8246303561920454E-5</v>
      </c>
    </row>
    <row r="180" spans="1:5" ht="14.25" customHeight="1" x14ac:dyDescent="0.25">
      <c r="A180" s="3">
        <v>44370</v>
      </c>
      <c r="B180" s="4">
        <f>LN(dane_import!B181/dane_import!B180)</f>
        <v>1.4292037628738347E-2</v>
      </c>
      <c r="C180" s="4">
        <f>LN(dane_import!C181/dane_import!C180)</f>
        <v>3.0122759455108297E-2</v>
      </c>
      <c r="D180" s="4">
        <f>LN(dane_import!D181/dane_import!D180)</f>
        <v>1.4468292854250197E-3</v>
      </c>
      <c r="E180" s="4">
        <f>LN(dane_import!E181/dane_import!E180)</f>
        <v>-2.4565799617491256E-4</v>
      </c>
    </row>
    <row r="181" spans="1:5" ht="14.25" customHeight="1" x14ac:dyDescent="0.25">
      <c r="A181" s="3">
        <v>44371</v>
      </c>
      <c r="B181" s="4">
        <f>LN(dane_import!B182/dane_import!B181)</f>
        <v>9.108021182314692E-3</v>
      </c>
      <c r="C181" s="4">
        <f>LN(dane_import!C182/dane_import!C181)</f>
        <v>2.7511246335918376E-2</v>
      </c>
      <c r="D181" s="4">
        <f>LN(dane_import!D182/dane_import!D181)</f>
        <v>-2.1432871084414044E-2</v>
      </c>
      <c r="E181" s="4">
        <f>LN(dane_import!E182/dane_import!E181)</f>
        <v>-9.8280098359159116E-5</v>
      </c>
    </row>
    <row r="182" spans="1:5" ht="14.25" customHeight="1" x14ac:dyDescent="0.25">
      <c r="A182" s="3">
        <v>44372</v>
      </c>
      <c r="B182" s="4">
        <f>LN(dane_import!B183/dane_import!B182)</f>
        <v>5.1968091603394E-5</v>
      </c>
      <c r="C182" s="4">
        <f>LN(dane_import!C183/dane_import!C182)</f>
        <v>5.7720059322580045E-4</v>
      </c>
      <c r="D182" s="4">
        <f>LN(dane_import!D183/dane_import!D182)</f>
        <v>-6.4213606668303853E-3</v>
      </c>
      <c r="E182" s="4">
        <f>LN(dane_import!E183/dane_import!E182)</f>
        <v>-1.4743826049563706E-4</v>
      </c>
    </row>
    <row r="183" spans="1:5" ht="14.25" customHeight="1" x14ac:dyDescent="0.25">
      <c r="A183" s="3">
        <v>44375</v>
      </c>
      <c r="B183" s="4">
        <f>LN(dane_import!B184/dane_import!B183)</f>
        <v>-1.3460446227000777E-3</v>
      </c>
      <c r="C183" s="4">
        <f>LN(dane_import!C184/dane_import!C183)</f>
        <v>-5.7870531876764112E-3</v>
      </c>
      <c r="D183" s="4">
        <f>LN(dane_import!D184/dane_import!D183)</f>
        <v>-1.3771298368694002E-2</v>
      </c>
      <c r="E183" s="4">
        <f>LN(dane_import!E184/dane_import!E183)</f>
        <v>-9.8304251738104252E-5</v>
      </c>
    </row>
    <row r="184" spans="1:5" ht="14.25" customHeight="1" x14ac:dyDescent="0.25">
      <c r="A184" s="3">
        <v>44376</v>
      </c>
      <c r="B184" s="4">
        <f>LN(dane_import!B185/dane_import!B184)</f>
        <v>-1.2376963872895826E-2</v>
      </c>
      <c r="C184" s="4">
        <f>LN(dane_import!C185/dane_import!C184)</f>
        <v>-1.5794420176081375E-2</v>
      </c>
      <c r="D184" s="4">
        <f>LN(dane_import!D185/dane_import!D184)</f>
        <v>-3.2682647430358418E-2</v>
      </c>
      <c r="E184" s="4">
        <f>LN(dane_import!E185/dane_import!E184)</f>
        <v>-2.4580291646023121E-4</v>
      </c>
    </row>
    <row r="185" spans="1:5" ht="14.25" customHeight="1" x14ac:dyDescent="0.25">
      <c r="A185" s="3">
        <v>44377</v>
      </c>
      <c r="B185" s="4">
        <f>LN(dane_import!B186/dane_import!B185)</f>
        <v>-2.2525311759115818E-2</v>
      </c>
      <c r="C185" s="4">
        <f>LN(dane_import!C186/dane_import!C185)</f>
        <v>-4.2764721588010472E-2</v>
      </c>
      <c r="D185" s="4">
        <f>LN(dane_import!D186/dane_import!D185)</f>
        <v>-2.3317934969176935E-2</v>
      </c>
      <c r="E185" s="4">
        <f>LN(dane_import!E186/dane_import!E185)</f>
        <v>1.2284108367312434E-3</v>
      </c>
    </row>
    <row r="186" spans="1:5" ht="14.25" customHeight="1" x14ac:dyDescent="0.25">
      <c r="A186" s="3">
        <v>44378</v>
      </c>
      <c r="B186" s="4">
        <f>LN(dane_import!B187/dane_import!B186)</f>
        <v>3.7607249681889227E-3</v>
      </c>
      <c r="C186" s="4">
        <f>LN(dane_import!C187/dane_import!C186)</f>
        <v>8.5784839799918997E-3</v>
      </c>
      <c r="D186" s="4">
        <f>LN(dane_import!D187/dane_import!D186)</f>
        <v>-1.1758553438077971E-2</v>
      </c>
      <c r="E186" s="4">
        <f>LN(dane_import!E187/dane_import!E186)</f>
        <v>7.853917544892265E-4</v>
      </c>
    </row>
    <row r="187" spans="1:5" ht="14.25" customHeight="1" x14ac:dyDescent="0.25">
      <c r="A187" s="3">
        <v>44379</v>
      </c>
      <c r="B187" s="4">
        <f>LN(dane_import!B188/dane_import!B187)</f>
        <v>7.624777134296201E-3</v>
      </c>
      <c r="C187" s="4">
        <f>LN(dane_import!C188/dane_import!C187)</f>
        <v>-8.5784839799918945E-3</v>
      </c>
      <c r="D187" s="4">
        <f>LN(dane_import!D188/dane_import!D187)</f>
        <v>-1.735401469315162E-2</v>
      </c>
      <c r="E187" s="4">
        <f>LN(dane_import!E188/dane_import!E187)</f>
        <v>-8.3449922620090799E-4</v>
      </c>
    </row>
    <row r="188" spans="1:5" ht="14.25" customHeight="1" x14ac:dyDescent="0.25">
      <c r="A188" s="3">
        <v>44382</v>
      </c>
      <c r="B188" s="4">
        <f>LN(dane_import!B189/dane_import!B188)</f>
        <v>3.7100633424967029E-3</v>
      </c>
      <c r="C188" s="4">
        <f>LN(dane_import!C189/dane_import!C188)</f>
        <v>6.7464223988543751E-3</v>
      </c>
      <c r="D188" s="4">
        <f>LN(dane_import!D189/dane_import!D188)</f>
        <v>-5.0455300632399258E-3</v>
      </c>
      <c r="E188" s="4">
        <f>LN(dane_import!E189/dane_import!E188)</f>
        <v>-3.4381984179162407E-4</v>
      </c>
    </row>
    <row r="189" spans="1:5" ht="14.25" customHeight="1" x14ac:dyDescent="0.25">
      <c r="A189" s="3">
        <v>44383</v>
      </c>
      <c r="B189" s="4">
        <f>LN(dane_import!B190/dane_import!B189)</f>
        <v>-4.2388548203699883E-3</v>
      </c>
      <c r="C189" s="4">
        <f>LN(dane_import!C190/dane_import!C189)</f>
        <v>-2.9149350625976334E-2</v>
      </c>
      <c r="D189" s="4">
        <f>LN(dane_import!D190/dane_import!D189)</f>
        <v>-2.0216172217890412E-2</v>
      </c>
      <c r="E189" s="4">
        <f>LN(dane_import!E190/dane_import!E189)</f>
        <v>5.4023526103332529E-4</v>
      </c>
    </row>
    <row r="190" spans="1:5" ht="14.25" customHeight="1" x14ac:dyDescent="0.25">
      <c r="A190" s="3">
        <v>44384</v>
      </c>
      <c r="B190" s="4">
        <f>LN(dane_import!B191/dane_import!B190)</f>
        <v>5.9501659000498171E-3</v>
      </c>
      <c r="C190" s="4">
        <f>LN(dane_import!C191/dane_import!C190)</f>
        <v>6.8987416911565217E-3</v>
      </c>
      <c r="D190" s="4">
        <f>LN(dane_import!D191/dane_import!D190)</f>
        <v>8.4916711381542911E-3</v>
      </c>
      <c r="E190" s="4">
        <f>LN(dane_import!E191/dane_import!E190)</f>
        <v>-9.8202887243738974E-5</v>
      </c>
    </row>
    <row r="191" spans="1:5" ht="14.25" customHeight="1" x14ac:dyDescent="0.25">
      <c r="A191" s="3">
        <v>44385</v>
      </c>
      <c r="B191" s="4">
        <f>LN(dane_import!B192/dane_import!B191)</f>
        <v>-1.4904060342476086E-2</v>
      </c>
      <c r="C191" s="4">
        <f>LN(dane_import!C192/dane_import!C191)</f>
        <v>-2.4036577828241382E-2</v>
      </c>
      <c r="D191" s="4">
        <f>LN(dane_import!D192/dane_import!D191)</f>
        <v>6.4323167325686052E-3</v>
      </c>
      <c r="E191" s="4">
        <f>LN(dane_import!E192/dane_import!E191)</f>
        <v>-3.9290801546674206E-4</v>
      </c>
    </row>
    <row r="192" spans="1:5" ht="14.25" customHeight="1" x14ac:dyDescent="0.25">
      <c r="A192" s="3">
        <v>44386</v>
      </c>
      <c r="B192" s="4">
        <f>LN(dane_import!B193/dane_import!B192)</f>
        <v>1.1181942546307262E-2</v>
      </c>
      <c r="C192" s="4">
        <f>LN(dane_import!C193/dane_import!C192)</f>
        <v>3.1508592666942267E-2</v>
      </c>
      <c r="D192" s="4">
        <f>LN(dane_import!D193/dane_import!D192)</f>
        <v>-6.6349665156636203E-4</v>
      </c>
      <c r="E192" s="4">
        <f>LN(dane_import!E193/dane_import!E192)</f>
        <v>-9.8251129966962395E-5</v>
      </c>
    </row>
    <row r="193" spans="1:5" ht="14.25" customHeight="1" x14ac:dyDescent="0.25">
      <c r="A193" s="3">
        <v>44389</v>
      </c>
      <c r="B193" s="4">
        <f>LN(dane_import!B194/dane_import!B193)</f>
        <v>-1.330497863808534E-3</v>
      </c>
      <c r="C193" s="4">
        <f>LN(dane_import!C194/dane_import!C193)</f>
        <v>-5.8765309226251512E-2</v>
      </c>
      <c r="D193" s="4">
        <f>LN(dane_import!D194/dane_import!D193)</f>
        <v>-1.1123585218662316E-2</v>
      </c>
      <c r="E193" s="4">
        <f>LN(dane_import!E194/dane_import!E193)</f>
        <v>1.4737307520599501E-4</v>
      </c>
    </row>
    <row r="194" spans="1:5" ht="14.25" customHeight="1" x14ac:dyDescent="0.25">
      <c r="A194" s="3">
        <v>44390</v>
      </c>
      <c r="B194" s="4">
        <f>LN(dane_import!B195/dane_import!B194)</f>
        <v>3.7005351775440268E-3</v>
      </c>
      <c r="C194" s="4">
        <f>LN(dane_import!C195/dane_import!C194)</f>
        <v>1.9717390548398832E-3</v>
      </c>
      <c r="D194" s="4">
        <f>LN(dane_import!D195/dane_import!D194)</f>
        <v>1.1179431013412459E-3</v>
      </c>
      <c r="E194" s="4">
        <f>LN(dane_import!E195/dane_import!E194)</f>
        <v>2.4557353822961622E-4</v>
      </c>
    </row>
    <row r="195" spans="1:5" ht="14.25" customHeight="1" x14ac:dyDescent="0.25">
      <c r="A195" s="3">
        <v>44391</v>
      </c>
      <c r="B195" s="4">
        <f>LN(dane_import!B196/dane_import!B195)</f>
        <v>6.5435289138177383E-3</v>
      </c>
      <c r="C195" s="4">
        <f>LN(dane_import!C196/dane_import!C195)</f>
        <v>1.1100342512512976E-2</v>
      </c>
      <c r="D195" s="4">
        <f>LN(dane_import!D196/dane_import!D195)</f>
        <v>-1.1236073266925842E-2</v>
      </c>
      <c r="E195" s="4">
        <f>LN(dane_import!E196/dane_import!E195)</f>
        <v>1.9641541924174353E-4</v>
      </c>
    </row>
    <row r="196" spans="1:5" ht="14.25" customHeight="1" x14ac:dyDescent="0.25">
      <c r="A196" s="3">
        <v>44392</v>
      </c>
      <c r="B196" s="4">
        <f>LN(dane_import!B197/dane_import!B196)</f>
        <v>-1.0905878162162628E-2</v>
      </c>
      <c r="C196" s="4">
        <f>LN(dane_import!C197/dane_import!C196)</f>
        <v>-1.1100342512512951E-2</v>
      </c>
      <c r="D196" s="4">
        <f>LN(dane_import!D197/dane_import!D196)</f>
        <v>6.7773638649759496E-4</v>
      </c>
      <c r="E196" s="4">
        <f>LN(dane_import!E197/dane_import!E196)</f>
        <v>9.8193244383735945E-5</v>
      </c>
    </row>
    <row r="197" spans="1:5" ht="14.25" customHeight="1" x14ac:dyDescent="0.25">
      <c r="A197" s="3">
        <v>44393</v>
      </c>
      <c r="B197" s="4">
        <f>LN(dane_import!B198/dane_import!B197)</f>
        <v>1.3845963840677412E-3</v>
      </c>
      <c r="C197" s="4">
        <f>LN(dane_import!C198/dane_import!C197)</f>
        <v>-1.3218963142187339E-2</v>
      </c>
      <c r="D197" s="4">
        <f>LN(dane_import!D198/dane_import!D197)</f>
        <v>-1.3559324111359554E-3</v>
      </c>
      <c r="E197" s="4">
        <f>LN(dane_import!E198/dane_import!E197)</f>
        <v>-2.9460866362548602E-4</v>
      </c>
    </row>
    <row r="198" spans="1:5" ht="14.25" customHeight="1" x14ac:dyDescent="0.25">
      <c r="A198" s="3">
        <v>44396</v>
      </c>
      <c r="B198" s="4">
        <f>LN(dane_import!B199/dane_import!B198)</f>
        <v>-2.5493795974521817E-2</v>
      </c>
      <c r="C198" s="4">
        <f>LN(dane_import!C199/dane_import!C198)</f>
        <v>-4.4905503673949729E-2</v>
      </c>
      <c r="D198" s="4">
        <f>LN(dane_import!D199/dane_import!D198)</f>
        <v>-5.1507557145931804E-2</v>
      </c>
      <c r="E198" s="4">
        <f>LN(dane_import!E199/dane_import!E198)</f>
        <v>1.9641541924174353E-4</v>
      </c>
    </row>
    <row r="199" spans="1:5" ht="14.25" customHeight="1" x14ac:dyDescent="0.25">
      <c r="A199" s="3">
        <v>44397</v>
      </c>
      <c r="B199" s="4">
        <f>LN(dane_import!B200/dane_import!B199)</f>
        <v>4.1236048566995875E-3</v>
      </c>
      <c r="C199" s="4">
        <f>LN(dane_import!C200/dane_import!C199)</f>
        <v>3.3530339198679572E-2</v>
      </c>
      <c r="D199" s="4">
        <f>LN(dane_import!D200/dane_import!D199)</f>
        <v>-1.9065782705815315E-3</v>
      </c>
      <c r="E199" s="4">
        <f>LN(dane_import!E200/dane_import!E199)</f>
        <v>-4.9111090271053025E-4</v>
      </c>
    </row>
    <row r="200" spans="1:5" ht="14.25" customHeight="1" x14ac:dyDescent="0.25">
      <c r="A200" s="3">
        <v>44398</v>
      </c>
      <c r="B200" s="4">
        <f>LN(dane_import!B201/dane_import!B200)</f>
        <v>2.0581861629000352E-2</v>
      </c>
      <c r="C200" s="4">
        <f>LN(dane_import!C201/dane_import!C200)</f>
        <v>5.5624412977916697E-2</v>
      </c>
      <c r="D200" s="4">
        <f>LN(dane_import!D201/dane_import!D200)</f>
        <v>2.3108785921184458E-2</v>
      </c>
      <c r="E200" s="4">
        <f>LN(dane_import!E201/dane_import!E200)</f>
        <v>3.9290801546688615E-4</v>
      </c>
    </row>
    <row r="201" spans="1:5" ht="14.25" customHeight="1" x14ac:dyDescent="0.25">
      <c r="A201" s="3">
        <v>44399</v>
      </c>
      <c r="B201" s="4">
        <f>LN(dane_import!B202/dane_import!B201)</f>
        <v>-1.9232628392800311E-3</v>
      </c>
      <c r="C201" s="4">
        <f>LN(dane_import!C202/dane_import!C201)</f>
        <v>-2.7098432326558744E-2</v>
      </c>
      <c r="D201" s="4">
        <f>LN(dane_import!D202/dane_import!D201)</f>
        <v>2.3282897595911681E-3</v>
      </c>
      <c r="E201" s="4">
        <f>LN(dane_import!E202/dane_import!E201)</f>
        <v>3.4366792198227766E-4</v>
      </c>
    </row>
    <row r="202" spans="1:5" ht="14.25" customHeight="1" x14ac:dyDescent="0.25">
      <c r="A202" s="3">
        <v>44400</v>
      </c>
      <c r="B202" s="4">
        <f>LN(dane_import!B203/dane_import!B202)</f>
        <v>2.8671371959467151E-3</v>
      </c>
      <c r="C202" s="4">
        <f>LN(dane_import!C203/dane_import!C202)</f>
        <v>7.168489478612497E-3</v>
      </c>
      <c r="D202" s="4">
        <f>LN(dane_import!D203/dane_import!D202)</f>
        <v>5.4752420983849921E-2</v>
      </c>
      <c r="E202" s="4">
        <f>LN(dane_import!E203/dane_import!E202)</f>
        <v>8.8317556400563314E-4</v>
      </c>
    </row>
    <row r="203" spans="1:5" ht="14.25" customHeight="1" x14ac:dyDescent="0.25">
      <c r="A203" s="3">
        <v>44403</v>
      </c>
      <c r="B203" s="4">
        <f>LN(dane_import!B204/dane_import!B203)</f>
        <v>3.4138406954791352E-3</v>
      </c>
      <c r="C203" s="4">
        <f>LN(dane_import!C204/dane_import!C203)</f>
        <v>-5.8612997499911182E-3</v>
      </c>
      <c r="D203" s="4">
        <f>LN(dane_import!D204/dane_import!D203)</f>
        <v>-4.8724116152499698E-2</v>
      </c>
      <c r="E203" s="4">
        <f>LN(dane_import!E204/dane_import!E203)</f>
        <v>-1.9619384014276454E-4</v>
      </c>
    </row>
    <row r="204" spans="1:5" ht="14.25" customHeight="1" x14ac:dyDescent="0.25">
      <c r="A204" s="3">
        <v>44404</v>
      </c>
      <c r="B204" s="4">
        <f>LN(dane_import!B205/dane_import!B204)</f>
        <v>-1.4466360053357082E-2</v>
      </c>
      <c r="C204" s="4">
        <f>LN(dane_import!C205/dane_import!C204)</f>
        <v>5.2117381811956128E-3</v>
      </c>
      <c r="D204" s="4">
        <f>LN(dane_import!D205/dane_import!D204)</f>
        <v>-1.678361075282157E-2</v>
      </c>
      <c r="E204" s="4">
        <f>LN(dane_import!E205/dane_import!E204)</f>
        <v>5.8846608210529289E-4</v>
      </c>
    </row>
    <row r="205" spans="1:5" ht="14.25" customHeight="1" x14ac:dyDescent="0.25">
      <c r="A205" s="3">
        <v>44405</v>
      </c>
      <c r="B205" s="4">
        <f>LN(dane_import!B206/dane_import!B205)</f>
        <v>1.4715149246585194E-2</v>
      </c>
      <c r="C205" s="4">
        <f>LN(dane_import!C206/dane_import!C205)</f>
        <v>2.8820438535491884E-2</v>
      </c>
      <c r="D205" s="4">
        <f>LN(dane_import!D206/dane_import!D205)</f>
        <v>1.7938745454444471E-2</v>
      </c>
      <c r="E205" s="4">
        <f>LN(dane_import!E206/dane_import!E205)</f>
        <v>3.9211842478717804E-4</v>
      </c>
    </row>
    <row r="206" spans="1:5" ht="14.25" customHeight="1" x14ac:dyDescent="0.25">
      <c r="A206" s="3">
        <v>44406</v>
      </c>
      <c r="B206" s="4">
        <f>LN(dane_import!B207/dane_import!B206)</f>
        <v>4.1509370709616892E-3</v>
      </c>
      <c r="C206" s="4">
        <f>LN(dane_import!C207/dane_import!C206)</f>
        <v>5.6657375356772999E-3</v>
      </c>
      <c r="D206" s="4">
        <f>LN(dane_import!D207/dane_import!D206)</f>
        <v>3.5831497567305415E-2</v>
      </c>
      <c r="E206" s="4">
        <f>LN(dane_import!E207/dane_import!E206)</f>
        <v>9.8005586396909946E-5</v>
      </c>
    </row>
    <row r="207" spans="1:5" ht="14.25" customHeight="1" x14ac:dyDescent="0.25">
      <c r="A207" s="3">
        <v>44407</v>
      </c>
      <c r="B207" s="4">
        <f>LN(dane_import!B208/dane_import!B207)</f>
        <v>3.7150992531286065E-3</v>
      </c>
      <c r="C207" s="4">
        <f>LN(dane_import!C208/dane_import!C207)</f>
        <v>6.8814785164113511E-3</v>
      </c>
      <c r="D207" s="4">
        <f>LN(dane_import!D208/dane_import!D207)</f>
        <v>-3.3755611687481542E-2</v>
      </c>
      <c r="E207" s="4">
        <f>LN(dane_import!E208/dane_import!E207)</f>
        <v>5.3885910138725681E-4</v>
      </c>
    </row>
    <row r="208" spans="1:5" ht="14.25" customHeight="1" x14ac:dyDescent="0.25">
      <c r="A208" s="3">
        <v>44410</v>
      </c>
      <c r="B208" s="4">
        <f>LN(dane_import!B209/dane_import!B208)</f>
        <v>1.0188478762529828E-2</v>
      </c>
      <c r="C208" s="4">
        <f>LN(dane_import!C209/dane_import!C208)</f>
        <v>1.4237318792577962E-2</v>
      </c>
      <c r="D208" s="4">
        <f>LN(dane_import!D209/dane_import!D208)</f>
        <v>1.3730192811902037E-2</v>
      </c>
      <c r="E208" s="4">
        <f>LN(dane_import!E209/dane_import!E208)</f>
        <v>3.427592150095535E-4</v>
      </c>
    </row>
    <row r="209" spans="1:5" ht="14.25" customHeight="1" x14ac:dyDescent="0.25">
      <c r="A209" s="3">
        <v>44411</v>
      </c>
      <c r="B209" s="4">
        <f>LN(dane_import!B210/dane_import!B209)</f>
        <v>-7.6003344870760577E-3</v>
      </c>
      <c r="C209" s="4">
        <f>LN(dane_import!C210/dane_import!C209)</f>
        <v>-6.1470092832556535E-2</v>
      </c>
      <c r="D209" s="4">
        <f>LN(dane_import!D210/dane_import!D209)</f>
        <v>6.8158584940112286E-4</v>
      </c>
      <c r="E209" s="4">
        <f>LN(dane_import!E210/dane_import!E209)</f>
        <v>-5.8765917460056689E-4</v>
      </c>
    </row>
    <row r="210" spans="1:5" ht="14.25" customHeight="1" x14ac:dyDescent="0.25">
      <c r="A210" s="3">
        <v>44412</v>
      </c>
      <c r="B210" s="4">
        <f>LN(dane_import!B211/dane_import!B210)</f>
        <v>3.1810365486299183E-3</v>
      </c>
      <c r="C210" s="4">
        <f>LN(dane_import!C211/dane_import!C210)</f>
        <v>3.5947387808312019E-2</v>
      </c>
      <c r="D210" s="4">
        <f>LN(dane_import!D211/dane_import!D210)</f>
        <v>5.6618880727736945E-3</v>
      </c>
      <c r="E210" s="4">
        <f>LN(dane_import!E211/dane_import!E210)</f>
        <v>-1.5197198797132529E-3</v>
      </c>
    </row>
    <row r="211" spans="1:5" ht="14.25" customHeight="1" x14ac:dyDescent="0.25">
      <c r="A211" s="3">
        <v>44413</v>
      </c>
      <c r="B211" s="4">
        <f>LN(dane_import!B212/dane_import!B211)</f>
        <v>6.1459804068504003E-3</v>
      </c>
      <c r="C211" s="4">
        <f>LN(dane_import!C212/dane_import!C211)</f>
        <v>1.1285386231666607E-2</v>
      </c>
      <c r="D211" s="4">
        <f>LN(dane_import!D212/dane_import!D211)</f>
        <v>3.0251417153438851E-2</v>
      </c>
      <c r="E211" s="4">
        <f>LN(dane_import!E212/dane_import!E211)</f>
        <v>7.846599392340054E-4</v>
      </c>
    </row>
    <row r="212" spans="1:5" ht="14.25" customHeight="1" x14ac:dyDescent="0.25">
      <c r="A212" s="3">
        <v>44414</v>
      </c>
      <c r="B212" s="4">
        <f>LN(dane_import!B213/dane_import!B212)</f>
        <v>4.0379429463904175E-3</v>
      </c>
      <c r="C212" s="4">
        <f>LN(dane_import!C213/dane_import!C212)</f>
        <v>-1.8720754297451964E-3</v>
      </c>
      <c r="D212" s="4">
        <f>LN(dane_import!D213/dane_import!D212)</f>
        <v>-1.9739012879076306E-3</v>
      </c>
      <c r="E212" s="4">
        <f>LN(dane_import!E213/dane_import!E212)</f>
        <v>0</v>
      </c>
    </row>
    <row r="213" spans="1:5" ht="14.25" customHeight="1" x14ac:dyDescent="0.25">
      <c r="A213" s="3">
        <v>44417</v>
      </c>
      <c r="B213" s="4">
        <f>LN(dane_import!B214/dane_import!B213)</f>
        <v>5.7672175820843684E-3</v>
      </c>
      <c r="C213" s="4">
        <f>LN(dane_import!C214/dane_import!C213)</f>
        <v>-6.2480476884208469E-4</v>
      </c>
      <c r="D213" s="4">
        <f>LN(dane_import!D214/dane_import!D213)</f>
        <v>-9.9283771973346143E-3</v>
      </c>
      <c r="E213" s="4">
        <f>LN(dane_import!E214/dane_import!E213)</f>
        <v>8.3302712155204032E-4</v>
      </c>
    </row>
    <row r="214" spans="1:5" ht="14.25" customHeight="1" x14ac:dyDescent="0.25">
      <c r="A214" s="3">
        <v>44418</v>
      </c>
      <c r="B214" s="4">
        <f>LN(dane_import!B215/dane_import!B214)</f>
        <v>6.1454250874952675E-3</v>
      </c>
      <c r="C214" s="4">
        <f>LN(dane_import!C215/dane_import!C214)</f>
        <v>-1.7654935238720824E-2</v>
      </c>
      <c r="D214" s="4">
        <f>LN(dane_import!D215/dane_import!D214)</f>
        <v>-4.4444517604239064E-3</v>
      </c>
      <c r="E214" s="4">
        <f>LN(dane_import!E215/dane_import!E214)</f>
        <v>0</v>
      </c>
    </row>
    <row r="215" spans="1:5" ht="14.25" customHeight="1" x14ac:dyDescent="0.25">
      <c r="A215" s="3">
        <v>44419</v>
      </c>
      <c r="B215" s="4">
        <f>LN(dane_import!B216/dane_import!B215)</f>
        <v>2.8781408034640075E-3</v>
      </c>
      <c r="C215" s="4">
        <f>LN(dane_import!C216/dane_import!C215)</f>
        <v>2.4506410187822538E-2</v>
      </c>
      <c r="D215" s="4">
        <f>LN(dane_import!D216/dane_import!D215)</f>
        <v>-6.7039357221903295E-3</v>
      </c>
      <c r="E215" s="4">
        <f>LN(dane_import!E216/dane_import!E215)</f>
        <v>-1.9594396065434952E-4</v>
      </c>
    </row>
    <row r="216" spans="1:5" ht="14.25" customHeight="1" x14ac:dyDescent="0.25">
      <c r="A216" s="3">
        <v>44420</v>
      </c>
      <c r="B216" s="4">
        <f>LN(dane_import!B217/dane_import!B216)</f>
        <v>-1.3800809233371104E-3</v>
      </c>
      <c r="C216" s="4">
        <f>LN(dane_import!C217/dane_import!C216)</f>
        <v>-6.2092519846564283E-4</v>
      </c>
      <c r="D216" s="4">
        <f>LN(dane_import!D217/dane_import!D216)</f>
        <v>2.3269748014959211E-2</v>
      </c>
      <c r="E216" s="4">
        <f>LN(dane_import!E217/dane_import!E216)</f>
        <v>4.8989589721871435E-5</v>
      </c>
    </row>
    <row r="217" spans="1:5" ht="14.25" customHeight="1" x14ac:dyDescent="0.25">
      <c r="A217" s="3">
        <v>44421</v>
      </c>
      <c r="B217" s="4">
        <f>LN(dane_import!B218/dane_import!B217)</f>
        <v>2.4467184108891648E-3</v>
      </c>
      <c r="C217" s="4">
        <f>LN(dane_import!C218/dane_import!C217)</f>
        <v>1.3572077545543466E-2</v>
      </c>
      <c r="D217" s="4">
        <f>LN(dane_import!D218/dane_import!D217)</f>
        <v>-1.9912162320113263E-2</v>
      </c>
      <c r="E217" s="4">
        <f>LN(dane_import!E218/dane_import!E217)</f>
        <v>-2.4497195193660384E-4</v>
      </c>
    </row>
    <row r="218" spans="1:5" ht="14.25" customHeight="1" x14ac:dyDescent="0.25">
      <c r="A218" s="3">
        <v>44424</v>
      </c>
      <c r="B218" s="4">
        <f>LN(dane_import!B219/dane_import!B218)</f>
        <v>-1.8830698023877639E-3</v>
      </c>
      <c r="C218" s="4">
        <f>LN(dane_import!C219/dane_import!C218)</f>
        <v>1.5202481902510648E-2</v>
      </c>
      <c r="D218" s="4">
        <f>LN(dane_import!D219/dane_import!D218)</f>
        <v>0</v>
      </c>
      <c r="E218" s="4">
        <f>LN(dane_import!E219/dane_import!E218)</f>
        <v>-4.9001592561711383E-5</v>
      </c>
    </row>
    <row r="219" spans="1:5" ht="14.25" customHeight="1" x14ac:dyDescent="0.25">
      <c r="A219" s="3">
        <v>44425</v>
      </c>
      <c r="B219" s="4">
        <f>LN(dane_import!B220/dane_import!B219)</f>
        <v>-1.1629964181410282E-3</v>
      </c>
      <c r="C219" s="4">
        <f>LN(dane_import!C220/dane_import!C219)</f>
        <v>-7.2683542270905255E-3</v>
      </c>
      <c r="D219" s="4">
        <f>LN(dane_import!D220/dane_import!D219)</f>
        <v>-5.6022555486696752E-3</v>
      </c>
      <c r="E219" s="4">
        <f>LN(dane_import!E220/dane_import!E219)</f>
        <v>-9.8010389179621518E-5</v>
      </c>
    </row>
    <row r="220" spans="1:5" ht="14.25" customHeight="1" x14ac:dyDescent="0.25">
      <c r="A220" s="3">
        <v>44426</v>
      </c>
      <c r="B220" s="4">
        <f>LN(dane_import!B221/dane_import!B220)</f>
        <v>-2.6177561699329828E-3</v>
      </c>
      <c r="C220" s="4">
        <f>LN(dane_import!C221/dane_import!C220)</f>
        <v>1.2150669781680898E-3</v>
      </c>
      <c r="D220" s="4">
        <f>LN(dane_import!D221/dane_import!D220)</f>
        <v>1.5607897665990749E-2</v>
      </c>
      <c r="E220" s="4">
        <f>LN(dane_import!E221/dane_import!E220)</f>
        <v>9.8010389179526433E-5</v>
      </c>
    </row>
    <row r="221" spans="1:5" ht="14.25" customHeight="1" x14ac:dyDescent="0.25">
      <c r="A221" s="3">
        <v>44427</v>
      </c>
      <c r="B221" s="4">
        <f>LN(dane_import!B222/dane_import!B221)</f>
        <v>-1.3935723738117628E-2</v>
      </c>
      <c r="C221" s="4">
        <f>LN(dane_import!C222/dane_import!C221)</f>
        <v>-1.3447635413802341E-2</v>
      </c>
      <c r="D221" s="4">
        <f>LN(dane_import!D222/dane_import!D221)</f>
        <v>-1.9661044399157005E-2</v>
      </c>
      <c r="E221" s="4">
        <f>LN(dane_import!E222/dane_import!E221)</f>
        <v>-3.9209920612127914E-4</v>
      </c>
    </row>
    <row r="222" spans="1:5" ht="14.25" customHeight="1" x14ac:dyDescent="0.25">
      <c r="A222" s="3">
        <v>44428</v>
      </c>
      <c r="B222" s="4">
        <f>LN(dane_import!B223/dane_import!B222)</f>
        <v>9.6679351708896407E-4</v>
      </c>
      <c r="C222" s="4">
        <f>LN(dane_import!C223/dane_import!C222)</f>
        <v>1.466122779576114E-2</v>
      </c>
      <c r="D222" s="4">
        <f>LN(dane_import!D223/dane_import!D222)</f>
        <v>4.2625421519405786E-2</v>
      </c>
      <c r="E222" s="4">
        <f>LN(dane_import!E223/dane_import!E222)</f>
        <v>4.4110079868292632E-4</v>
      </c>
    </row>
    <row r="223" spans="1:5" ht="14.25" customHeight="1" x14ac:dyDescent="0.25">
      <c r="A223" s="3">
        <v>44431</v>
      </c>
      <c r="B223" s="4">
        <f>LN(dane_import!B224/dane_import!B223)</f>
        <v>8.8968275430757401E-3</v>
      </c>
      <c r="C223" s="4">
        <f>LN(dane_import!C224/dane_import!C223)</f>
        <v>1.862474983770564E-2</v>
      </c>
      <c r="D223" s="4">
        <f>LN(dane_import!D224/dane_import!D223)</f>
        <v>5.5715932522392007E-2</v>
      </c>
      <c r="E223" s="4">
        <f>LN(dane_import!E224/dane_import!E223)</f>
        <v>3.429439320287432E-4</v>
      </c>
    </row>
    <row r="224" spans="1:5" ht="14.25" customHeight="1" x14ac:dyDescent="0.25">
      <c r="A224" s="3">
        <v>44432</v>
      </c>
      <c r="B224" s="4">
        <f>LN(dane_import!B225/dane_import!B224)</f>
        <v>1.7892646943454399E-3</v>
      </c>
      <c r="C224" s="4">
        <f>LN(dane_import!C225/dane_import!C224)</f>
        <v>-3.5778213478839666E-3</v>
      </c>
      <c r="D224" s="4">
        <f>LN(dane_import!D225/dane_import!D224)</f>
        <v>-4.0983663922821365E-3</v>
      </c>
      <c r="E224" s="4">
        <f>LN(dane_import!E225/dane_import!E224)</f>
        <v>2.9385836238490456E-4</v>
      </c>
    </row>
    <row r="225" spans="1:5" ht="14.25" customHeight="1" x14ac:dyDescent="0.25">
      <c r="A225" s="3">
        <v>44433</v>
      </c>
      <c r="B225" s="4">
        <f>LN(dane_import!B226/dane_import!B225)</f>
        <v>9.3331559745310818E-3</v>
      </c>
      <c r="C225" s="4">
        <f>LN(dane_import!C226/dane_import!C225)</f>
        <v>4.0965353419504226E-2</v>
      </c>
      <c r="D225" s="4">
        <f>LN(dane_import!D226/dane_import!D225)</f>
        <v>-8.0404515222287747E-3</v>
      </c>
      <c r="E225" s="4">
        <f>LN(dane_import!E226/dane_import!E225)</f>
        <v>-1.9589597986157268E-4</v>
      </c>
    </row>
    <row r="226" spans="1:5" ht="14.25" customHeight="1" x14ac:dyDescent="0.25">
      <c r="A226" s="3">
        <v>44434</v>
      </c>
      <c r="B226" s="4">
        <f>LN(dane_import!B227/dane_import!B226)</f>
        <v>4.2688123689497625E-3</v>
      </c>
      <c r="C226" s="4">
        <f>LN(dane_import!C227/dane_import!C226)</f>
        <v>1.9870083196910155E-2</v>
      </c>
      <c r="D226" s="4">
        <f>LN(dane_import!D227/dane_import!D226)</f>
        <v>-6.6459226961611273E-3</v>
      </c>
      <c r="E226" s="4">
        <f>LN(dane_import!E227/dane_import!E226)</f>
        <v>-4.409063145521593E-4</v>
      </c>
    </row>
    <row r="227" spans="1:5" ht="14.25" customHeight="1" x14ac:dyDescent="0.25">
      <c r="A227" s="3">
        <v>44435</v>
      </c>
      <c r="B227" s="4">
        <f>LN(dane_import!B228/dane_import!B227)</f>
        <v>2.722429799343421E-3</v>
      </c>
      <c r="C227" s="4">
        <f>LN(dane_import!C228/dane_import!C227)</f>
        <v>8.396354952906358E-3</v>
      </c>
      <c r="D227" s="4">
        <f>LN(dane_import!D228/dane_import!D227)</f>
        <v>1.8736343567979038E-3</v>
      </c>
      <c r="E227" s="4">
        <f>LN(dane_import!E228/dane_import!E227)</f>
        <v>1.9598236221467658E-4</v>
      </c>
    </row>
    <row r="228" spans="1:5" ht="14.25" customHeight="1" x14ac:dyDescent="0.25">
      <c r="A228" s="3">
        <v>44438</v>
      </c>
      <c r="B228" s="4">
        <f>LN(dane_import!B229/dane_import!B228)</f>
        <v>1.381070552289539E-2</v>
      </c>
      <c r="C228" s="4">
        <f>LN(dane_import!C229/dane_import!C228)</f>
        <v>-1.1154490838657205E-3</v>
      </c>
      <c r="D228" s="4">
        <f>LN(dane_import!D229/dane_import!D228)</f>
        <v>2.6679193690081281E-2</v>
      </c>
      <c r="E228" s="4">
        <f>LN(dane_import!E229/dane_import!E228)</f>
        <v>0</v>
      </c>
    </row>
    <row r="229" spans="1:5" ht="14.25" customHeight="1" x14ac:dyDescent="0.25">
      <c r="A229" s="3">
        <v>44439</v>
      </c>
      <c r="B229" s="4">
        <f>LN(dane_import!B230/dane_import!B229)</f>
        <v>3.6102538168020972E-3</v>
      </c>
      <c r="C229" s="4">
        <f>LN(dane_import!C230/dane_import!C229)</f>
        <v>3.4552381506659735E-2</v>
      </c>
      <c r="D229" s="4">
        <f>LN(dane_import!D230/dane_import!D229)</f>
        <v>2.1437262882584483E-2</v>
      </c>
      <c r="E229" s="4">
        <f>LN(dane_import!E230/dane_import!E229)</f>
        <v>-3.9200314104499814E-4</v>
      </c>
    </row>
    <row r="230" spans="1:5" ht="14.25" customHeight="1" x14ac:dyDescent="0.25">
      <c r="A230" s="3">
        <v>44440</v>
      </c>
      <c r="B230" s="4">
        <f>LN(dane_import!B231/dane_import!B230)</f>
        <v>9.5484171661475991E-5</v>
      </c>
      <c r="C230" s="4">
        <f>LN(dane_import!C231/dane_import!C230)</f>
        <v>1.6043124840575684E-2</v>
      </c>
      <c r="D230" s="4">
        <f>LN(dane_import!D231/dane_import!D230)</f>
        <v>-8.9597413714718691E-3</v>
      </c>
      <c r="E230" s="4">
        <f>LN(dane_import!E231/dane_import!E230)</f>
        <v>-2.9410323235374116E-4</v>
      </c>
    </row>
    <row r="231" spans="1:5" ht="14.25" customHeight="1" x14ac:dyDescent="0.25">
      <c r="A231" s="3">
        <v>44441</v>
      </c>
      <c r="B231" s="4">
        <f>LN(dane_import!B232/dane_import!B231)</f>
        <v>1.2309291060140573E-3</v>
      </c>
      <c r="C231" s="4">
        <f>LN(dane_import!C232/dane_import!C231)</f>
        <v>1.1078984332036154E-2</v>
      </c>
      <c r="D231" s="4">
        <f>LN(dane_import!D232/dane_import!D231)</f>
        <v>-2.61386576096947E-2</v>
      </c>
      <c r="E231" s="4">
        <f>LN(dane_import!E232/dane_import!E231)</f>
        <v>0</v>
      </c>
    </row>
    <row r="232" spans="1:5" ht="14.25" customHeight="1" x14ac:dyDescent="0.25">
      <c r="A232" s="3">
        <v>44442</v>
      </c>
      <c r="B232" s="4">
        <f>LN(dane_import!B233/dane_import!B232)</f>
        <v>-1.7447414039260263E-3</v>
      </c>
      <c r="C232" s="4">
        <f>LN(dane_import!C233/dane_import!C232)</f>
        <v>9.3995470115045207E-3</v>
      </c>
      <c r="D232" s="4">
        <f>LN(dane_import!D233/dane_import!D232)</f>
        <v>-1.1147927176321978E-2</v>
      </c>
      <c r="E232" s="4">
        <f>LN(dane_import!E233/dane_import!E232)</f>
        <v>-4.4131709348915337E-4</v>
      </c>
    </row>
    <row r="233" spans="1:5" ht="14.25" customHeight="1" x14ac:dyDescent="0.25">
      <c r="A233" s="3">
        <v>44445</v>
      </c>
      <c r="B233" s="4">
        <f>LN(dane_import!B234/dane_import!B233)</f>
        <v>1.542485049073221E-2</v>
      </c>
      <c r="C233" s="4">
        <f>LN(dane_import!C234/dane_import!C233)</f>
        <v>-4.6887296109054209E-3</v>
      </c>
      <c r="D233" s="4">
        <f>LN(dane_import!D234/dane_import!D233)</f>
        <v>1.5040975838696898E-2</v>
      </c>
      <c r="E233" s="4">
        <f>LN(dane_import!E234/dane_import!E233)</f>
        <v>8.8243951211149584E-4</v>
      </c>
    </row>
    <row r="234" spans="1:5" ht="14.25" customHeight="1" x14ac:dyDescent="0.25">
      <c r="A234" s="3">
        <v>44446</v>
      </c>
      <c r="B234" s="4">
        <f>LN(dane_import!B235/dane_import!B234)</f>
        <v>1.8570281992487867E-3</v>
      </c>
      <c r="C234" s="4">
        <f>LN(dane_import!C235/dane_import!C234)</f>
        <v>5.2083451071382597E-3</v>
      </c>
      <c r="D234" s="4">
        <f>LN(dane_import!D235/dane_import!D234)</f>
        <v>-4.0908161748638195E-4</v>
      </c>
      <c r="E234" s="4">
        <f>LN(dane_import!E235/dane_import!E234)</f>
        <v>1.9599196495690706E-4</v>
      </c>
    </row>
    <row r="235" spans="1:5" ht="14.25" customHeight="1" x14ac:dyDescent="0.25">
      <c r="A235" s="3">
        <v>44447</v>
      </c>
      <c r="B235" s="4">
        <f>LN(dane_import!B236/dane_import!B235)</f>
        <v>-1.2999910910030619E-2</v>
      </c>
      <c r="C235" s="4">
        <f>LN(dane_import!C236/dane_import!C235)</f>
        <v>-1.9407900016438516E-2</v>
      </c>
      <c r="D235" s="4">
        <f>LN(dane_import!D236/dane_import!D235)</f>
        <v>-7.8045169199024138E-3</v>
      </c>
      <c r="E235" s="4">
        <f>LN(dane_import!E236/dane_import!E235)</f>
        <v>0</v>
      </c>
    </row>
    <row r="236" spans="1:5" ht="14.25" customHeight="1" x14ac:dyDescent="0.25">
      <c r="A236" s="3">
        <v>44448</v>
      </c>
      <c r="B236" s="4">
        <f>LN(dane_import!B237/dane_import!B236)</f>
        <v>5.8650193255424012E-3</v>
      </c>
      <c r="C236" s="4">
        <f>LN(dane_import!C237/dane_import!C236)</f>
        <v>1.1061477020301505E-2</v>
      </c>
      <c r="D236" s="4">
        <f>LN(dane_import!D237/dane_import!D236)</f>
        <v>1.5345569674660321E-2</v>
      </c>
      <c r="E236" s="4">
        <f>LN(dane_import!E237/dane_import!E236)</f>
        <v>7.8358395703372866E-4</v>
      </c>
    </row>
    <row r="237" spans="1:5" ht="14.25" customHeight="1" x14ac:dyDescent="0.25">
      <c r="A237" s="3">
        <v>44449</v>
      </c>
      <c r="B237" s="4">
        <f>LN(dane_import!B238/dane_import!B237)</f>
        <v>-8.4954779463799438E-4</v>
      </c>
      <c r="C237" s="4">
        <f>LN(dane_import!C238/dane_import!C237)</f>
        <v>-6.8331409107805323E-3</v>
      </c>
      <c r="D237" s="4">
        <f>LN(dane_import!D238/dane_import!D237)</f>
        <v>-8.5644895445289825E-3</v>
      </c>
      <c r="E237" s="4">
        <f>LN(dane_import!E238/dane_import!E237)</f>
        <v>-1.9583843391850954E-4</v>
      </c>
    </row>
    <row r="238" spans="1:5" ht="14.25" customHeight="1" x14ac:dyDescent="0.25">
      <c r="A238" s="3">
        <v>44452</v>
      </c>
      <c r="B238" s="4">
        <f>LN(dane_import!B239/dane_import!B238)</f>
        <v>8.8929007071821865E-3</v>
      </c>
      <c r="C238" s="4">
        <f>LN(dane_import!C239/dane_import!C238)</f>
        <v>1.2578782206860185E-2</v>
      </c>
      <c r="D238" s="4">
        <f>LN(dane_import!D239/dane_import!D238)</f>
        <v>3.4618067392911442E-2</v>
      </c>
      <c r="E238" s="4">
        <f>LN(dane_import!E239/dane_import!E238)</f>
        <v>9.7924011045844096E-5</v>
      </c>
    </row>
    <row r="239" spans="1:5" ht="14.25" customHeight="1" x14ac:dyDescent="0.25">
      <c r="A239" s="3">
        <v>44453</v>
      </c>
      <c r="B239" s="4">
        <f>LN(dane_import!B240/dane_import!B239)</f>
        <v>8.6077488176665657E-4</v>
      </c>
      <c r="C239" s="4">
        <f>LN(dane_import!C240/dane_import!C239)</f>
        <v>3.0771658666753687E-2</v>
      </c>
      <c r="D239" s="4">
        <f>LN(dane_import!D240/dane_import!D239)</f>
        <v>8.8626872578453243E-3</v>
      </c>
      <c r="E239" s="4">
        <f>LN(dane_import!E240/dane_import!E239)</f>
        <v>-4.4073358368722232E-4</v>
      </c>
    </row>
    <row r="240" spans="1:5" ht="14.25" customHeight="1" x14ac:dyDescent="0.25">
      <c r="A240" s="3">
        <v>44454</v>
      </c>
      <c r="B240" s="4">
        <f>LN(dane_import!B241/dane_import!B240)</f>
        <v>6.677191104187059E-3</v>
      </c>
      <c r="C240" s="4">
        <f>LN(dane_import!C241/dane_import!C240)</f>
        <v>-8.1136347741696639E-3</v>
      </c>
      <c r="D240" s="4">
        <f>LN(dane_import!D241/dane_import!D240)</f>
        <v>-1.8803126963096113E-2</v>
      </c>
      <c r="E240" s="4">
        <f>LN(dane_import!E241/dane_import!E240)</f>
        <v>0</v>
      </c>
    </row>
    <row r="241" spans="1:5" ht="14.25" customHeight="1" x14ac:dyDescent="0.25">
      <c r="A241" s="3">
        <v>44455</v>
      </c>
      <c r="B241" s="4">
        <f>LN(dane_import!B242/dane_import!B241)</f>
        <v>-7.2273450105071247E-4</v>
      </c>
      <c r="C241" s="4">
        <f>LN(dane_import!C242/dane_import!C241)</f>
        <v>8.6185577841397312E-3</v>
      </c>
      <c r="D241" s="4">
        <f>LN(dane_import!D242/dane_import!D241)</f>
        <v>-6.4141330345824426E-3</v>
      </c>
      <c r="E241" s="4">
        <f>LN(dane_import!E242/dane_import!E241)</f>
        <v>2.9384397096689804E-4</v>
      </c>
    </row>
    <row r="242" spans="1:5" ht="14.25" customHeight="1" x14ac:dyDescent="0.25">
      <c r="A242" s="3">
        <v>44456</v>
      </c>
      <c r="B242" s="4">
        <f>LN(dane_import!B243/dane_import!B242)</f>
        <v>-3.2083103837159308E-3</v>
      </c>
      <c r="C242" s="4">
        <f>LN(dane_import!C243/dane_import!C242)</f>
        <v>2.5207979065668949E-3</v>
      </c>
      <c r="D242" s="4">
        <f>LN(dane_import!D243/dane_import!D242)</f>
        <v>-1.9287979938872855E-2</v>
      </c>
      <c r="E242" s="4">
        <f>LN(dane_import!E243/dane_import!E242)</f>
        <v>3.9165769618445379E-4</v>
      </c>
    </row>
    <row r="243" spans="1:5" ht="14.25" customHeight="1" x14ac:dyDescent="0.25">
      <c r="A243" s="3">
        <v>44459</v>
      </c>
      <c r="B243" s="4">
        <f>LN(dane_import!B244/dane_import!B243)</f>
        <v>-3.3624599630087876E-2</v>
      </c>
      <c r="C243" s="4">
        <f>LN(dane_import!C244/dane_import!C243)</f>
        <v>-6.018413475648559E-2</v>
      </c>
      <c r="D243" s="4">
        <f>LN(dane_import!D244/dane_import!D243)</f>
        <v>-4.6578589364591895E-2</v>
      </c>
      <c r="E243" s="4">
        <f>LN(dane_import!E244/dane_import!E243)</f>
        <v>-4.8959609301134463E-4</v>
      </c>
    </row>
    <row r="244" spans="1:5" ht="14.25" customHeight="1" x14ac:dyDescent="0.25">
      <c r="A244" s="3">
        <v>44460</v>
      </c>
      <c r="B244" s="4">
        <f>LN(dane_import!B245/dane_import!B244)</f>
        <v>6.2674259600931275E-3</v>
      </c>
      <c r="C244" s="4">
        <f>LN(dane_import!C245/dane_import!C244)</f>
        <v>1.8543577712169104E-2</v>
      </c>
      <c r="D244" s="4">
        <f>LN(dane_import!D245/dane_import!D244)</f>
        <v>-1.7987265753218386E-2</v>
      </c>
      <c r="E244" s="4">
        <f>LN(dane_import!E245/dane_import!E244)</f>
        <v>0</v>
      </c>
    </row>
    <row r="245" spans="1:5" ht="14.25" customHeight="1" x14ac:dyDescent="0.25">
      <c r="A245" s="3">
        <v>44461</v>
      </c>
      <c r="B245" s="4">
        <f>LN(dane_import!B246/dane_import!B245)</f>
        <v>1.8119158950848886E-2</v>
      </c>
      <c r="C245" s="4">
        <f>LN(dane_import!C246/dane_import!C245)</f>
        <v>2.6419563033961344E-2</v>
      </c>
      <c r="D245" s="4">
        <f>LN(dane_import!D246/dane_import!D245)</f>
        <v>2.3555924392800933E-2</v>
      </c>
      <c r="E245" s="4">
        <f>LN(dane_import!E246/dane_import!E245)</f>
        <v>-1.4692558245698499E-4</v>
      </c>
    </row>
    <row r="246" spans="1:5" ht="14.25" customHeight="1" x14ac:dyDescent="0.25">
      <c r="A246" s="3">
        <v>44462</v>
      </c>
      <c r="B246" s="4">
        <f>LN(dane_import!B247/dane_import!B246)</f>
        <v>1.6413189827086115E-4</v>
      </c>
      <c r="C246" s="4">
        <f>LN(dane_import!C247/dane_import!C246)</f>
        <v>1.8237587549780793E-2</v>
      </c>
      <c r="D246" s="4">
        <f>LN(dane_import!D247/dane_import!D246)</f>
        <v>-2.5087820961115351E-2</v>
      </c>
      <c r="E246" s="4">
        <f>LN(dane_import!E247/dane_import!E246)</f>
        <v>-2.9391594215688485E-4</v>
      </c>
    </row>
    <row r="247" spans="1:5" ht="14.25" customHeight="1" x14ac:dyDescent="0.25">
      <c r="A247" s="3">
        <v>44463</v>
      </c>
      <c r="B247" s="4">
        <f>LN(dane_import!B248/dane_import!B247)</f>
        <v>-3.8727614435909914E-3</v>
      </c>
      <c r="C247" s="4">
        <f>LN(dane_import!C248/dane_import!C247)</f>
        <v>4.0080213975388678E-3</v>
      </c>
      <c r="D247" s="4">
        <f>LN(dane_import!D248/dane_import!D247)</f>
        <v>-1.9014501680709867E-2</v>
      </c>
      <c r="E247" s="4">
        <f>LN(dane_import!E248/dane_import!E247)</f>
        <v>3.4289353491805097E-4</v>
      </c>
    </row>
    <row r="248" spans="1:5" ht="14.25" customHeight="1" x14ac:dyDescent="0.25">
      <c r="A248" s="3">
        <v>44466</v>
      </c>
      <c r="B248" s="4">
        <f>LN(dane_import!B249/dane_import!B248)</f>
        <v>-1.6109746846364678E-3</v>
      </c>
      <c r="C248" s="4">
        <f>LN(dane_import!C249/dane_import!C248)</f>
        <v>2.4692612590371414E-2</v>
      </c>
      <c r="D248" s="4">
        <f>LN(dane_import!D249/dane_import!D248)</f>
        <v>-1.0546490663977422E-2</v>
      </c>
      <c r="E248" s="4">
        <f>LN(dane_import!E249/dane_import!E248)</f>
        <v>5.3859525869259751E-4</v>
      </c>
    </row>
    <row r="249" spans="1:5" ht="14.25" customHeight="1" x14ac:dyDescent="0.25">
      <c r="A249" s="3">
        <v>44467</v>
      </c>
      <c r="B249" s="4">
        <f>LN(dane_import!B250/dane_import!B249)</f>
        <v>-1.348951278382373E-2</v>
      </c>
      <c r="C249" s="4">
        <f>LN(dane_import!C250/dane_import!C249)</f>
        <v>-4.2347547829092294E-2</v>
      </c>
      <c r="D249" s="4">
        <f>LN(dane_import!D250/dane_import!D249)</f>
        <v>-3.6158231485270776E-3</v>
      </c>
      <c r="E249" s="4">
        <f>LN(dane_import!E250/dane_import!E249)</f>
        <v>-7.8350721406942225E-4</v>
      </c>
    </row>
    <row r="250" spans="1:5" ht="14.25" customHeight="1" x14ac:dyDescent="0.25">
      <c r="A250" s="3">
        <v>44468</v>
      </c>
      <c r="B250" s="4">
        <f>LN(dane_import!B251/dane_import!B250)</f>
        <v>6.4982143532777217E-3</v>
      </c>
      <c r="C250" s="4">
        <f>LN(dane_import!C251/dane_import!C250)</f>
        <v>4.1371461856036781E-2</v>
      </c>
      <c r="D250" s="4">
        <f>LN(dane_import!D251/dane_import!D250)</f>
        <v>-5.9037410348089609E-3</v>
      </c>
      <c r="E250" s="4">
        <f>LN(dane_import!E251/dane_import!E250)</f>
        <v>4.8976394357380041E-4</v>
      </c>
    </row>
    <row r="251" spans="1:5" ht="14.25" customHeight="1" x14ac:dyDescent="0.25">
      <c r="A251" s="3">
        <v>44469</v>
      </c>
      <c r="B251" s="4">
        <f>LN(dane_import!B252/dane_import!B251)</f>
        <v>3.906154435519634E-3</v>
      </c>
      <c r="C251" s="4">
        <f>LN(dane_import!C252/dane_import!C251)</f>
        <v>3.4121407709365777E-3</v>
      </c>
      <c r="D251" s="4">
        <f>LN(dane_import!D252/dane_import!D251)</f>
        <v>1.6712222748882028E-2</v>
      </c>
      <c r="E251" s="4">
        <f>LN(dane_import!E252/dane_import!E251)</f>
        <v>-2.448519881970932E-4</v>
      </c>
    </row>
    <row r="252" spans="1:5" ht="14.25" customHeight="1" x14ac:dyDescent="0.25">
      <c r="A252" s="3">
        <v>44470</v>
      </c>
      <c r="B252" s="4">
        <f>LN(dane_import!B253/dane_import!B252)</f>
        <v>3.6748723104480536E-3</v>
      </c>
      <c r="C252" s="4">
        <f>LN(dane_import!C253/dane_import!C252)</f>
        <v>2.2137573914665497E-2</v>
      </c>
      <c r="D252" s="4">
        <f>LN(dane_import!D253/dane_import!D252)</f>
        <v>1.0471299867295437E-2</v>
      </c>
      <c r="E252" s="4">
        <f>LN(dane_import!E253/dane_import!E252)</f>
        <v>-9.7957584444355783E-5</v>
      </c>
    </row>
    <row r="253" spans="1:5" ht="14.25" customHeight="1" x14ac:dyDescent="0.25">
      <c r="A253" s="3">
        <v>44473</v>
      </c>
      <c r="B253" s="4">
        <f>LN(dane_import!B254/dane_import!B253)</f>
        <v>1.5958665750985115E-2</v>
      </c>
      <c r="C253" s="4">
        <f>LN(dane_import!C254/dane_import!C253)</f>
        <v>6.6413906353780649E-3</v>
      </c>
      <c r="D253" s="4">
        <f>LN(dane_import!D254/dane_import!D253)</f>
        <v>3.8052204744811406E-2</v>
      </c>
      <c r="E253" s="4">
        <f>LN(dane_import!E254/dane_import!E253)</f>
        <v>-6.859719020521403E-4</v>
      </c>
    </row>
    <row r="254" spans="1:5" ht="14.25" customHeight="1" x14ac:dyDescent="0.25">
      <c r="A254" s="3">
        <v>44474</v>
      </c>
      <c r="B254" s="4">
        <f>LN(dane_import!B255/dane_import!B254)</f>
        <v>6.2286609117372131E-3</v>
      </c>
      <c r="C254" s="4">
        <f>LN(dane_import!C255/dane_import!C254)</f>
        <v>2.3612761856796854E-3</v>
      </c>
      <c r="D254" s="4">
        <f>LN(dane_import!D255/dane_import!D254)</f>
        <v>-2.7774828239028916E-3</v>
      </c>
      <c r="E254" s="4">
        <f>LN(dane_import!E255/dane_import!E254)</f>
        <v>9.8024800352922183E-5</v>
      </c>
    </row>
    <row r="255" spans="1:5" ht="14.25" customHeight="1" x14ac:dyDescent="0.25">
      <c r="A255" s="3">
        <v>44475</v>
      </c>
      <c r="B255" s="4">
        <f>LN(dane_import!B256/dane_import!B255)</f>
        <v>1.4844259802457587E-2</v>
      </c>
      <c r="C255" s="4">
        <f>LN(dane_import!C256/dane_import!C255)</f>
        <v>9.0151096994297478E-2</v>
      </c>
      <c r="D255" s="4">
        <f>LN(dane_import!D256/dane_import!D255)</f>
        <v>-8.5616443586032057E-4</v>
      </c>
      <c r="E255" s="4">
        <f>LN(dane_import!E256/dane_import!E255)</f>
        <v>-2.3552513340937852E-3</v>
      </c>
    </row>
    <row r="256" spans="1:5" ht="14.25" customHeight="1" x14ac:dyDescent="0.25">
      <c r="A256" s="3">
        <v>44476</v>
      </c>
      <c r="B256" s="4">
        <f>LN(dane_import!B257/dane_import!B256)</f>
        <v>5.2854313072667712E-3</v>
      </c>
      <c r="C256" s="4">
        <f>LN(dane_import!C257/dane_import!C256)</f>
        <v>4.3010818993907017E-3</v>
      </c>
      <c r="D256" s="4">
        <f>LN(dane_import!D257/dane_import!D256)</f>
        <v>2.7798585205987807E-3</v>
      </c>
      <c r="E256" s="4">
        <f>LN(dane_import!E257/dane_import!E256)</f>
        <v>1.5217340884157238E-3</v>
      </c>
    </row>
    <row r="257" spans="1:5" ht="14.25" customHeight="1" x14ac:dyDescent="0.25">
      <c r="A257" s="3">
        <v>44477</v>
      </c>
      <c r="B257" s="4">
        <f>LN(dane_import!B258/dane_import!B257)</f>
        <v>5.4221203306253195E-3</v>
      </c>
      <c r="C257" s="4">
        <f>LN(dane_import!C258/dane_import!C257)</f>
        <v>4.290924760109138E-4</v>
      </c>
      <c r="D257" s="4">
        <f>LN(dane_import!D258/dane_import!D257)</f>
        <v>4.5296274915176418E-2</v>
      </c>
      <c r="E257" s="4">
        <f>LN(dane_import!E258/dane_import!E257)</f>
        <v>-1.3252511326799048E-3</v>
      </c>
    </row>
    <row r="258" spans="1:5" ht="14.25" customHeight="1" x14ac:dyDescent="0.25">
      <c r="A258" s="3">
        <v>44480</v>
      </c>
      <c r="B258" s="4">
        <f>LN(dane_import!B259/dane_import!B258)</f>
        <v>9.0836852224064728E-3</v>
      </c>
      <c r="C258" s="4">
        <f>LN(dane_import!C259/dane_import!C258)</f>
        <v>-4.2909247601085742E-4</v>
      </c>
      <c r="D258" s="4">
        <f>LN(dane_import!D259/dane_import!D258)</f>
        <v>1.5190165493975019E-2</v>
      </c>
      <c r="E258" s="4">
        <f>LN(dane_import!E259/dane_import!E258)</f>
        <v>4.9114707409064226E-5</v>
      </c>
    </row>
    <row r="259" spans="1:5" ht="14.25" customHeight="1" x14ac:dyDescent="0.25">
      <c r="A259" s="3">
        <v>44481</v>
      </c>
      <c r="B259" s="4">
        <f>LN(dane_import!B260/dane_import!B259)</f>
        <v>-1.690302317617545E-3</v>
      </c>
      <c r="C259" s="4">
        <f>LN(dane_import!C260/dane_import!C259)</f>
        <v>5.1851078711110547E-2</v>
      </c>
      <c r="D259" s="4">
        <f>LN(dane_import!D260/dane_import!D259)</f>
        <v>6.0120421566279732E-3</v>
      </c>
      <c r="E259" s="4">
        <f>LN(dane_import!E260/dane_import!E259)</f>
        <v>-2.0648974888547275E-3</v>
      </c>
    </row>
    <row r="260" spans="1:5" ht="14.25" customHeight="1" x14ac:dyDescent="0.25">
      <c r="A260" s="3">
        <v>44482</v>
      </c>
      <c r="B260" s="4">
        <f>LN(dane_import!B261/dane_import!B260)</f>
        <v>-7.4119209689577407E-4</v>
      </c>
      <c r="C260" s="4">
        <f>LN(dane_import!C261/dane_import!C260)</f>
        <v>-1.3951806120124673E-2</v>
      </c>
      <c r="D260" s="4">
        <f>LN(dane_import!D261/dane_import!D260)</f>
        <v>-2.000000666666999E-3</v>
      </c>
      <c r="E260" s="4">
        <f>LN(dane_import!E261/dane_import!E260)</f>
        <v>-9.3552285313462842E-4</v>
      </c>
    </row>
    <row r="261" spans="1:5" ht="14.25" customHeight="1" x14ac:dyDescent="0.25">
      <c r="A261" s="3">
        <v>44483</v>
      </c>
      <c r="B261" s="4">
        <f>LN(dane_import!B262/dane_import!B261)</f>
        <v>4.8338646671981069E-3</v>
      </c>
      <c r="C261" s="4">
        <f>LN(dane_import!C262/dane_import!C261)</f>
        <v>2.8515170308021233E-2</v>
      </c>
      <c r="D261" s="4">
        <f>LN(dane_import!D262/dane_import!D261)</f>
        <v>5.9880418446226933E-3</v>
      </c>
      <c r="E261" s="4">
        <f>LN(dane_import!E262/dane_import!E261)</f>
        <v>1.2307693861326667E-3</v>
      </c>
    </row>
    <row r="262" spans="1:5" ht="14.25" customHeight="1" x14ac:dyDescent="0.25">
      <c r="A262" s="3">
        <v>44484</v>
      </c>
      <c r="B262" s="4">
        <f>LN(dane_import!B263/dane_import!B262)</f>
        <v>2.7993506092544749E-3</v>
      </c>
      <c r="C262" s="4">
        <f>LN(dane_import!C263/dane_import!C262)</f>
        <v>2.5769513179051611E-2</v>
      </c>
      <c r="D262" s="4">
        <f>LN(dane_import!D263/dane_import!D262)</f>
        <v>3.4233171642242176E-2</v>
      </c>
      <c r="E262" s="4">
        <f>LN(dane_import!E263/dane_import!E262)</f>
        <v>-1.4761237018465144E-4</v>
      </c>
    </row>
    <row r="263" spans="1:5" ht="14.25" customHeight="1" x14ac:dyDescent="0.25">
      <c r="A263" s="3">
        <v>44487</v>
      </c>
      <c r="B263" s="4">
        <f>LN(dane_import!B264/dane_import!B263)</f>
        <v>6.8466176542351835E-3</v>
      </c>
      <c r="C263" s="4">
        <f>LN(dane_import!C264/dane_import!C263)</f>
        <v>1.8420297851319059E-2</v>
      </c>
      <c r="D263" s="4">
        <f>LN(dane_import!D264/dane_import!D263)</f>
        <v>7.6628727455690972E-3</v>
      </c>
      <c r="E263" s="4">
        <f>LN(dane_import!E264/dane_import!E263)</f>
        <v>-1.0831570159480441E-3</v>
      </c>
    </row>
    <row r="264" spans="1:5" ht="14.25" customHeight="1" x14ac:dyDescent="0.25">
      <c r="A264" s="3">
        <v>44488</v>
      </c>
      <c r="B264" s="4">
        <f>LN(dane_import!B265/dane_import!B264)</f>
        <v>-4.0266547312046283E-3</v>
      </c>
      <c r="C264" s="4">
        <f>LN(dane_import!C265/dane_import!C264)</f>
        <v>9.6015369834328668E-4</v>
      </c>
      <c r="D264" s="4">
        <f>LN(dane_import!D265/dane_import!D264)</f>
        <v>-3.990797216242517E-2</v>
      </c>
      <c r="E264" s="4">
        <f>LN(dane_import!E265/dane_import!E264)</f>
        <v>7.8786689125688906E-4</v>
      </c>
    </row>
    <row r="265" spans="1:5" ht="14.25" customHeight="1" x14ac:dyDescent="0.25">
      <c r="A265" s="3">
        <v>44489</v>
      </c>
      <c r="B265" s="4">
        <f>LN(dane_import!B266/dane_import!B265)</f>
        <v>5.5948826933757201E-4</v>
      </c>
      <c r="C265" s="4">
        <f>LN(dane_import!C266/dane_import!C265)</f>
        <v>1.9175461292718545E-3</v>
      </c>
      <c r="D265" s="4">
        <f>LN(dane_import!D266/dane_import!D265)</f>
        <v>1.9179343740425969E-2</v>
      </c>
      <c r="E265" s="4">
        <f>LN(dane_import!E266/dane_import!E265)</f>
        <v>-1.1327539441667593E-3</v>
      </c>
    </row>
    <row r="266" spans="1:5" ht="14.25" customHeight="1" x14ac:dyDescent="0.25">
      <c r="A266" s="3">
        <v>44490</v>
      </c>
      <c r="B266" s="4">
        <f>LN(dane_import!B267/dane_import!B266)</f>
        <v>-3.5665437654279551E-3</v>
      </c>
      <c r="C266" s="4">
        <f>LN(dane_import!C267/dane_import!C266)</f>
        <v>1.142869582362285E-2</v>
      </c>
      <c r="D266" s="4">
        <f>LN(dane_import!D267/dane_import!D266)</f>
        <v>-2.1665052203999242E-2</v>
      </c>
      <c r="E266" s="4">
        <f>LN(dane_import!E267/dane_import!E266)</f>
        <v>9.8551296029139907E-5</v>
      </c>
    </row>
    <row r="267" spans="1:5" ht="14.25" customHeight="1" x14ac:dyDescent="0.25">
      <c r="A267" s="3">
        <v>44491</v>
      </c>
      <c r="B267" s="4">
        <f>LN(dane_import!B268/dane_import!B267)</f>
        <v>1.2555220123427401E-3</v>
      </c>
      <c r="C267" s="4">
        <f>LN(dane_import!C268/dane_import!C267)</f>
        <v>-1.6229473166979404E-2</v>
      </c>
      <c r="D267" s="4">
        <f>LN(dane_import!D268/dane_import!D267)</f>
        <v>-7.4944142931507446E-3</v>
      </c>
      <c r="E267" s="4">
        <f>LN(dane_import!E268/dane_import!E267)</f>
        <v>-8.3799576047298202E-4</v>
      </c>
    </row>
    <row r="268" spans="1:5" ht="14.25" customHeight="1" x14ac:dyDescent="0.25">
      <c r="A268" s="3">
        <v>44494</v>
      </c>
      <c r="B268" s="4">
        <f>LN(dane_import!B269/dane_import!B268)</f>
        <v>3.8435531986747324E-4</v>
      </c>
      <c r="C268" s="4">
        <f>LN(dane_import!C269/dane_import!C268)</f>
        <v>2.0010196006885472E-2</v>
      </c>
      <c r="D268" s="4">
        <f>LN(dane_import!D269/dane_import!D268)</f>
        <v>-1.2109128789749563E-2</v>
      </c>
      <c r="E268" s="4">
        <f>LN(dane_import!E269/dane_import!E268)</f>
        <v>-7.8934389890238771E-4</v>
      </c>
    </row>
    <row r="269" spans="1:5" ht="14.25" customHeight="1" x14ac:dyDescent="0.25">
      <c r="A269" s="3">
        <v>44495</v>
      </c>
      <c r="B269" s="4">
        <f>LN(dane_import!B270/dane_import!B269)</f>
        <v>7.5467775857620155E-3</v>
      </c>
      <c r="C269" s="4">
        <f>LN(dane_import!C270/dane_import!C269)</f>
        <v>1.3121087962697276E-2</v>
      </c>
      <c r="D269" s="4">
        <f>LN(dane_import!D270/dane_import!D269)</f>
        <v>0</v>
      </c>
      <c r="E269" s="4">
        <f>LN(dane_import!E270/dane_import!E269)</f>
        <v>6.4138936999101257E-4</v>
      </c>
    </row>
    <row r="270" spans="1:5" ht="14.25" customHeight="1" x14ac:dyDescent="0.25">
      <c r="A270" s="3">
        <v>44496</v>
      </c>
      <c r="B270" s="4">
        <f>LN(dane_import!B271/dane_import!B270)</f>
        <v>-5.8563013524595463E-3</v>
      </c>
      <c r="C270" s="4">
        <f>LN(dane_import!C271/dane_import!C270)</f>
        <v>2.935990701347008E-2</v>
      </c>
      <c r="D270" s="4">
        <f>LN(dane_import!D271/dane_import!D270)</f>
        <v>4.457057621519378E-3</v>
      </c>
      <c r="E270" s="4">
        <f>LN(dane_import!E271/dane_import!E270)</f>
        <v>-4.932304126866843E-5</v>
      </c>
    </row>
    <row r="271" spans="1:5" ht="14.25" customHeight="1" x14ac:dyDescent="0.25">
      <c r="A271" s="3">
        <v>44497</v>
      </c>
      <c r="B271" s="4">
        <f>LN(dane_import!B272/dane_import!B271)</f>
        <v>5.7803731522480068E-3</v>
      </c>
      <c r="C271" s="4">
        <f>LN(dane_import!C272/dane_import!C271)</f>
        <v>-9.0456813042693847E-4</v>
      </c>
      <c r="D271" s="4">
        <f>LN(dane_import!D272/dane_import!D271)</f>
        <v>9.4558596120099016E-3</v>
      </c>
      <c r="E271" s="4">
        <f>LN(dane_import!E272/dane_import!E271)</f>
        <v>-6.4142101619367865E-4</v>
      </c>
    </row>
    <row r="272" spans="1:5" ht="14.25" customHeight="1" x14ac:dyDescent="0.25">
      <c r="A272" s="3">
        <v>44498</v>
      </c>
      <c r="B272" s="4">
        <f>LN(dane_import!B273/dane_import!B272)</f>
        <v>7.3838986509324406E-3</v>
      </c>
      <c r="C272" s="4">
        <f>LN(dane_import!C273/dane_import!C272)</f>
        <v>2.148695019780875E-2</v>
      </c>
      <c r="D272" s="4">
        <f>LN(dane_import!D273/dane_import!D272)</f>
        <v>-1.8185993223671149E-2</v>
      </c>
      <c r="E272" s="4">
        <f>LN(dane_import!E273/dane_import!E272)</f>
        <v>1.9740413625770288E-4</v>
      </c>
    </row>
    <row r="273" spans="1:5" ht="14.25" customHeight="1" x14ac:dyDescent="0.25">
      <c r="A273" s="3">
        <v>44501</v>
      </c>
      <c r="B273" s="4">
        <f>LN(dane_import!B274/dane_import!B273)</f>
        <v>0</v>
      </c>
      <c r="C273" s="4">
        <f>LN(dane_import!C274/dane_import!C273)</f>
        <v>0</v>
      </c>
      <c r="D273" s="4">
        <f>LN(dane_import!D274/dane_import!D273)</f>
        <v>0</v>
      </c>
      <c r="E273" s="4">
        <f>LN(dane_import!E274/dane_import!E273)</f>
        <v>0</v>
      </c>
    </row>
    <row r="274" spans="1:5" ht="14.25" customHeight="1" x14ac:dyDescent="0.25">
      <c r="A274" s="3">
        <v>44502</v>
      </c>
      <c r="B274" s="4">
        <f>LN(dane_import!B275/dane_import!B274)</f>
        <v>7.3715363478642137E-3</v>
      </c>
      <c r="C274" s="4">
        <f>LN(dane_import!C275/dane_import!C274)</f>
        <v>-1.5172089339134352E-2</v>
      </c>
      <c r="D274" s="4">
        <f>LN(dane_import!D275/dane_import!D274)</f>
        <v>1.115290887308659E-2</v>
      </c>
      <c r="E274" s="4">
        <f>LN(dane_import!E275/dane_import!E274)</f>
        <v>-9.3801690371185487E-4</v>
      </c>
    </row>
    <row r="275" spans="1:5" ht="14.25" customHeight="1" x14ac:dyDescent="0.25">
      <c r="A275" s="3">
        <v>44503</v>
      </c>
      <c r="B275" s="4">
        <f>LN(dane_import!B276/dane_import!B275)</f>
        <v>-1.3467202557657439E-2</v>
      </c>
      <c r="C275" s="4">
        <f>LN(dane_import!C276/dane_import!C275)</f>
        <v>-5.4516962676552184E-2</v>
      </c>
      <c r="D275" s="4">
        <f>LN(dane_import!D276/dane_import!D275)</f>
        <v>-6.8798328829446252E-3</v>
      </c>
      <c r="E275" s="4">
        <f>LN(dane_import!E276/dane_import!E275)</f>
        <v>-2.469928631620384E-4</v>
      </c>
    </row>
    <row r="276" spans="1:5" ht="14.25" customHeight="1" x14ac:dyDescent="0.25">
      <c r="A276" s="3">
        <v>44504</v>
      </c>
      <c r="B276" s="4">
        <f>LN(dane_import!B277/dane_import!B276)</f>
        <v>2.3368933530554845E-2</v>
      </c>
      <c r="C276" s="4">
        <f>LN(dane_import!C277/dane_import!C276)</f>
        <v>7.9385029254565712E-2</v>
      </c>
      <c r="D276" s="4">
        <f>LN(dane_import!D277/dane_import!D276)</f>
        <v>4.6612304869419321E-2</v>
      </c>
      <c r="E276" s="4">
        <f>LN(dane_import!E277/dane_import!E276)</f>
        <v>-2.8200389746413745E-3</v>
      </c>
    </row>
    <row r="277" spans="1:5" ht="14.25" customHeight="1" x14ac:dyDescent="0.25">
      <c r="A277" s="3">
        <v>44505</v>
      </c>
      <c r="B277" s="4">
        <f>LN(dane_import!B278/dane_import!B277)</f>
        <v>8.4867303503905651E-3</v>
      </c>
      <c r="C277" s="4">
        <f>LN(dane_import!C278/dane_import!C277)</f>
        <v>-8.7757794135900761E-4</v>
      </c>
      <c r="D277" s="4">
        <f>LN(dane_import!D278/dane_import!D277)</f>
        <v>-9.7371752778583169E-3</v>
      </c>
      <c r="E277" s="4">
        <f>LN(dane_import!E278/dane_import!E277)</f>
        <v>-1.4378147696274715E-3</v>
      </c>
    </row>
    <row r="278" spans="1:5" ht="14.25" customHeight="1" x14ac:dyDescent="0.25">
      <c r="A278" s="3">
        <v>44508</v>
      </c>
      <c r="B278" s="4">
        <f>LN(dane_import!B279/dane_import!B278)</f>
        <v>-4.1700321824679389E-3</v>
      </c>
      <c r="C278" s="4">
        <f>LN(dane_import!C279/dane_import!C278)</f>
        <v>9.611257910113585E-3</v>
      </c>
      <c r="D278" s="4">
        <f>LN(dane_import!D279/dane_import!D278)</f>
        <v>-1.181116092834472E-2</v>
      </c>
      <c r="E278" s="4">
        <f>LN(dane_import!E279/dane_import!E278)</f>
        <v>-1.9368782594108439E-3</v>
      </c>
    </row>
    <row r="279" spans="1:5" ht="14.25" customHeight="1" x14ac:dyDescent="0.25">
      <c r="A279" s="3">
        <v>44509</v>
      </c>
      <c r="B279" s="4">
        <f>LN(dane_import!B280/dane_import!B279)</f>
        <v>-1.4416805932082374E-2</v>
      </c>
      <c r="C279" s="4">
        <f>LN(dane_import!C280/dane_import!C279)</f>
        <v>-3.4501431717665738E-2</v>
      </c>
      <c r="D279" s="4">
        <f>LN(dane_import!D280/dane_import!D279)</f>
        <v>1.0342372414594358E-2</v>
      </c>
      <c r="E279" s="4">
        <f>LN(dane_import!E280/dane_import!E279)</f>
        <v>7.9507060439519106E-4</v>
      </c>
    </row>
    <row r="280" spans="1:5" ht="14.25" customHeight="1" x14ac:dyDescent="0.25">
      <c r="A280" s="3">
        <v>44510</v>
      </c>
      <c r="B280" s="4">
        <f>LN(dane_import!B281/dane_import!B280)</f>
        <v>-7.8534961039394141E-3</v>
      </c>
      <c r="C280" s="4">
        <f>LN(dane_import!C281/dane_import!C280)</f>
        <v>-4.5106075573499308E-3</v>
      </c>
      <c r="D280" s="4">
        <f>LN(dane_import!D281/dane_import!D280)</f>
        <v>-4.0291349774452354E-2</v>
      </c>
      <c r="E280" s="4">
        <f>LN(dane_import!E281/dane_import!E280)</f>
        <v>2.4832998215474516E-4</v>
      </c>
    </row>
    <row r="281" spans="1:5" ht="14.25" customHeight="1" x14ac:dyDescent="0.25">
      <c r="A281" s="3">
        <v>44511</v>
      </c>
      <c r="B281" s="4">
        <f>LN(dane_import!B282/dane_import!B281)</f>
        <v>0</v>
      </c>
      <c r="C281" s="4">
        <f>LN(dane_import!C282/dane_import!C281)</f>
        <v>0</v>
      </c>
      <c r="D281" s="4">
        <f>LN(dane_import!D282/dane_import!D281)</f>
        <v>0</v>
      </c>
      <c r="E281" s="4">
        <f>LN(dane_import!E282/dane_import!E281)</f>
        <v>0</v>
      </c>
    </row>
    <row r="282" spans="1:5" ht="14.25" customHeight="1" x14ac:dyDescent="0.25">
      <c r="A282" s="3">
        <v>44512</v>
      </c>
      <c r="B282" s="4">
        <f>LN(dane_import!B283/dane_import!B282)</f>
        <v>-2.6081496142703795E-3</v>
      </c>
      <c r="C282" s="4">
        <f>LN(dane_import!C283/dane_import!C282)</f>
        <v>1.6143848371356205E-2</v>
      </c>
      <c r="D282" s="4">
        <f>LN(dane_import!D283/dane_import!D282)</f>
        <v>-1.9782223505154638E-2</v>
      </c>
      <c r="E282" s="4">
        <f>LN(dane_import!E283/dane_import!E282)</f>
        <v>-1.1925467251843597E-3</v>
      </c>
    </row>
    <row r="283" spans="1:5" ht="14.25" customHeight="1" x14ac:dyDescent="0.25">
      <c r="A283" s="3">
        <v>44515</v>
      </c>
      <c r="B283" s="4">
        <f>LN(dane_import!B284/dane_import!B283)</f>
        <v>5.9791363331155632E-5</v>
      </c>
      <c r="C283" s="4">
        <f>LN(dane_import!C284/dane_import!C283)</f>
        <v>1.938386682104859E-2</v>
      </c>
      <c r="D283" s="4">
        <f>LN(dane_import!D284/dane_import!D283)</f>
        <v>-2.2733035377397733E-2</v>
      </c>
      <c r="E283" s="4">
        <f>LN(dane_import!E284/dane_import!E283)</f>
        <v>-1.4926861165427709E-3</v>
      </c>
    </row>
    <row r="284" spans="1:5" ht="14.25" customHeight="1" x14ac:dyDescent="0.25">
      <c r="A284" s="3">
        <v>44516</v>
      </c>
      <c r="B284" s="4">
        <f>LN(dane_import!B285/dane_import!B284)</f>
        <v>-2.7840872544229174E-3</v>
      </c>
      <c r="C284" s="4">
        <f>LN(dane_import!C285/dane_import!C284)</f>
        <v>-6.126933827502787E-3</v>
      </c>
      <c r="D284" s="4">
        <f>LN(dane_import!D285/dane_import!D284)</f>
        <v>-1.2782276985371715E-3</v>
      </c>
      <c r="E284" s="4">
        <f>LN(dane_import!E285/dane_import!E284)</f>
        <v>1.0948542946963523E-3</v>
      </c>
    </row>
    <row r="285" spans="1:5" ht="14.25" customHeight="1" x14ac:dyDescent="0.25">
      <c r="A285" s="3">
        <v>44517</v>
      </c>
      <c r="B285" s="4">
        <f>LN(dane_import!B286/dane_import!B285)</f>
        <v>-8.6480649705323858E-3</v>
      </c>
      <c r="C285" s="4">
        <f>LN(dane_import!C286/dane_import!C285)</f>
        <v>-2.5790669140802275E-2</v>
      </c>
      <c r="D285" s="4">
        <f>LN(dane_import!D286/dane_import!D285)</f>
        <v>4.0421286820054182E-3</v>
      </c>
      <c r="E285" s="4">
        <f>LN(dane_import!E286/dane_import!E285)</f>
        <v>-1.3438520799026021E-3</v>
      </c>
    </row>
    <row r="286" spans="1:5" ht="14.25" customHeight="1" x14ac:dyDescent="0.25">
      <c r="A286" s="3">
        <v>44518</v>
      </c>
      <c r="B286" s="4">
        <f>LN(dane_import!B287/dane_import!B286)</f>
        <v>-2.4233048375146105E-2</v>
      </c>
      <c r="C286" s="4">
        <f>LN(dane_import!C287/dane_import!C286)</f>
        <v>-0.10556073590076176</v>
      </c>
      <c r="D286" s="4">
        <f>LN(dane_import!D287/dane_import!D286)</f>
        <v>-2.1253993123134776E-3</v>
      </c>
      <c r="E286" s="4">
        <f>LN(dane_import!E287/dane_import!E286)</f>
        <v>-1.5451716469957054E-3</v>
      </c>
    </row>
    <row r="287" spans="1:5" ht="14.25" customHeight="1" x14ac:dyDescent="0.25">
      <c r="A287" s="3">
        <v>44519</v>
      </c>
      <c r="B287" s="4">
        <f>LN(dane_import!B288/dane_import!B287)</f>
        <v>-1.0408669964776605E-2</v>
      </c>
      <c r="C287" s="4">
        <f>LN(dane_import!C288/dane_import!C287)</f>
        <v>3.3667910714020526E-2</v>
      </c>
      <c r="D287" s="4">
        <f>LN(dane_import!D288/dane_import!D287)</f>
        <v>-1.0695289116747919E-2</v>
      </c>
      <c r="E287" s="4">
        <f>LN(dane_import!E288/dane_import!E287)</f>
        <v>-9.4822215464074257E-4</v>
      </c>
    </row>
    <row r="288" spans="1:5" ht="14.25" customHeight="1" x14ac:dyDescent="0.25">
      <c r="A288" s="3">
        <v>44522</v>
      </c>
      <c r="B288" s="4">
        <f>LN(dane_import!B289/dane_import!B288)</f>
        <v>7.9886322704079071E-4</v>
      </c>
      <c r="C288" s="4">
        <f>LN(dane_import!C289/dane_import!C288)</f>
        <v>2.5801717986474185E-2</v>
      </c>
      <c r="D288" s="4">
        <f>LN(dane_import!D289/dane_import!D288)</f>
        <v>-3.8137429149586198E-2</v>
      </c>
      <c r="E288" s="4">
        <f>LN(dane_import!E289/dane_import!E288)</f>
        <v>1.0479827293444009E-3</v>
      </c>
    </row>
    <row r="289" spans="1:5" ht="14.25" customHeight="1" x14ac:dyDescent="0.25">
      <c r="A289" s="3">
        <v>44523</v>
      </c>
      <c r="B289" s="4">
        <f>LN(dane_import!B290/dane_import!B289)</f>
        <v>-1.1561652689371987E-3</v>
      </c>
      <c r="C289" s="4">
        <f>LN(dane_import!C290/dane_import!C289)</f>
        <v>-4.1411791057552924E-2</v>
      </c>
      <c r="D289" s="4">
        <f>LN(dane_import!D290/dane_import!D289)</f>
        <v>6.9019532588324092E-3</v>
      </c>
      <c r="E289" s="4">
        <f>LN(dane_import!E290/dane_import!E289)</f>
        <v>-3.0471837150842459E-3</v>
      </c>
    </row>
    <row r="290" spans="1:5" ht="14.25" customHeight="1" x14ac:dyDescent="0.25">
      <c r="A290" s="3">
        <v>44524</v>
      </c>
      <c r="B290" s="4">
        <f>LN(dane_import!B291/dane_import!B290)</f>
        <v>-1.2884521281139791E-3</v>
      </c>
      <c r="C290" s="4">
        <f>LN(dane_import!C291/dane_import!C290)</f>
        <v>9.7848138799982703E-3</v>
      </c>
      <c r="D290" s="4">
        <f>LN(dane_import!D291/dane_import!D290)</f>
        <v>-1.5543469322370264E-3</v>
      </c>
      <c r="E290" s="4">
        <f>LN(dane_import!E291/dane_import!E290)</f>
        <v>2.5011880773698821E-4</v>
      </c>
    </row>
    <row r="291" spans="1:5" ht="14.25" customHeight="1" x14ac:dyDescent="0.25">
      <c r="A291" s="3">
        <v>44525</v>
      </c>
      <c r="B291" s="4">
        <f>LN(dane_import!B292/dane_import!B291)</f>
        <v>-2.3692558271811966E-3</v>
      </c>
      <c r="C291" s="4">
        <f>LN(dane_import!C292/dane_import!C291)</f>
        <v>-6.8393036502414932E-3</v>
      </c>
      <c r="D291" s="4">
        <f>LN(dane_import!D292/dane_import!D291)</f>
        <v>-6.8992871486951435E-2</v>
      </c>
      <c r="E291" s="4">
        <f>LN(dane_import!E292/dane_import!E291)</f>
        <v>1.2496565071314597E-3</v>
      </c>
    </row>
    <row r="292" spans="1:5" ht="14.25" customHeight="1" x14ac:dyDescent="0.25">
      <c r="A292" s="3">
        <v>44526</v>
      </c>
      <c r="B292" s="4">
        <f>LN(dane_import!B293/dane_import!B292)</f>
        <v>-2.9410739419784601E-2</v>
      </c>
      <c r="C292" s="4">
        <f>LN(dane_import!C293/dane_import!C292)</f>
        <v>-3.2685253127193351E-2</v>
      </c>
      <c r="D292" s="4">
        <f>LN(dane_import!D293/dane_import!D292)</f>
        <v>-5.0040946071084683E-2</v>
      </c>
      <c r="E292" s="4">
        <f>LN(dane_import!E293/dane_import!E292)</f>
        <v>-1.1996402518381927E-3</v>
      </c>
    </row>
    <row r="293" spans="1:5" ht="14.25" customHeight="1" x14ac:dyDescent="0.25">
      <c r="A293" s="3">
        <v>44529</v>
      </c>
      <c r="B293" s="4">
        <f>LN(dane_import!B294/dane_import!B293)</f>
        <v>6.1917234297466242E-3</v>
      </c>
      <c r="C293" s="4">
        <f>LN(dane_import!C294/dane_import!C293)</f>
        <v>2.4281679271546926E-3</v>
      </c>
      <c r="D293" s="4">
        <f>LN(dane_import!D294/dane_import!D293)</f>
        <v>9.4669366729930645E-3</v>
      </c>
      <c r="E293" s="4">
        <f>LN(dane_import!E294/dane_import!E293)</f>
        <v>-7.0045532458139356E-4</v>
      </c>
    </row>
    <row r="294" spans="1:5" ht="14.25" customHeight="1" x14ac:dyDescent="0.25">
      <c r="A294" s="3">
        <v>44530</v>
      </c>
      <c r="B294" s="4">
        <f>LN(dane_import!B295/dane_import!B294)</f>
        <v>8.3440755919825162E-3</v>
      </c>
      <c r="C294" s="4">
        <f>LN(dane_import!C295/dane_import!C294)</f>
        <v>3.6312325557335016E-3</v>
      </c>
      <c r="D294" s="4">
        <f>LN(dane_import!D295/dane_import!D294)</f>
        <v>3.1485212080211537E-2</v>
      </c>
      <c r="E294" s="4">
        <f>LN(dane_import!E295/dane_import!E294)</f>
        <v>7.004553245815255E-4</v>
      </c>
    </row>
    <row r="295" spans="1:5" ht="14.25" customHeight="1" x14ac:dyDescent="0.25">
      <c r="A295" s="3">
        <v>44531</v>
      </c>
      <c r="B295" s="4">
        <f>LN(dane_import!B296/dane_import!B295)</f>
        <v>1.109988312338403E-2</v>
      </c>
      <c r="C295" s="4">
        <f>LN(dane_import!C296/dane_import!C295)</f>
        <v>-6.7900320847811044E-2</v>
      </c>
      <c r="D295" s="4">
        <f>LN(dane_import!D296/dane_import!D295)</f>
        <v>4.3030030745912634E-2</v>
      </c>
      <c r="E295" s="4">
        <f>LN(dane_import!E296/dane_import!E295)</f>
        <v>-3.0013506303043622E-4</v>
      </c>
    </row>
    <row r="296" spans="1:5" ht="14.25" customHeight="1" x14ac:dyDescent="0.25">
      <c r="A296" s="3">
        <v>44532</v>
      </c>
      <c r="B296" s="4">
        <f>LN(dane_import!B297/dane_import!B296)</f>
        <v>-1.1865822905394576E-3</v>
      </c>
      <c r="C296" s="4">
        <f>LN(dane_import!C297/dane_import!C296)</f>
        <v>5.0430853626891904E-2</v>
      </c>
      <c r="D296" s="4">
        <f>LN(dane_import!D297/dane_import!D296)</f>
        <v>-2.4934298871247908E-2</v>
      </c>
      <c r="E296" s="4">
        <f>LN(dane_import!E297/dane_import!E296)</f>
        <v>-9.0094605423472317E-4</v>
      </c>
    </row>
    <row r="297" spans="1:5" ht="14.25" customHeight="1" x14ac:dyDescent="0.25">
      <c r="A297" s="3">
        <v>44533</v>
      </c>
      <c r="B297" s="4">
        <f>LN(dane_import!B298/dane_import!B297)</f>
        <v>-2.2339976720497337E-3</v>
      </c>
      <c r="C297" s="4">
        <f>LN(dane_import!C298/dane_import!C297)</f>
        <v>-1.7362982699788004E-2</v>
      </c>
      <c r="D297" s="4">
        <f>LN(dane_import!D298/dane_import!D297)</f>
        <v>-4.0448460391603755E-2</v>
      </c>
      <c r="E297" s="4">
        <f>LN(dane_import!E298/dane_import!E297)</f>
        <v>2.5034422461467208E-4</v>
      </c>
    </row>
    <row r="298" spans="1:5" ht="14.25" customHeight="1" x14ac:dyDescent="0.25">
      <c r="A298" s="3">
        <v>44536</v>
      </c>
      <c r="B298" s="4">
        <f>LN(dane_import!B299/dane_import!B298)</f>
        <v>-4.3969814580537211E-3</v>
      </c>
      <c r="C298" s="4">
        <f>LN(dane_import!C299/dane_import!C298)</f>
        <v>1.531169992923059E-2</v>
      </c>
      <c r="D298" s="4">
        <f>LN(dane_import!D299/dane_import!D298)</f>
        <v>1.946533478810325E-2</v>
      </c>
      <c r="E298" s="4">
        <f>LN(dane_import!E299/dane_import!E298)</f>
        <v>5.0061325133661904E-5</v>
      </c>
    </row>
    <row r="299" spans="1:5" ht="14.25" customHeight="1" x14ac:dyDescent="0.25">
      <c r="A299" s="3">
        <v>44537</v>
      </c>
      <c r="B299" s="4">
        <f>LN(dane_import!B300/dane_import!B299)</f>
        <v>1.6089968084683562E-2</v>
      </c>
      <c r="C299" s="4">
        <f>LN(dane_import!C300/dane_import!C299)</f>
        <v>-2.4949319047948615E-2</v>
      </c>
      <c r="D299" s="4">
        <f>LN(dane_import!D300/dane_import!D299)</f>
        <v>-6.0423144559626982E-3</v>
      </c>
      <c r="E299" s="4">
        <f>LN(dane_import!E300/dane_import!E299)</f>
        <v>6.5056927103769081E-4</v>
      </c>
    </row>
    <row r="300" spans="1:5" ht="14.25" customHeight="1" x14ac:dyDescent="0.25">
      <c r="A300" s="3">
        <v>44538</v>
      </c>
      <c r="B300" s="4">
        <f>LN(dane_import!B301/dane_import!B300)</f>
        <v>-2.5376491263383416E-3</v>
      </c>
      <c r="C300" s="4">
        <f>LN(dane_import!C301/dane_import!C300)</f>
        <v>-8.4567100182235087E-3</v>
      </c>
      <c r="D300" s="4">
        <f>LN(dane_import!D301/dane_import!D300)</f>
        <v>-1.2686191120368681E-2</v>
      </c>
      <c r="E300" s="4">
        <f>LN(dane_import!E301/dane_import!E300)</f>
        <v>5.0026263798987149E-5</v>
      </c>
    </row>
    <row r="301" spans="1:5" ht="14.25" customHeight="1" x14ac:dyDescent="0.25">
      <c r="A301" s="3">
        <v>44539</v>
      </c>
      <c r="B301" s="4">
        <f>LN(dane_import!B302/dane_import!B301)</f>
        <v>-1.7938660870895632E-2</v>
      </c>
      <c r="C301" s="4">
        <f>LN(dane_import!C302/dane_import!C301)</f>
        <v>-4.7835206274163447E-2</v>
      </c>
      <c r="D301" s="4">
        <f>LN(dane_import!D302/dane_import!D301)</f>
        <v>-3.930910399801172E-2</v>
      </c>
      <c r="E301" s="4">
        <f>LN(dane_import!E302/dane_import!E301)</f>
        <v>2.8473681100304664E-3</v>
      </c>
    </row>
    <row r="302" spans="1:5" ht="14.25" customHeight="1" x14ac:dyDescent="0.25">
      <c r="A302" s="3">
        <v>44540</v>
      </c>
      <c r="B302" s="4">
        <f>LN(dane_import!B303/dane_import!B302)</f>
        <v>4.7705623406767275E-4</v>
      </c>
      <c r="C302" s="4">
        <f>LN(dane_import!C303/dane_import!C302)</f>
        <v>2.2246950221111086E-3</v>
      </c>
      <c r="D302" s="4">
        <f>LN(dane_import!D303/dane_import!D302)</f>
        <v>3.3646156450183755E-2</v>
      </c>
      <c r="E302" s="4">
        <f>LN(dane_import!E303/dane_import!E302)</f>
        <v>3.9898259967706125E-4</v>
      </c>
    </row>
    <row r="303" spans="1:5" ht="14.25" customHeight="1" x14ac:dyDescent="0.25">
      <c r="A303" s="3">
        <v>44543</v>
      </c>
      <c r="B303" s="4">
        <f>LN(dane_import!B304/dane_import!B303)</f>
        <v>-9.3874906237808673E-3</v>
      </c>
      <c r="C303" s="4">
        <f>LN(dane_import!C304/dane_import!C303)</f>
        <v>-1.3423020332140661E-2</v>
      </c>
      <c r="D303" s="4">
        <f>LN(dane_import!D304/dane_import!D303)</f>
        <v>-3.1605339415331099E-2</v>
      </c>
      <c r="E303" s="4">
        <f>LN(dane_import!E304/dane_import!E303)</f>
        <v>2.9913251793498588E-4</v>
      </c>
    </row>
    <row r="304" spans="1:5" ht="14.25" customHeight="1" x14ac:dyDescent="0.25">
      <c r="A304" s="3">
        <v>44544</v>
      </c>
      <c r="B304" s="4">
        <f>LN(dane_import!B305/dane_import!B304)</f>
        <v>-1.2554237806884982E-2</v>
      </c>
      <c r="C304" s="4">
        <f>LN(dane_import!C305/dane_import!C304)</f>
        <v>-4.7979681888135207E-2</v>
      </c>
      <c r="D304" s="4">
        <f>LN(dane_import!D305/dane_import!D304)</f>
        <v>-1.0198879007455228E-3</v>
      </c>
      <c r="E304" s="4">
        <f>LN(dane_import!E305/dane_import!E304)</f>
        <v>2.9904306442935148E-4</v>
      </c>
    </row>
    <row r="305" spans="1:5" ht="14.25" customHeight="1" x14ac:dyDescent="0.25">
      <c r="A305" s="3">
        <v>44545</v>
      </c>
      <c r="B305" s="4">
        <f>LN(dane_import!B306/dane_import!B305)</f>
        <v>-1.7091455012181459E-2</v>
      </c>
      <c r="C305" s="4">
        <f>LN(dane_import!C306/dane_import!C305)</f>
        <v>-2.8765166403134323E-2</v>
      </c>
      <c r="D305" s="4">
        <f>LN(dane_import!D306/dane_import!D305)</f>
        <v>-4.4069182702620877E-2</v>
      </c>
      <c r="E305" s="4">
        <f>LN(dane_import!E306/dane_import!E305)</f>
        <v>2.9895366440891788E-4</v>
      </c>
    </row>
    <row r="306" spans="1:5" ht="14.25" customHeight="1" x14ac:dyDescent="0.25">
      <c r="A306" s="3">
        <v>44546</v>
      </c>
      <c r="B306" s="4">
        <f>LN(dane_import!B307/dane_import!B306)</f>
        <v>2.145618752781743E-2</v>
      </c>
      <c r="C306" s="4">
        <f>LN(dane_import!C307/dane_import!C306)</f>
        <v>1.6401718383800903E-2</v>
      </c>
      <c r="D306" s="4">
        <f>LN(dane_import!D307/dane_import!D306)</f>
        <v>3.1232035941940111E-2</v>
      </c>
      <c r="E306" s="4">
        <f>LN(dane_import!E307/dane_import!E306)</f>
        <v>6.9721118362173098E-4</v>
      </c>
    </row>
    <row r="307" spans="1:5" ht="14.25" customHeight="1" x14ac:dyDescent="0.25">
      <c r="A307" s="3">
        <v>44547</v>
      </c>
      <c r="B307" s="4">
        <f>LN(dane_import!B308/dane_import!B307)</f>
        <v>-2.5751066990748635E-2</v>
      </c>
      <c r="C307" s="4">
        <f>LN(dane_import!C308/dane_import!C307)</f>
        <v>-4.6018888087447488E-2</v>
      </c>
      <c r="D307" s="4">
        <f>LN(dane_import!D308/dane_import!D307)</f>
        <v>-5.7009742382304884E-3</v>
      </c>
      <c r="E307" s="4">
        <f>LN(dane_import!E308/dane_import!E307)</f>
        <v>-1.9915359787001124E-4</v>
      </c>
    </row>
    <row r="308" spans="1:5" ht="14.25" customHeight="1" x14ac:dyDescent="0.25">
      <c r="A308" s="3">
        <v>44550</v>
      </c>
      <c r="B308" s="4">
        <f>LN(dane_import!B309/dane_import!B308)</f>
        <v>5.009227943113901E-3</v>
      </c>
      <c r="C308" s="4">
        <f>LN(dane_import!C309/dane_import!C308)</f>
        <v>9.4740175093740546E-3</v>
      </c>
      <c r="D308" s="4">
        <f>LN(dane_import!D309/dane_import!D308)</f>
        <v>3.5485535595758053E-2</v>
      </c>
      <c r="E308" s="4">
        <f>LN(dane_import!E309/dane_import!E308)</f>
        <v>6.4710423124716943E-4</v>
      </c>
    </row>
    <row r="309" spans="1:5" ht="14.25" customHeight="1" x14ac:dyDescent="0.25">
      <c r="A309" s="3">
        <v>44551</v>
      </c>
      <c r="B309" s="4">
        <f>LN(dane_import!B310/dane_import!B309)</f>
        <v>1.0631275208023068E-2</v>
      </c>
      <c r="C309" s="4">
        <f>LN(dane_import!C310/dane_import!C309)</f>
        <v>-4.4765058589025363E-3</v>
      </c>
      <c r="D309" s="4">
        <f>LN(dane_import!D310/dane_import!D309)</f>
        <v>-2.3602161449210009E-2</v>
      </c>
      <c r="E309" s="4">
        <f>LN(dane_import!E310/dane_import!E309)</f>
        <v>-4.9762384623831471E-5</v>
      </c>
    </row>
    <row r="310" spans="1:5" ht="14.25" customHeight="1" x14ac:dyDescent="0.25">
      <c r="A310" s="3">
        <v>44552</v>
      </c>
      <c r="B310" s="4">
        <f>LN(dane_import!B311/dane_import!B310)</f>
        <v>1.8804121617228815E-3</v>
      </c>
      <c r="C310" s="4">
        <f>LN(dane_import!C311/dane_import!C310)</f>
        <v>-1.7601661369160644E-2</v>
      </c>
      <c r="D310" s="4">
        <f>LN(dane_import!D311/dane_import!D310)</f>
        <v>-1.9186484331524208E-2</v>
      </c>
      <c r="E310" s="4">
        <f>LN(dane_import!E311/dane_import!E310)</f>
        <v>-1.3943530967837465E-3</v>
      </c>
    </row>
    <row r="311" spans="1:5" ht="14.25" customHeight="1" x14ac:dyDescent="0.25">
      <c r="A311" s="3">
        <v>44553</v>
      </c>
      <c r="B311" s="4">
        <f>LN(dane_import!B312/dane_import!B311)</f>
        <v>5.8768267610507293E-3</v>
      </c>
      <c r="C311" s="4">
        <f>LN(dane_import!C312/dane_import!C311)</f>
        <v>2.752237765590854E-2</v>
      </c>
      <c r="D311" s="4">
        <f>LN(dane_import!D312/dane_import!D311)</f>
        <v>3.7759718913709335E-2</v>
      </c>
      <c r="E311" s="4">
        <f>LN(dane_import!E312/dane_import!E311)</f>
        <v>1.0459470509031536E-3</v>
      </c>
    </row>
    <row r="312" spans="1:5" ht="14.25" customHeight="1" x14ac:dyDescent="0.25">
      <c r="A312" s="3">
        <v>44554</v>
      </c>
      <c r="B312" s="4">
        <f>LN(dane_import!B313/dane_import!B312)</f>
        <v>0</v>
      </c>
      <c r="C312" s="4">
        <f>LN(dane_import!C313/dane_import!C312)</f>
        <v>0</v>
      </c>
      <c r="D312" s="4">
        <f>LN(dane_import!D313/dane_import!D312)</f>
        <v>0</v>
      </c>
      <c r="E312" s="4">
        <f>LN(dane_import!E313/dane_import!E312)</f>
        <v>0</v>
      </c>
    </row>
    <row r="313" spans="1:5" ht="14.25" customHeight="1" x14ac:dyDescent="0.25">
      <c r="A313" s="3">
        <v>44557</v>
      </c>
      <c r="B313" s="4">
        <f>LN(dane_import!B314/dane_import!B313)</f>
        <v>2.4393172444644286E-3</v>
      </c>
      <c r="C313" s="4">
        <f>LN(dane_import!C314/dane_import!C313)</f>
        <v>1.4698941766427026E-2</v>
      </c>
      <c r="D313" s="4">
        <f>LN(dane_import!D314/dane_import!D313)</f>
        <v>-2.7342958055453632E-2</v>
      </c>
      <c r="E313" s="4">
        <f>LN(dane_import!E314/dane_import!E313)</f>
        <v>4.4792833895628199E-4</v>
      </c>
    </row>
    <row r="314" spans="1:5" ht="14.25" customHeight="1" x14ac:dyDescent="0.25">
      <c r="A314" s="3">
        <v>44558</v>
      </c>
      <c r="B314" s="4">
        <f>LN(dane_import!B315/dane_import!B314)</f>
        <v>6.0030605088783311E-3</v>
      </c>
      <c r="C314" s="4">
        <f>LN(dane_import!C315/dane_import!C314)</f>
        <v>5.3359331067125157E-3</v>
      </c>
      <c r="D314" s="4">
        <f>LN(dane_import!D315/dane_import!D314)</f>
        <v>2.4313417742877787E-2</v>
      </c>
      <c r="E314" s="4">
        <f>LN(dane_import!E315/dane_import!E314)</f>
        <v>-3.4837136739711348E-4</v>
      </c>
    </row>
    <row r="315" spans="1:5" ht="14.25" customHeight="1" x14ac:dyDescent="0.25">
      <c r="A315" s="3">
        <v>44559</v>
      </c>
      <c r="B315" s="4">
        <f>LN(dane_import!B316/dane_import!B315)</f>
        <v>6.595785510460442E-3</v>
      </c>
      <c r="C315" s="4">
        <f>LN(dane_import!C316/dane_import!C315)</f>
        <v>1.2500162764231687E-2</v>
      </c>
      <c r="D315" s="4">
        <f>LN(dane_import!D316/dane_import!D315)</f>
        <v>2.2500949290837818E-2</v>
      </c>
      <c r="E315" s="4">
        <f>LN(dane_import!E316/dane_import!E315)</f>
        <v>-1.4933917443188001E-4</v>
      </c>
    </row>
    <row r="316" spans="1:5" ht="14.25" customHeight="1" x14ac:dyDescent="0.25">
      <c r="A316" s="3">
        <v>44560</v>
      </c>
      <c r="B316" s="4">
        <f>LN(dane_import!B317/dane_import!B316)</f>
        <v>-1.4880112118180412E-3</v>
      </c>
      <c r="C316" s="4">
        <f>LN(dane_import!C317/dane_import!C316)</f>
        <v>3.428370511493601E-2</v>
      </c>
      <c r="D316" s="4">
        <f>LN(dane_import!D317/dane_import!D316)</f>
        <v>-3.4670663754263701E-3</v>
      </c>
      <c r="E316" s="4">
        <f>LN(dane_import!E317/dane_import!E316)</f>
        <v>2.4888623538710952E-4</v>
      </c>
    </row>
    <row r="317" spans="1:5" ht="14.25" customHeight="1" x14ac:dyDescent="0.25">
      <c r="A317" s="3">
        <v>44561</v>
      </c>
      <c r="B317" s="4">
        <f>LN(dane_import!B318/dane_import!B317)</f>
        <v>0</v>
      </c>
      <c r="C317" s="4">
        <f>LN(dane_import!C318/dane_import!C317)</f>
        <v>0</v>
      </c>
      <c r="D317" s="4">
        <f>LN(dane_import!D318/dane_import!D317)</f>
        <v>0</v>
      </c>
      <c r="E317" s="4">
        <f>LN(dane_import!E318/dane_import!E317)</f>
        <v>0</v>
      </c>
    </row>
    <row r="318" spans="1:5" ht="14.25" customHeight="1" x14ac:dyDescent="0.25">
      <c r="A318" s="3">
        <v>44564</v>
      </c>
      <c r="B318" s="4">
        <f>LN(dane_import!B319/dane_import!B318)</f>
        <v>1.7048630022740065E-2</v>
      </c>
      <c r="C318" s="4">
        <f>LN(dane_import!C319/dane_import!C318)</f>
        <v>4.9097903824114941E-2</v>
      </c>
      <c r="D318" s="4">
        <f>LN(dane_import!D319/dane_import!D318)</f>
        <v>1.3796720447111605E-2</v>
      </c>
      <c r="E318" s="4">
        <f>LN(dane_import!E319/dane_import!E318)</f>
        <v>1.9906439798999943E-4</v>
      </c>
    </row>
    <row r="319" spans="1:5" ht="14.25" customHeight="1" x14ac:dyDescent="0.25">
      <c r="A319" s="3">
        <v>44565</v>
      </c>
      <c r="B319" s="4">
        <f>LN(dane_import!B320/dane_import!B319)</f>
        <v>1.9154142834139011E-3</v>
      </c>
      <c r="C319" s="4">
        <f>LN(dane_import!C320/dane_import!C319)</f>
        <v>-1.3274531208696075E-2</v>
      </c>
      <c r="D319" s="4">
        <f>LN(dane_import!D320/dane_import!D319)</f>
        <v>2.4464831926312389E-4</v>
      </c>
      <c r="E319" s="4">
        <f>LN(dane_import!E320/dane_import!E319)</f>
        <v>4.4775006344911159E-4</v>
      </c>
    </row>
    <row r="320" spans="1:5" ht="14.25" customHeight="1" x14ac:dyDescent="0.25">
      <c r="A320" s="3">
        <v>44566</v>
      </c>
      <c r="B320" s="4">
        <f>LN(dane_import!B321/dane_import!B320)</f>
        <v>2.5056519884133575E-3</v>
      </c>
      <c r="C320" s="4">
        <f>LN(dane_import!C321/dane_import!C320)</f>
        <v>-1.1198325310029563E-2</v>
      </c>
      <c r="D320" s="4">
        <f>LN(dane_import!D321/dane_import!D320)</f>
        <v>-7.1192150446426523E-3</v>
      </c>
      <c r="E320" s="4">
        <f>LN(dane_import!E321/dane_import!E320)</f>
        <v>2.4342395089732025E-3</v>
      </c>
    </row>
    <row r="321" spans="1:5" ht="14.25" customHeight="1" x14ac:dyDescent="0.25">
      <c r="A321" s="3">
        <v>44567</v>
      </c>
      <c r="B321" s="4">
        <f>LN(dane_import!B322/dane_import!B321)</f>
        <v>0</v>
      </c>
      <c r="C321" s="4">
        <f>LN(dane_import!C322/dane_import!C321)</f>
        <v>0</v>
      </c>
      <c r="D321" s="4">
        <f>LN(dane_import!D322/dane_import!D321)</f>
        <v>0</v>
      </c>
      <c r="E321" s="4">
        <f>LN(dane_import!E322/dane_import!E321)</f>
        <v>0</v>
      </c>
    </row>
    <row r="322" spans="1:5" ht="14.25" customHeight="1" x14ac:dyDescent="0.25">
      <c r="A322" s="3">
        <v>44568</v>
      </c>
      <c r="B322" s="4">
        <f>LN(dane_import!B323/dane_import!B322)</f>
        <v>5.2299300038585158E-3</v>
      </c>
      <c r="C322" s="4">
        <f>LN(dane_import!C323/dane_import!C322)</f>
        <v>8.6260344284406917E-2</v>
      </c>
      <c r="D322" s="4">
        <f>LN(dane_import!D323/dane_import!D322)</f>
        <v>-2.4667008067365509E-3</v>
      </c>
      <c r="E322" s="4">
        <f>LN(dane_import!E323/dane_import!E322)</f>
        <v>1.0909993643529636E-3</v>
      </c>
    </row>
    <row r="323" spans="1:5" ht="14.25" customHeight="1" x14ac:dyDescent="0.25">
      <c r="A323" s="3">
        <v>44571</v>
      </c>
      <c r="B323" s="4">
        <f>LN(dane_import!B324/dane_import!B323)</f>
        <v>-6.2209888592899853E-4</v>
      </c>
      <c r="C323" s="4">
        <f>LN(dane_import!C324/dane_import!C323)</f>
        <v>2.8883865758692123E-3</v>
      </c>
      <c r="D323" s="4">
        <f>LN(dane_import!D324/dane_import!D323)</f>
        <v>-1.8193648255696589E-2</v>
      </c>
      <c r="E323" s="4">
        <f>LN(dane_import!E324/dane_import!E323)</f>
        <v>2.9733881977328736E-4</v>
      </c>
    </row>
    <row r="324" spans="1:5" ht="14.25" customHeight="1" x14ac:dyDescent="0.25">
      <c r="A324" s="3">
        <v>44572</v>
      </c>
      <c r="B324" s="4">
        <f>LN(dane_import!B325/dane_import!B324)</f>
        <v>8.8021185873251064E-3</v>
      </c>
      <c r="C324" s="4">
        <f>LN(dane_import!C325/dane_import!C324)</f>
        <v>2.3616732804127686E-2</v>
      </c>
      <c r="D324" s="4">
        <f>LN(dane_import!D325/dane_import!D324)</f>
        <v>1.2248622076199239E-2</v>
      </c>
      <c r="E324" s="4">
        <f>LN(dane_import!E325/dane_import!E324)</f>
        <v>6.4393097303913193E-4</v>
      </c>
    </row>
    <row r="325" spans="1:5" ht="14.25" customHeight="1" x14ac:dyDescent="0.25">
      <c r="A325" s="3">
        <v>44573</v>
      </c>
      <c r="B325" s="4">
        <f>LN(dane_import!B326/dane_import!B325)</f>
        <v>1.2486617107162831E-2</v>
      </c>
      <c r="C325" s="4">
        <f>LN(dane_import!C326/dane_import!C325)</f>
        <v>5.6179923042232738E-3</v>
      </c>
      <c r="D325" s="4">
        <f>LN(dane_import!D326/dane_import!D325)</f>
        <v>3.9220713153281114E-2</v>
      </c>
      <c r="E325" s="4">
        <f>LN(dane_import!E326/dane_import!E325)</f>
        <v>-1.0404023827324407E-3</v>
      </c>
    </row>
    <row r="326" spans="1:5" ht="14.25" customHeight="1" x14ac:dyDescent="0.25">
      <c r="A326" s="3">
        <v>44574</v>
      </c>
      <c r="B326" s="4">
        <f>LN(dane_import!B327/dane_import!B326)</f>
        <v>-1.1595646890907594E-3</v>
      </c>
      <c r="C326" s="4">
        <f>LN(dane_import!C327/dane_import!C326)</f>
        <v>-2.8050509276087211E-3</v>
      </c>
      <c r="D326" s="4">
        <f>LN(dane_import!D327/dane_import!D326)</f>
        <v>-3.8295882130978901E-3</v>
      </c>
      <c r="E326" s="4">
        <f>LN(dane_import!E327/dane_import!E326)</f>
        <v>4.9567523368702152E-5</v>
      </c>
    </row>
    <row r="327" spans="1:5" ht="14.25" customHeight="1" x14ac:dyDescent="0.25">
      <c r="A327" s="3">
        <v>44575</v>
      </c>
      <c r="B327" s="4">
        <f>LN(dane_import!B328/dane_import!B327)</f>
        <v>-8.7043666091922173E-3</v>
      </c>
      <c r="C327" s="4">
        <f>LN(dane_import!C328/dane_import!C327)</f>
        <v>-4.3048253568513717E-2</v>
      </c>
      <c r="D327" s="4">
        <f>LN(dane_import!D328/dane_import!D327)</f>
        <v>6.9303658913461887E-3</v>
      </c>
      <c r="E327" s="4">
        <f>LN(dane_import!E328/dane_import!E327)</f>
        <v>5.9461871827821771E-4</v>
      </c>
    </row>
    <row r="328" spans="1:5" ht="14.25" customHeight="1" x14ac:dyDescent="0.25">
      <c r="A328" s="3">
        <v>44578</v>
      </c>
      <c r="B328" s="4">
        <f>LN(dane_import!B329/dane_import!B328)</f>
        <v>1.6749889567675101E-3</v>
      </c>
      <c r="C328" s="4">
        <f>LN(dane_import!C329/dane_import!C328)</f>
        <v>-4.1902368096864045E-4</v>
      </c>
      <c r="D328" s="4">
        <f>LN(dane_import!D329/dane_import!D328)</f>
        <v>-1.632689328742867E-2</v>
      </c>
      <c r="E328" s="4">
        <f>LN(dane_import!E329/dane_import!E328)</f>
        <v>9.9024615706854585E-4</v>
      </c>
    </row>
    <row r="329" spans="1:5" ht="14.25" customHeight="1" x14ac:dyDescent="0.25">
      <c r="A329" s="3">
        <v>44579</v>
      </c>
      <c r="B329" s="4">
        <f>LN(dane_import!B330/dane_import!B329)</f>
        <v>-1.7809357916415004E-2</v>
      </c>
      <c r="C329" s="4">
        <f>LN(dane_import!C330/dane_import!C329)</f>
        <v>-4.500438037347336E-2</v>
      </c>
      <c r="D329" s="4">
        <f>LN(dane_import!D330/dane_import!D329)</f>
        <v>-1.5859793208472733E-2</v>
      </c>
      <c r="E329" s="4">
        <f>LN(dane_import!E330/dane_import!E329)</f>
        <v>1.9793161527346129E-4</v>
      </c>
    </row>
    <row r="330" spans="1:5" ht="14.25" customHeight="1" x14ac:dyDescent="0.25">
      <c r="A330" s="3">
        <v>44580</v>
      </c>
      <c r="B330" s="4">
        <f>LN(dane_import!B331/dane_import!B330)</f>
        <v>-6.7597421362206884E-3</v>
      </c>
      <c r="C330" s="4">
        <f>LN(dane_import!C331/dane_import!C330)</f>
        <v>1.4795744235946519E-2</v>
      </c>
      <c r="D330" s="4">
        <f>LN(dane_import!D331/dane_import!D330)</f>
        <v>-5.1992531729415398E-2</v>
      </c>
      <c r="E330" s="4">
        <f>LN(dane_import!E331/dane_import!E330)</f>
        <v>-9.8960910521238743E-5</v>
      </c>
    </row>
    <row r="331" spans="1:5" ht="14.25" customHeight="1" x14ac:dyDescent="0.25">
      <c r="A331" s="3">
        <v>44581</v>
      </c>
      <c r="B331" s="4">
        <f>LN(dane_import!B332/dane_import!B331)</f>
        <v>-5.4247840578837345E-3</v>
      </c>
      <c r="C331" s="4">
        <f>LN(dane_import!C332/dane_import!C331)</f>
        <v>-1.8749186679292477E-2</v>
      </c>
      <c r="D331" s="4">
        <f>LN(dane_import!D332/dane_import!D331)</f>
        <v>4.0614719154190126E-2</v>
      </c>
      <c r="E331" s="4">
        <f>LN(dane_import!E332/dane_import!E331)</f>
        <v>-1.4845973057088844E-4</v>
      </c>
    </row>
    <row r="332" spans="1:5" ht="14.25" customHeight="1" x14ac:dyDescent="0.25">
      <c r="A332" s="3">
        <v>44582</v>
      </c>
      <c r="B332" s="4">
        <f>LN(dane_import!B333/dane_import!B332)</f>
        <v>-2.1148790188186519E-2</v>
      </c>
      <c r="C332" s="4">
        <f>LN(dane_import!C333/dane_import!C332)</f>
        <v>-1.8658915386877528E-2</v>
      </c>
      <c r="D332" s="4">
        <f>LN(dane_import!D333/dane_import!D332)</f>
        <v>-8.2428342317115572E-3</v>
      </c>
      <c r="E332" s="4">
        <f>LN(dane_import!E333/dane_import!E332)</f>
        <v>8.4098053387102612E-4</v>
      </c>
    </row>
    <row r="333" spans="1:5" ht="14.25" customHeight="1" x14ac:dyDescent="0.25">
      <c r="A333" s="3">
        <v>44585</v>
      </c>
      <c r="B333" s="4">
        <f>LN(dane_import!B334/dane_import!B333)</f>
        <v>-3.9426212408935686E-2</v>
      </c>
      <c r="C333" s="4">
        <f>LN(dane_import!C334/dane_import!C333)</f>
        <v>-4.7759305552271182E-2</v>
      </c>
      <c r="D333" s="4">
        <f>LN(dane_import!D334/dane_import!D333)</f>
        <v>-4.777487839210625E-2</v>
      </c>
      <c r="E333" s="4">
        <f>LN(dane_import!E334/dane_import!E333)</f>
        <v>8.4027387985344433E-4</v>
      </c>
    </row>
    <row r="334" spans="1:5" ht="14.25" customHeight="1" x14ac:dyDescent="0.25">
      <c r="A334" s="3">
        <v>44586</v>
      </c>
      <c r="B334" s="4">
        <f>LN(dane_import!B335/dane_import!B334)</f>
        <v>9.8623994257573937E-3</v>
      </c>
      <c r="C334" s="4">
        <f>LN(dane_import!C335/dane_import!C334)</f>
        <v>3.1939766607378538E-2</v>
      </c>
      <c r="D334" s="4">
        <f>LN(dane_import!D335/dane_import!D334)</f>
        <v>1.5920993999210983E-2</v>
      </c>
      <c r="E334" s="4">
        <f>LN(dane_import!E335/dane_import!E334)</f>
        <v>1.8757101111231882E-3</v>
      </c>
    </row>
    <row r="335" spans="1:5" ht="14.25" customHeight="1" x14ac:dyDescent="0.25">
      <c r="A335" s="3">
        <v>44587</v>
      </c>
      <c r="B335" s="4">
        <f>LN(dane_import!B336/dane_import!B335)</f>
        <v>1.4374779371591999E-2</v>
      </c>
      <c r="C335" s="4">
        <f>LN(dane_import!C336/dane_import!C335)</f>
        <v>4.5421877179826396E-2</v>
      </c>
      <c r="D335" s="4">
        <f>LN(dane_import!D336/dane_import!D335)</f>
        <v>-1.036269522785335E-3</v>
      </c>
      <c r="E335" s="4">
        <f>LN(dane_import!E336/dane_import!E335)</f>
        <v>-9.3741526957347209E-4</v>
      </c>
    </row>
    <row r="336" spans="1:5" ht="14.25" customHeight="1" x14ac:dyDescent="0.25">
      <c r="A336" s="3">
        <v>44588</v>
      </c>
      <c r="B336" s="4">
        <f>LN(dane_import!B337/dane_import!B336)</f>
        <v>4.9933764424899213E-3</v>
      </c>
      <c r="C336" s="4">
        <f>LN(dane_import!C337/dane_import!C336)</f>
        <v>-3.0521061408128585E-3</v>
      </c>
      <c r="D336" s="4">
        <f>LN(dane_import!D337/dane_import!D336)</f>
        <v>-3.3753115259299816E-3</v>
      </c>
      <c r="E336" s="4">
        <f>LN(dane_import!E337/dane_import!E336)</f>
        <v>4.9348599501280066E-4</v>
      </c>
    </row>
    <row r="337" spans="1:5" ht="14.25" customHeight="1" x14ac:dyDescent="0.25">
      <c r="A337" s="3">
        <v>44589</v>
      </c>
      <c r="B337" s="4">
        <f>LN(dane_import!B338/dane_import!B337)</f>
        <v>-9.1613058112420993E-3</v>
      </c>
      <c r="C337" s="4">
        <f>LN(dane_import!C338/dane_import!C337)</f>
        <v>-4.3763745997988882E-3</v>
      </c>
      <c r="D337" s="4">
        <f>LN(dane_import!D338/dane_import!D337)</f>
        <v>-6.7849947142282234E-3</v>
      </c>
      <c r="E337" s="4">
        <f>LN(dane_import!E338/dane_import!E337)</f>
        <v>3.9461353049941055E-4</v>
      </c>
    </row>
    <row r="338" spans="1:5" ht="14.25" customHeight="1" x14ac:dyDescent="0.25">
      <c r="A338" s="3">
        <v>44592</v>
      </c>
      <c r="B338" s="4">
        <f>LN(dane_import!B339/dane_import!B338)</f>
        <v>-4.2891558096298235E-3</v>
      </c>
      <c r="C338" s="4">
        <f>LN(dane_import!C339/dane_import!C338)</f>
        <v>1.9974611130123231E-2</v>
      </c>
      <c r="D338" s="4">
        <f>LN(dane_import!D339/dane_import!D338)</f>
        <v>1.5698590351200523E-3</v>
      </c>
      <c r="E338" s="4">
        <f>LN(dane_import!E339/dane_import!E338)</f>
        <v>9.8629056199876059E-5</v>
      </c>
    </row>
    <row r="339" spans="1:5" ht="14.25" customHeight="1" x14ac:dyDescent="0.25">
      <c r="A339" s="3">
        <v>44593</v>
      </c>
      <c r="B339" s="4">
        <f>LN(dane_import!B340/dane_import!B339)</f>
        <v>1.3662969035282751E-2</v>
      </c>
      <c r="C339" s="4">
        <f>LN(dane_import!C340/dane_import!C339)</f>
        <v>5.1529723873558093E-2</v>
      </c>
      <c r="D339" s="4">
        <f>LN(dane_import!D340/dane_import!D339)</f>
        <v>-1.1834457647002909E-2</v>
      </c>
      <c r="E339" s="4">
        <f>LN(dane_import!E340/dane_import!E339)</f>
        <v>4.9299941838585411E-4</v>
      </c>
    </row>
    <row r="340" spans="1:5" ht="14.25" customHeight="1" x14ac:dyDescent="0.25">
      <c r="A340" s="3">
        <v>44594</v>
      </c>
      <c r="B340" s="4">
        <f>LN(dane_import!B341/dane_import!B340)</f>
        <v>1.7372425721996532E-2</v>
      </c>
      <c r="C340" s="4">
        <f>LN(dane_import!C341/dane_import!C340)</f>
        <v>-5.7330214354775842E-3</v>
      </c>
      <c r="D340" s="4">
        <f>LN(dane_import!D341/dane_import!D340)</f>
        <v>-1.0638398205055643E-2</v>
      </c>
      <c r="E340" s="4">
        <f>LN(dane_import!E341/dane_import!E340)</f>
        <v>2.9568302994850058E-4</v>
      </c>
    </row>
    <row r="341" spans="1:5" ht="14.25" customHeight="1" x14ac:dyDescent="0.25">
      <c r="A341" s="3">
        <v>44595</v>
      </c>
      <c r="B341" s="4">
        <f>LN(dane_import!B342/dane_import!B341)</f>
        <v>1.7734418990340574E-3</v>
      </c>
      <c r="C341" s="4">
        <f>LN(dane_import!C342/dane_import!C341)</f>
        <v>1.5889517435742982E-2</v>
      </c>
      <c r="D341" s="4">
        <f>LN(dane_import!D342/dane_import!D341)</f>
        <v>5.8420243660370658E-2</v>
      </c>
      <c r="E341" s="4">
        <f>LN(dane_import!E342/dane_import!E341)</f>
        <v>3.4485307137834166E-4</v>
      </c>
    </row>
    <row r="342" spans="1:5" ht="14.25" customHeight="1" x14ac:dyDescent="0.25">
      <c r="A342" s="3">
        <v>44596</v>
      </c>
      <c r="B342" s="4">
        <f>LN(dane_import!B343/dane_import!B342)</f>
        <v>-9.7213215248026768E-3</v>
      </c>
      <c r="C342" s="4">
        <f>LN(dane_import!C343/dane_import!C342)</f>
        <v>-2.6209526467732589E-2</v>
      </c>
      <c r="D342" s="4">
        <f>LN(dane_import!D343/dane_import!D342)</f>
        <v>-5.2555124207972641E-2</v>
      </c>
      <c r="E342" s="4">
        <f>LN(dane_import!E343/dane_import!E342)</f>
        <v>8.8621934804171984E-4</v>
      </c>
    </row>
    <row r="343" spans="1:5" ht="14.25" customHeight="1" x14ac:dyDescent="0.25">
      <c r="A343" s="3">
        <v>44599</v>
      </c>
      <c r="B343" s="4">
        <f>LN(dane_import!B344/dane_import!B343)</f>
        <v>6.5996059848302043E-4</v>
      </c>
      <c r="C343" s="4">
        <f>LN(dane_import!C344/dane_import!C343)</f>
        <v>0</v>
      </c>
      <c r="D343" s="4">
        <f>LN(dane_import!D344/dane_import!D343)</f>
        <v>3.1399753867979885E-2</v>
      </c>
      <c r="E343" s="4">
        <f>LN(dane_import!E344/dane_import!E343)</f>
        <v>-1.3789030058375393E-3</v>
      </c>
    </row>
    <row r="344" spans="1:5" ht="14.25" customHeight="1" x14ac:dyDescent="0.25">
      <c r="A344" s="3">
        <v>44600</v>
      </c>
      <c r="B344" s="4">
        <f>LN(dane_import!B345/dane_import!B344)</f>
        <v>5.4866028957544551E-3</v>
      </c>
      <c r="C344" s="4">
        <f>LN(dane_import!C345/dane_import!C344)</f>
        <v>2.6613648518089904E-2</v>
      </c>
      <c r="D344" s="4">
        <f>LN(dane_import!D345/dane_import!D344)</f>
        <v>8.7202399214453621E-3</v>
      </c>
      <c r="E344" s="4">
        <f>LN(dane_import!E345/dane_import!E344)</f>
        <v>-3.9432177167088734E-4</v>
      </c>
    </row>
    <row r="345" spans="1:5" ht="14.25" customHeight="1" x14ac:dyDescent="0.25">
      <c r="A345" s="3">
        <v>44601</v>
      </c>
      <c r="B345" s="4">
        <f>LN(dane_import!B346/dane_import!B345)</f>
        <v>-2.5345515027314432E-3</v>
      </c>
      <c r="C345" s="4">
        <f>LN(dane_import!C346/dane_import!C345)</f>
        <v>-2.2472855852058628E-2</v>
      </c>
      <c r="D345" s="4">
        <f>LN(dane_import!D346/dane_import!D345)</f>
        <v>3.3646156450183755E-2</v>
      </c>
      <c r="E345" s="4">
        <f>LN(dane_import!E346/dane_import!E345)</f>
        <v>2.4646932813981461E-4</v>
      </c>
    </row>
    <row r="346" spans="1:5" ht="14.25" customHeight="1" x14ac:dyDescent="0.25">
      <c r="A346" s="3">
        <v>44602</v>
      </c>
      <c r="B346" s="4">
        <f>LN(dane_import!B347/dane_import!B346)</f>
        <v>-5.7594174933004111E-3</v>
      </c>
      <c r="C346" s="4">
        <f>LN(dane_import!C347/dane_import!C346)</f>
        <v>-9.1324835632724741E-3</v>
      </c>
      <c r="D346" s="4">
        <f>LN(dane_import!D347/dane_import!D346)</f>
        <v>-1.2422519998557096E-2</v>
      </c>
      <c r="E346" s="4">
        <f>LN(dane_import!E347/dane_import!E346)</f>
        <v>9.8527029006003752E-4</v>
      </c>
    </row>
    <row r="347" spans="1:5" ht="14.25" customHeight="1" x14ac:dyDescent="0.25">
      <c r="A347" s="3">
        <v>44603</v>
      </c>
      <c r="B347" s="4">
        <f>LN(dane_import!B348/dane_import!B347)</f>
        <v>-6.5433713435155442E-3</v>
      </c>
      <c r="C347" s="4">
        <f>LN(dane_import!C348/dane_import!C347)</f>
        <v>-8.7958682272656994E-3</v>
      </c>
      <c r="D347" s="4">
        <f>LN(dane_import!D348/dane_import!D347)</f>
        <v>0</v>
      </c>
      <c r="E347" s="4">
        <f>LN(dane_import!E348/dane_import!E347)</f>
        <v>4.4305511838064365E-4</v>
      </c>
    </row>
    <row r="348" spans="1:5" ht="14.25" customHeight="1" x14ac:dyDescent="0.25">
      <c r="A348" s="3">
        <v>44606</v>
      </c>
      <c r="B348" s="4">
        <f>LN(dane_import!B349/dane_import!B348)</f>
        <v>-3.2578931609971475E-2</v>
      </c>
      <c r="C348" s="4">
        <f>LN(dane_import!C349/dane_import!C348)</f>
        <v>-3.3800008951492835E-2</v>
      </c>
      <c r="D348" s="4">
        <f>LN(dane_import!D349/dane_import!D348)</f>
        <v>-2.8656709249804506E-2</v>
      </c>
      <c r="E348" s="4">
        <f>LN(dane_import!E349/dane_import!E348)</f>
        <v>1.4764142845298295E-4</v>
      </c>
    </row>
    <row r="349" spans="1:5" ht="14.25" customHeight="1" x14ac:dyDescent="0.25">
      <c r="A349" s="3">
        <v>44607</v>
      </c>
      <c r="B349" s="4">
        <f>LN(dane_import!B350/dane_import!B349)</f>
        <v>2.4623640595552058E-2</v>
      </c>
      <c r="C349" s="4">
        <f>LN(dane_import!C350/dane_import!C349)</f>
        <v>5.5028693770687982E-2</v>
      </c>
      <c r="D349" s="4">
        <f>LN(dane_import!D350/dane_import!D349)</f>
        <v>2.1128442829012935E-2</v>
      </c>
      <c r="E349" s="4">
        <f>LN(dane_import!E350/dane_import!E349)</f>
        <v>2.4602061776851875E-4</v>
      </c>
    </row>
    <row r="350" spans="1:5" ht="14.25" customHeight="1" x14ac:dyDescent="0.25">
      <c r="A350" s="3">
        <v>44608</v>
      </c>
      <c r="B350" s="4">
        <f>LN(dane_import!B351/dane_import!B350)</f>
        <v>7.2353133110005614E-4</v>
      </c>
      <c r="C350" s="4">
        <f>LN(dane_import!C351/dane_import!C350)</f>
        <v>-3.3003330286568541E-3</v>
      </c>
      <c r="D350" s="4">
        <f>LN(dane_import!D351/dane_import!D350)</f>
        <v>1.0070494305260034E-3</v>
      </c>
      <c r="E350" s="4">
        <f>LN(dane_import!E351/dane_import!E350)</f>
        <v>1.4758332335233399E-4</v>
      </c>
    </row>
    <row r="351" spans="1:5" ht="14.25" customHeight="1" x14ac:dyDescent="0.25">
      <c r="A351" s="3">
        <v>44609</v>
      </c>
      <c r="B351" s="4">
        <f>LN(dane_import!B352/dane_import!B351)</f>
        <v>-2.2215228648417591E-2</v>
      </c>
      <c r="C351" s="4">
        <f>LN(dane_import!C352/dane_import!C351)</f>
        <v>-2.935221201252745E-2</v>
      </c>
      <c r="D351" s="4">
        <f>LN(dane_import!D352/dane_import!D351)</f>
        <v>-4.6615881422863242E-2</v>
      </c>
      <c r="E351" s="4">
        <f>LN(dane_import!E352/dane_import!E351)</f>
        <v>9.8376783158597334E-5</v>
      </c>
    </row>
    <row r="352" spans="1:5" ht="14.25" customHeight="1" x14ac:dyDescent="0.25">
      <c r="A352" s="3">
        <v>44610</v>
      </c>
      <c r="B352" s="4">
        <f>LN(dane_import!B353/dane_import!B352)</f>
        <v>-4.9303200347330647E-3</v>
      </c>
      <c r="C352" s="4">
        <f>LN(dane_import!C353/dane_import!C352)</f>
        <v>-3.5957956630675712E-2</v>
      </c>
      <c r="D352" s="4">
        <f>LN(dane_import!D353/dane_import!D352)</f>
        <v>-4.4920144235077331E-3</v>
      </c>
      <c r="E352" s="4">
        <f>LN(dane_import!E353/dane_import!E352)</f>
        <v>-1.328903850053752E-3</v>
      </c>
    </row>
    <row r="353" spans="1:5" ht="14.25" customHeight="1" x14ac:dyDescent="0.25">
      <c r="A353" s="3">
        <v>44613</v>
      </c>
      <c r="B353" s="4">
        <f>LN(dane_import!B354/dane_import!B353)</f>
        <v>-2.8745659141823834E-2</v>
      </c>
      <c r="C353" s="4">
        <f>LN(dane_import!C354/dane_import!C353)</f>
        <v>-6.1866018408911802E-2</v>
      </c>
      <c r="D353" s="4">
        <f>LN(dane_import!D354/dane_import!D353)</f>
        <v>-4.773140282118981E-2</v>
      </c>
      <c r="E353" s="4">
        <f>LN(dane_import!E354/dane_import!E353)</f>
        <v>-7.3904371111932065E-4</v>
      </c>
    </row>
    <row r="354" spans="1:5" ht="14.25" customHeight="1" x14ac:dyDescent="0.25">
      <c r="A354" s="3">
        <v>44614</v>
      </c>
      <c r="B354" s="4">
        <f>LN(dane_import!B355/dane_import!B354)</f>
        <v>8.0905778390675184E-3</v>
      </c>
      <c r="C354" s="4">
        <f>LN(dane_import!C355/dane_import!C354)</f>
        <v>1.397972440826876E-2</v>
      </c>
      <c r="D354" s="4">
        <f>LN(dane_import!D355/dane_import!D354)</f>
        <v>3.8953583460227592E-2</v>
      </c>
      <c r="E354" s="4">
        <f>LN(dane_import!E355/dane_import!E354)</f>
        <v>-2.4646932813984291E-4</v>
      </c>
    </row>
    <row r="355" spans="1:5" ht="14.25" customHeight="1" x14ac:dyDescent="0.25">
      <c r="A355" s="3">
        <v>44615</v>
      </c>
      <c r="B355" s="4">
        <f>LN(dane_import!B356/dane_import!B355)</f>
        <v>-1.7211498629123977E-2</v>
      </c>
      <c r="C355" s="4">
        <f>LN(dane_import!C356/dane_import!C355)</f>
        <v>-6.7968738194048389E-2</v>
      </c>
      <c r="D355" s="4">
        <f>LN(dane_import!D356/dane_import!D355)</f>
        <v>-3.7011027000889943E-2</v>
      </c>
      <c r="E355" s="4">
        <f>LN(dane_import!E356/dane_import!E355)</f>
        <v>3.943217716707387E-4</v>
      </c>
    </row>
    <row r="356" spans="1:5" ht="14.25" customHeight="1" x14ac:dyDescent="0.25">
      <c r="A356" s="3">
        <v>44616</v>
      </c>
      <c r="B356" s="4">
        <f>LN(dane_import!B357/dane_import!B356)</f>
        <v>-0.1249448900386749</v>
      </c>
      <c r="C356" s="4">
        <f>LN(dane_import!C357/dane_import!C356)</f>
        <v>-0.15737528884737742</v>
      </c>
      <c r="D356" s="4">
        <f>LN(dane_import!D357/dane_import!D356)</f>
        <v>-9.3205382306325593E-2</v>
      </c>
      <c r="E356" s="4">
        <f>LN(dane_import!E357/dane_import!E356)</f>
        <v>-3.158936486706863E-3</v>
      </c>
    </row>
    <row r="357" spans="1:5" ht="14.25" customHeight="1" x14ac:dyDescent="0.25">
      <c r="A357" s="3">
        <v>44617</v>
      </c>
      <c r="B357" s="4">
        <f>LN(dane_import!B358/dane_import!B357)</f>
        <v>7.1558917471024691E-2</v>
      </c>
      <c r="C357" s="4">
        <f>LN(dane_import!C358/dane_import!C357)</f>
        <v>0.1205489332804902</v>
      </c>
      <c r="D357" s="4">
        <f>LN(dane_import!D358/dane_import!D357)</f>
        <v>7.5020519745565381E-2</v>
      </c>
      <c r="E357" s="4">
        <f>LN(dane_import!E358/dane_import!E357)</f>
        <v>4.9424208983163171E-4</v>
      </c>
    </row>
    <row r="358" spans="1:5" ht="14.25" customHeight="1" x14ac:dyDescent="0.25">
      <c r="A358" s="3">
        <v>44620</v>
      </c>
      <c r="B358" s="4">
        <f>LN(dane_import!B359/dane_import!B358)</f>
        <v>4.4701668910375981E-3</v>
      </c>
      <c r="C358" s="4">
        <f>LN(dane_import!C359/dane_import!C358)</f>
        <v>5.935424264918282E-2</v>
      </c>
      <c r="D358" s="4">
        <f>LN(dane_import!D359/dane_import!D358)</f>
        <v>0.14116032097477954</v>
      </c>
      <c r="E358" s="4">
        <f>LN(dane_import!E359/dane_import!E358)</f>
        <v>-2.8700103821052638E-3</v>
      </c>
    </row>
    <row r="359" spans="1:5" ht="14.25" customHeight="1" x14ac:dyDescent="0.25">
      <c r="A359" s="3">
        <v>44621</v>
      </c>
      <c r="B359" s="4">
        <f>LN(dane_import!B360/dane_import!B359)</f>
        <v>-2.9450081474169311E-2</v>
      </c>
      <c r="C359" s="4">
        <f>LN(dane_import!C360/dane_import!C359)</f>
        <v>-3.5489185182338352E-2</v>
      </c>
      <c r="D359" s="4">
        <f>LN(dane_import!D360/dane_import!D359)</f>
        <v>1.1941167843840195E-2</v>
      </c>
      <c r="E359" s="4">
        <f>LN(dane_import!E360/dane_import!E359)</f>
        <v>-2.6795034143215551E-3</v>
      </c>
    </row>
    <row r="360" spans="1:5" ht="14.25" customHeight="1" x14ac:dyDescent="0.25">
      <c r="A360" s="3">
        <v>44622</v>
      </c>
      <c r="B360" s="4">
        <f>LN(dane_import!B361/dane_import!B360)</f>
        <v>-1.8710129926567021E-3</v>
      </c>
      <c r="C360" s="4">
        <f>LN(dane_import!C361/dane_import!C360)</f>
        <v>-8.5325074377328169E-2</v>
      </c>
      <c r="D360" s="4">
        <f>LN(dane_import!D361/dane_import!D360)</f>
        <v>0.14560094575343205</v>
      </c>
      <c r="E360" s="4">
        <f>LN(dane_import!E361/dane_import!E360)</f>
        <v>2.9807740297214231E-4</v>
      </c>
    </row>
    <row r="361" spans="1:5" ht="14.25" customHeight="1" x14ac:dyDescent="0.25">
      <c r="A361" s="3">
        <v>44623</v>
      </c>
      <c r="B361" s="4">
        <f>LN(dane_import!B362/dane_import!B361)</f>
        <v>7.7084112017822043E-4</v>
      </c>
      <c r="C361" s="4">
        <f>LN(dane_import!C362/dane_import!C361)</f>
        <v>-6.029067317344333E-3</v>
      </c>
      <c r="D361" s="4">
        <f>LN(dane_import!D362/dane_import!D361)</f>
        <v>-5.2493558861437901E-3</v>
      </c>
      <c r="E361" s="4">
        <f>LN(dane_import!E362/dane_import!E361)</f>
        <v>4.4694957663075902E-4</v>
      </c>
    </row>
    <row r="362" spans="1:5" ht="14.25" customHeight="1" x14ac:dyDescent="0.25">
      <c r="A362" s="3">
        <v>44624</v>
      </c>
      <c r="B362" s="4">
        <f>LN(dane_import!B363/dane_import!B362)</f>
        <v>-4.9197984208485014E-2</v>
      </c>
      <c r="C362" s="4">
        <f>LN(dane_import!C363/dane_import!C362)</f>
        <v>-7.9493106120817683E-2</v>
      </c>
      <c r="D362" s="4">
        <f>LN(dane_import!D363/dane_import!D362)</f>
        <v>-3.9945186046720586E-2</v>
      </c>
      <c r="E362" s="4">
        <f>LN(dane_import!E363/dane_import!E362)</f>
        <v>-2.4358126029459435E-3</v>
      </c>
    </row>
    <row r="363" spans="1:5" ht="14.25" customHeight="1" x14ac:dyDescent="0.25">
      <c r="A363" s="3">
        <v>44627</v>
      </c>
      <c r="B363" s="4">
        <f>LN(dane_import!B364/dane_import!B363)</f>
        <v>-6.6815446067130958E-3</v>
      </c>
      <c r="C363" s="4">
        <f>LN(dane_import!C364/dane_import!C363)</f>
        <v>0</v>
      </c>
      <c r="D363" s="4">
        <f>LN(dane_import!D364/dane_import!D363)</f>
        <v>5.3328907361050941E-2</v>
      </c>
      <c r="E363" s="4">
        <f>LN(dane_import!E364/dane_import!E363)</f>
        <v>-4.6394535838488009E-3</v>
      </c>
    </row>
    <row r="364" spans="1:5" ht="14.25" customHeight="1" x14ac:dyDescent="0.25">
      <c r="A364" s="3">
        <v>44628</v>
      </c>
      <c r="B364" s="4">
        <f>LN(dane_import!B365/dane_import!B364)</f>
        <v>-1.040918636069325E-2</v>
      </c>
      <c r="C364" s="4">
        <f>LN(dane_import!C365/dane_import!C364)</f>
        <v>-2.8987536873252413E-2</v>
      </c>
      <c r="D364" s="4">
        <f>LN(dane_import!D365/dane_import!D364)</f>
        <v>-5.1140243760290909E-2</v>
      </c>
      <c r="E364" s="4">
        <f>LN(dane_import!E365/dane_import!E364)</f>
        <v>5.0375427610805865E-3</v>
      </c>
    </row>
    <row r="365" spans="1:5" ht="14.25" customHeight="1" x14ac:dyDescent="0.25">
      <c r="A365" s="3">
        <v>44629</v>
      </c>
      <c r="B365" s="4">
        <f>LN(dane_import!B366/dane_import!B365)</f>
        <v>4.7389036346491858E-2</v>
      </c>
      <c r="C365" s="4">
        <f>LN(dane_import!C366/dane_import!C365)</f>
        <v>8.2866770550155802E-2</v>
      </c>
      <c r="D365" s="4">
        <f>LN(dane_import!D366/dane_import!D365)</f>
        <v>2.4020101078387206E-3</v>
      </c>
      <c r="E365" s="4">
        <f>LN(dane_import!E366/dane_import!E365)</f>
        <v>-1.2943696734214688E-3</v>
      </c>
    </row>
    <row r="366" spans="1:5" ht="14.25" customHeight="1" x14ac:dyDescent="0.25">
      <c r="A366" s="3">
        <v>44630</v>
      </c>
      <c r="B366" s="4">
        <f>LN(dane_import!B367/dane_import!B366)</f>
        <v>-6.3778084555627642E-3</v>
      </c>
      <c r="C366" s="4">
        <f>LN(dane_import!C367/dane_import!C366)</f>
        <v>-4.3221939202915241E-2</v>
      </c>
      <c r="D366" s="4">
        <f>LN(dane_import!D367/dane_import!D366)</f>
        <v>2.0721656609505347E-2</v>
      </c>
      <c r="E366" s="4">
        <f>LN(dane_import!E367/dane_import!E366)</f>
        <v>6.9717646367515587E-4</v>
      </c>
    </row>
    <row r="367" spans="1:5" ht="14.25" customHeight="1" x14ac:dyDescent="0.25">
      <c r="A367" s="3">
        <v>44631</v>
      </c>
      <c r="B367" s="4">
        <f>LN(dane_import!B368/dane_import!B367)</f>
        <v>1.0745485502765951E-2</v>
      </c>
      <c r="C367" s="4">
        <f>LN(dane_import!C368/dane_import!C367)</f>
        <v>-3.5398267051241737E-3</v>
      </c>
      <c r="D367" s="4">
        <f>LN(dane_import!D368/dane_import!D367)</f>
        <v>4.531519621204249E-2</v>
      </c>
      <c r="E367" s="4">
        <f>LN(dane_import!E368/dane_import!E367)</f>
        <v>1.4426068911508653E-3</v>
      </c>
    </row>
    <row r="368" spans="1:5" ht="14.25" customHeight="1" x14ac:dyDescent="0.25">
      <c r="A368" s="3">
        <v>44634</v>
      </c>
      <c r="B368" s="4">
        <f>LN(dane_import!B369/dane_import!B368)</f>
        <v>-2.6909929654694883E-3</v>
      </c>
      <c r="C368" s="4">
        <f>LN(dane_import!C369/dane_import!C368)</f>
        <v>-3.7331246365360456E-2</v>
      </c>
      <c r="D368" s="4">
        <f>LN(dane_import!D369/dane_import!D368)</f>
        <v>-4.7667886849170046E-2</v>
      </c>
      <c r="E368" s="4">
        <f>LN(dane_import!E369/dane_import!E368)</f>
        <v>-1.1439657063121729E-3</v>
      </c>
    </row>
    <row r="369" spans="1:5" ht="14.25" customHeight="1" x14ac:dyDescent="0.25">
      <c r="A369" s="3">
        <v>44635</v>
      </c>
      <c r="B369" s="4">
        <f>LN(dane_import!B370/dane_import!B369)</f>
        <v>2.3353482416770773E-3</v>
      </c>
      <c r="C369" s="4">
        <f>LN(dane_import!C370/dane_import!C369)</f>
        <v>-3.0721990369701403E-3</v>
      </c>
      <c r="D369" s="4">
        <f>LN(dane_import!D370/dane_import!D369)</f>
        <v>6.6161803611873527E-3</v>
      </c>
      <c r="E369" s="4">
        <f>LN(dane_import!E370/dane_import!E369)</f>
        <v>1.2930821914159101E-3</v>
      </c>
    </row>
    <row r="370" spans="1:5" ht="14.25" customHeight="1" x14ac:dyDescent="0.25">
      <c r="A370" s="3">
        <v>44636</v>
      </c>
      <c r="B370" s="4">
        <f>LN(dane_import!B371/dane_import!B370)</f>
        <v>3.9612038124724622E-2</v>
      </c>
      <c r="C370" s="4">
        <f>LN(dane_import!C371/dane_import!C370)</f>
        <v>0.11661996639107598</v>
      </c>
      <c r="D370" s="4">
        <f>LN(dane_import!D371/dane_import!D370)</f>
        <v>1.7003192194239786E-3</v>
      </c>
      <c r="E370" s="4">
        <f>LN(dane_import!E371/dane_import!E370)</f>
        <v>1.7876655868132127E-3</v>
      </c>
    </row>
    <row r="371" spans="1:5" ht="14.25" customHeight="1" x14ac:dyDescent="0.25">
      <c r="A371" s="3">
        <v>44637</v>
      </c>
      <c r="B371" s="4">
        <f>LN(dane_import!B372/dane_import!B371)</f>
        <v>1.9859221117761137E-2</v>
      </c>
      <c r="C371" s="4">
        <f>LN(dane_import!C372/dane_import!C371)</f>
        <v>1.7910926566530243E-2</v>
      </c>
      <c r="D371" s="4">
        <f>LN(dane_import!D372/dane_import!D371)</f>
        <v>4.788975993841376E-2</v>
      </c>
      <c r="E371" s="4">
        <f>LN(dane_import!E372/dane_import!E371)</f>
        <v>2.2300973139727995E-3</v>
      </c>
    </row>
    <row r="372" spans="1:5" ht="14.25" customHeight="1" x14ac:dyDescent="0.25">
      <c r="A372" s="3">
        <v>44638</v>
      </c>
      <c r="B372" s="4">
        <f>LN(dane_import!B373/dane_import!B372)</f>
        <v>3.7464512085712155E-3</v>
      </c>
      <c r="C372" s="4">
        <f>LN(dane_import!C373/dane_import!C372)</f>
        <v>-8.0625628121403711E-2</v>
      </c>
      <c r="D372" s="4">
        <f>LN(dane_import!D373/dane_import!D372)</f>
        <v>-1.2630031406102705E-2</v>
      </c>
      <c r="E372" s="4">
        <f>LN(dane_import!E373/dane_import!E372)</f>
        <v>5.4437929733760896E-4</v>
      </c>
    </row>
    <row r="373" spans="1:5" ht="14.25" customHeight="1" x14ac:dyDescent="0.25">
      <c r="A373" s="3">
        <v>44641</v>
      </c>
      <c r="B373" s="4">
        <f>LN(dane_import!B374/dane_import!B373)</f>
        <v>1.0333242615686137E-3</v>
      </c>
      <c r="C373" s="4">
        <f>LN(dane_import!C374/dane_import!C373)</f>
        <v>-2.1214702522499469E-2</v>
      </c>
      <c r="D373" s="4">
        <f>LN(dane_import!D374/dane_import!D373)</f>
        <v>-2.6685841557601191E-3</v>
      </c>
      <c r="E373" s="4">
        <f>LN(dane_import!E374/dane_import!E373)</f>
        <v>-5.9388302250307061E-4</v>
      </c>
    </row>
    <row r="374" spans="1:5" ht="14.25" customHeight="1" x14ac:dyDescent="0.25">
      <c r="A374" s="3">
        <v>44642</v>
      </c>
      <c r="B374" s="4">
        <f>LN(dane_import!B375/dane_import!B374)</f>
        <v>7.5282824579121742E-3</v>
      </c>
      <c r="C374" s="4">
        <f>LN(dane_import!C375/dane_import!C374)</f>
        <v>2.3795371132652159E-3</v>
      </c>
      <c r="D374" s="4">
        <f>LN(dane_import!D375/dane_import!D374)</f>
        <v>-3.0880106885767277E-3</v>
      </c>
      <c r="E374" s="4">
        <f>LN(dane_import!E375/dane_import!E374)</f>
        <v>8.4123022503044967E-4</v>
      </c>
    </row>
    <row r="375" spans="1:5" ht="14.25" customHeight="1" x14ac:dyDescent="0.25">
      <c r="A375" s="3">
        <v>44643</v>
      </c>
      <c r="B375" s="4">
        <f>LN(dane_import!B376/dane_import!B375)</f>
        <v>4.4256854747710492E-3</v>
      </c>
      <c r="C375" s="4">
        <f>LN(dane_import!C376/dane_import!C375)</f>
        <v>9.4619274811258824E-3</v>
      </c>
      <c r="D375" s="4">
        <f>LN(dane_import!D376/dane_import!D375)</f>
        <v>1.0256500167189282E-2</v>
      </c>
      <c r="E375" s="4">
        <f>LN(dane_import!E376/dane_import!E375)</f>
        <v>0</v>
      </c>
    </row>
    <row r="376" spans="1:5" ht="14.25" customHeight="1" x14ac:dyDescent="0.25">
      <c r="A376" s="3">
        <v>44644</v>
      </c>
      <c r="B376" s="4">
        <f>LN(dane_import!B377/dane_import!B376)</f>
        <v>1.3012672372704462E-2</v>
      </c>
      <c r="C376" s="4">
        <f>LN(dane_import!C377/dane_import!C376)</f>
        <v>-3.5377395387967045E-3</v>
      </c>
      <c r="D376" s="4">
        <f>LN(dane_import!D377/dane_import!D376)</f>
        <v>6.3066021254080977E-3</v>
      </c>
      <c r="E376" s="4">
        <f>LN(dane_import!E377/dane_import!E376)</f>
        <v>-6.9272640078410627E-4</v>
      </c>
    </row>
    <row r="377" spans="1:5" ht="14.25" customHeight="1" x14ac:dyDescent="0.25">
      <c r="A377" s="3">
        <v>44645</v>
      </c>
      <c r="B377" s="4">
        <f>LN(dane_import!B378/dane_import!B377)</f>
        <v>-4.7957511413077806E-3</v>
      </c>
      <c r="C377" s="4">
        <f>LN(dane_import!C378/dane_import!C377)</f>
        <v>-2.6333059573536394E-2</v>
      </c>
      <c r="D377" s="4">
        <f>LN(dane_import!D378/dane_import!D377)</f>
        <v>-4.5005002728049651E-2</v>
      </c>
      <c r="E377" s="4">
        <f>LN(dane_import!E378/dane_import!E377)</f>
        <v>1.0389097330414068E-3</v>
      </c>
    </row>
    <row r="378" spans="1:5" ht="14.25" customHeight="1" x14ac:dyDescent="0.25">
      <c r="A378" s="3">
        <v>44648</v>
      </c>
      <c r="B378" s="4">
        <f>LN(dane_import!B379/dane_import!B378)</f>
        <v>-2.0914826412905024E-3</v>
      </c>
      <c r="C378" s="4">
        <f>LN(dane_import!C379/dane_import!C378)</f>
        <v>6.0624433502738954E-4</v>
      </c>
      <c r="D378" s="4">
        <f>LN(dane_import!D379/dane_import!D378)</f>
        <v>-1.3669584914674422E-2</v>
      </c>
      <c r="E378" s="4">
        <f>LN(dane_import!E379/dane_import!E378)</f>
        <v>-1.0884085574545028E-3</v>
      </c>
    </row>
    <row r="379" spans="1:5" ht="14.25" customHeight="1" x14ac:dyDescent="0.25">
      <c r="A379" s="3">
        <v>44649</v>
      </c>
      <c r="B379" s="4">
        <f>LN(dane_import!B380/dane_import!B379)</f>
        <v>4.6030265928370014E-3</v>
      </c>
      <c r="C379" s="4">
        <f>LN(dane_import!C380/dane_import!C379)</f>
        <v>6.7375402472770754E-2</v>
      </c>
      <c r="D379" s="4">
        <f>LN(dane_import!D380/dane_import!D379)</f>
        <v>-2.0641688887343485E-2</v>
      </c>
      <c r="E379" s="4">
        <f>LN(dane_import!E380/dane_import!E379)</f>
        <v>1.4344720882842759E-3</v>
      </c>
    </row>
    <row r="380" spans="1:5" ht="14.25" customHeight="1" x14ac:dyDescent="0.25">
      <c r="A380" s="3">
        <v>44650</v>
      </c>
      <c r="B380" s="4">
        <f>LN(dane_import!B381/dane_import!B380)</f>
        <v>2.3592844568169776E-3</v>
      </c>
      <c r="C380" s="4">
        <f>LN(dane_import!C381/dane_import!C380)</f>
        <v>2.7934777331554066E-2</v>
      </c>
      <c r="D380" s="4">
        <f>LN(dane_import!D381/dane_import!D380)</f>
        <v>2.4933540968884383E-2</v>
      </c>
      <c r="E380" s="4">
        <f>LN(dane_import!E381/dane_import!E380)</f>
        <v>-4.4496082606940163E-4</v>
      </c>
    </row>
    <row r="381" spans="1:5" ht="14.25" customHeight="1" x14ac:dyDescent="0.25">
      <c r="A381" s="3">
        <v>44651</v>
      </c>
      <c r="B381" s="4">
        <f>LN(dane_import!B382/dane_import!B381)</f>
        <v>-3.5870599428050043E-3</v>
      </c>
      <c r="C381" s="4">
        <f>LN(dane_import!C382/dane_import!C381)</f>
        <v>-2.7368365535045906E-2</v>
      </c>
      <c r="D381" s="4">
        <f>LN(dane_import!D382/dane_import!D381)</f>
        <v>-2.3836448154511299E-2</v>
      </c>
      <c r="E381" s="4">
        <f>LN(dane_import!E382/dane_import!E381)</f>
        <v>2.4722490175120327E-4</v>
      </c>
    </row>
    <row r="382" spans="1:5" ht="14.25" customHeight="1" x14ac:dyDescent="0.25">
      <c r="A382" s="3">
        <v>44652</v>
      </c>
      <c r="B382" s="4">
        <f>LN(dane_import!B383/dane_import!B382)</f>
        <v>7.0490826759771891E-3</v>
      </c>
      <c r="C382" s="4">
        <f>LN(dane_import!C383/dane_import!C382)</f>
        <v>4.1591800069172569E-2</v>
      </c>
      <c r="D382" s="4">
        <f>LN(dane_import!D383/dane_import!D382)</f>
        <v>1.6313575491523787E-2</v>
      </c>
      <c r="E382" s="4">
        <f>LN(dane_import!E383/dane_import!E382)</f>
        <v>1.4830560869569424E-4</v>
      </c>
    </row>
    <row r="383" spans="1:5" ht="14.25" customHeight="1" x14ac:dyDescent="0.25">
      <c r="A383" s="3">
        <v>44655</v>
      </c>
      <c r="B383" s="4">
        <f>LN(dane_import!B384/dane_import!B383)</f>
        <v>5.8495997184759285E-3</v>
      </c>
      <c r="C383" s="4">
        <f>LN(dane_import!C384/dane_import!C383)</f>
        <v>1.5629528615554569E-2</v>
      </c>
      <c r="D383" s="4">
        <f>LN(dane_import!D384/dane_import!D383)</f>
        <v>-4.0732102839669521E-2</v>
      </c>
      <c r="E383" s="4">
        <f>LN(dane_import!E384/dane_import!E383)</f>
        <v>-8.9016374999198033E-4</v>
      </c>
    </row>
    <row r="384" spans="1:5" ht="14.25" customHeight="1" x14ac:dyDescent="0.25">
      <c r="A384" s="3">
        <v>44656</v>
      </c>
      <c r="B384" s="4">
        <f>LN(dane_import!B385/dane_import!B384)</f>
        <v>-4.9231544184193867E-3</v>
      </c>
      <c r="C384" s="4">
        <f>LN(dane_import!C385/dane_import!C384)</f>
        <v>-2.3810648693718559E-2</v>
      </c>
      <c r="D384" s="4">
        <f>LN(dane_import!D385/dane_import!D384)</f>
        <v>1.5165321867662569E-2</v>
      </c>
      <c r="E384" s="4">
        <f>LN(dane_import!E385/dane_import!E384)</f>
        <v>9.3959406561457159E-4</v>
      </c>
    </row>
    <row r="385" spans="1:5" ht="14.25" customHeight="1" x14ac:dyDescent="0.25">
      <c r="A385" s="3">
        <v>44657</v>
      </c>
      <c r="B385" s="4">
        <f>LN(dane_import!B386/dane_import!B385)</f>
        <v>-1.6029945371840663E-2</v>
      </c>
      <c r="C385" s="4">
        <f>LN(dane_import!C386/dane_import!C385)</f>
        <v>-1.9912162320113037E-2</v>
      </c>
      <c r="D385" s="4">
        <f>LN(dane_import!D386/dane_import!D385)</f>
        <v>1.7769470511975222E-2</v>
      </c>
      <c r="E385" s="4">
        <f>LN(dane_import!E386/dane_import!E385)</f>
        <v>-8.9011973041588303E-4</v>
      </c>
    </row>
    <row r="386" spans="1:5" ht="14.25" customHeight="1" x14ac:dyDescent="0.25">
      <c r="A386" s="3">
        <v>44658</v>
      </c>
      <c r="B386" s="4">
        <f>LN(dane_import!B387/dane_import!B386)</f>
        <v>-8.1261992416186979E-3</v>
      </c>
      <c r="C386" s="4">
        <f>LN(dane_import!C387/dane_import!C386)</f>
        <v>2.3738349004904499E-2</v>
      </c>
      <c r="D386" s="4">
        <f>LN(dane_import!D387/dane_import!D386)</f>
        <v>-7.1652261394977823E-2</v>
      </c>
      <c r="E386" s="4">
        <f>LN(dane_import!E387/dane_import!E386)</f>
        <v>-9.8995206817510868E-4</v>
      </c>
    </row>
    <row r="387" spans="1:5" ht="14.25" customHeight="1" x14ac:dyDescent="0.25">
      <c r="A387" s="3">
        <v>44659</v>
      </c>
      <c r="B387" s="4">
        <f>LN(dane_import!B388/dane_import!B387)</f>
        <v>1.6407243268863187E-3</v>
      </c>
      <c r="C387" s="4">
        <f>LN(dane_import!C388/dane_import!C387)</f>
        <v>-4.2915473644643085E-2</v>
      </c>
      <c r="D387" s="4">
        <f>LN(dane_import!D388/dane_import!D387)</f>
        <v>3.488992860010752E-2</v>
      </c>
      <c r="E387" s="4">
        <f>LN(dane_import!E388/dane_import!E387)</f>
        <v>-2.1317213039937621E-3</v>
      </c>
    </row>
    <row r="388" spans="1:5" ht="14.25" customHeight="1" x14ac:dyDescent="0.25">
      <c r="A388" s="3">
        <v>44662</v>
      </c>
      <c r="B388" s="4">
        <f>LN(dane_import!B389/dane_import!B388)</f>
        <v>2.3691943841091458E-3</v>
      </c>
      <c r="C388" s="4">
        <f>LN(dane_import!C389/dane_import!C388)</f>
        <v>1.6379920018677548E-2</v>
      </c>
      <c r="D388" s="4">
        <f>LN(dane_import!D389/dane_import!D388)</f>
        <v>5.8911394354961288E-2</v>
      </c>
      <c r="E388" s="4">
        <f>LN(dane_import!E389/dane_import!E388)</f>
        <v>-1.1420911438312948E-3</v>
      </c>
    </row>
    <row r="389" spans="1:5" ht="14.25" customHeight="1" x14ac:dyDescent="0.25">
      <c r="A389" s="3">
        <v>44663</v>
      </c>
      <c r="B389" s="4">
        <f>LN(dane_import!B390/dane_import!B389)</f>
        <v>-2.3670708383399927E-3</v>
      </c>
      <c r="C389" s="4">
        <f>LN(dane_import!C390/dane_import!C389)</f>
        <v>-3.3032616067060962E-2</v>
      </c>
      <c r="D389" s="4">
        <f>LN(dane_import!D390/dane_import!D389)</f>
        <v>2.9730325572467045E-3</v>
      </c>
      <c r="E389" s="4">
        <f>LN(dane_import!E390/dane_import!E389)</f>
        <v>7.4498997709200024E-4</v>
      </c>
    </row>
    <row r="390" spans="1:5" ht="14.25" customHeight="1" x14ac:dyDescent="0.25">
      <c r="A390" s="3">
        <v>44664</v>
      </c>
      <c r="B390" s="4">
        <f>LN(dane_import!B391/dane_import!B390)</f>
        <v>-3.5888501346958875E-3</v>
      </c>
      <c r="C390" s="4">
        <f>LN(dane_import!C391/dane_import!C390)</f>
        <v>-3.4802819351391723E-3</v>
      </c>
      <c r="D390" s="4">
        <f>LN(dane_import!D391/dane_import!D390)</f>
        <v>-7.0220524737199235E-3</v>
      </c>
      <c r="E390" s="4">
        <f>LN(dane_import!E391/dane_import!E390)</f>
        <v>1.7361546065882351E-3</v>
      </c>
    </row>
    <row r="391" spans="1:5" ht="14.25" customHeight="1" x14ac:dyDescent="0.25">
      <c r="A391" s="3">
        <v>44665</v>
      </c>
      <c r="B391" s="4">
        <f>LN(dane_import!B392/dane_import!B391)</f>
        <v>-4.4748155788490755E-3</v>
      </c>
      <c r="C391" s="4">
        <f>LN(dane_import!C392/dane_import!C391)</f>
        <v>2.9010754318338629E-3</v>
      </c>
      <c r="D391" s="4">
        <f>LN(dane_import!D392/dane_import!D391)</f>
        <v>-4.9234820638501204E-3</v>
      </c>
      <c r="E391" s="4">
        <f>LN(dane_import!E392/dane_import!E391)</f>
        <v>-4.9573667483630368E-4</v>
      </c>
    </row>
    <row r="392" spans="1:5" ht="14.25" customHeight="1" x14ac:dyDescent="0.25">
      <c r="A392" s="3">
        <v>44666</v>
      </c>
      <c r="B392" s="4">
        <f>LN(dane_import!B393/dane_import!B392)</f>
        <v>0</v>
      </c>
      <c r="C392" s="4">
        <f>LN(dane_import!C393/dane_import!C392)</f>
        <v>0</v>
      </c>
      <c r="D392" s="4">
        <f>LN(dane_import!D393/dane_import!D392)</f>
        <v>0</v>
      </c>
      <c r="E392" s="4">
        <f>LN(dane_import!E393/dane_import!E392)</f>
        <v>0</v>
      </c>
    </row>
    <row r="393" spans="1:5" ht="14.25" customHeight="1" x14ac:dyDescent="0.25">
      <c r="A393" s="3">
        <v>44669</v>
      </c>
      <c r="B393" s="4">
        <f>LN(dane_import!B394/dane_import!B393)</f>
        <v>0</v>
      </c>
      <c r="C393" s="4">
        <f>LN(dane_import!C394/dane_import!C393)</f>
        <v>0</v>
      </c>
      <c r="D393" s="4">
        <f>LN(dane_import!D394/dane_import!D393)</f>
        <v>0</v>
      </c>
      <c r="E393" s="4">
        <f>LN(dane_import!E394/dane_import!E393)</f>
        <v>0</v>
      </c>
    </row>
    <row r="394" spans="1:5" ht="14.25" customHeight="1" x14ac:dyDescent="0.25">
      <c r="A394" s="3">
        <v>44670</v>
      </c>
      <c r="B394" s="4">
        <f>LN(dane_import!B395/dane_import!B394)</f>
        <v>-1.0859427188280044E-3</v>
      </c>
      <c r="C394" s="4">
        <f>LN(dane_import!C395/dane_import!C394)</f>
        <v>-2.2854789097404942E-2</v>
      </c>
      <c r="D394" s="4">
        <f>LN(dane_import!D395/dane_import!D394)</f>
        <v>-7.5390771731659754E-3</v>
      </c>
      <c r="E394" s="4">
        <f>LN(dane_import!E395/dane_import!E394)</f>
        <v>-6.9444447235259249E-4</v>
      </c>
    </row>
    <row r="395" spans="1:5" ht="14.25" customHeight="1" x14ac:dyDescent="0.25">
      <c r="A395" s="3">
        <v>44671</v>
      </c>
      <c r="B395" s="4">
        <f>LN(dane_import!B396/dane_import!B395)</f>
        <v>-4.7000481771760664E-3</v>
      </c>
      <c r="C395" s="4">
        <f>LN(dane_import!C396/dane_import!C395)</f>
        <v>-1.432860335304046E-2</v>
      </c>
      <c r="D395" s="4">
        <f>LN(dane_import!D396/dane_import!D395)</f>
        <v>1.9440550457961046E-3</v>
      </c>
      <c r="E395" s="4">
        <f>LN(dane_import!E396/dane_import!E395)</f>
        <v>8.4319128076815381E-4</v>
      </c>
    </row>
    <row r="396" spans="1:5" ht="14.25" customHeight="1" x14ac:dyDescent="0.25">
      <c r="A396" s="3">
        <v>44672</v>
      </c>
      <c r="B396" s="4">
        <f>LN(dane_import!B397/dane_import!B396)</f>
        <v>-2.7922348782905789E-3</v>
      </c>
      <c r="C396" s="4">
        <f>LN(dane_import!C397/dane_import!C396)</f>
        <v>1.1954714997878414E-2</v>
      </c>
      <c r="D396" s="4">
        <f>LN(dane_import!D397/dane_import!D396)</f>
        <v>-3.0009918221614168E-2</v>
      </c>
      <c r="E396" s="4">
        <f>LN(dane_import!E397/dane_import!E396)</f>
        <v>1.9316977699909367E-3</v>
      </c>
    </row>
    <row r="397" spans="1:5" ht="14.25" customHeight="1" x14ac:dyDescent="0.25">
      <c r="A397" s="3">
        <v>44673</v>
      </c>
      <c r="B397" s="4">
        <f>LN(dane_import!B398/dane_import!B397)</f>
        <v>-1.4955635655719501E-2</v>
      </c>
      <c r="C397" s="4">
        <f>LN(dane_import!C398/dane_import!C397)</f>
        <v>1.0050335853501286E-2</v>
      </c>
      <c r="D397" s="4">
        <f>LN(dane_import!D398/dane_import!D397)</f>
        <v>1.17167251742886E-2</v>
      </c>
      <c r="E397" s="4">
        <f>LN(dane_import!E398/dane_import!E397)</f>
        <v>1.7304036157202124E-3</v>
      </c>
    </row>
    <row r="398" spans="1:5" ht="14.25" customHeight="1" x14ac:dyDescent="0.25">
      <c r="A398" s="3">
        <v>44676</v>
      </c>
      <c r="B398" s="4">
        <f>LN(dane_import!B399/dane_import!B398)</f>
        <v>-1.9001832873774029E-2</v>
      </c>
      <c r="C398" s="4">
        <f>LN(dane_import!C399/dane_import!C398)</f>
        <v>-6.3754514825362499E-2</v>
      </c>
      <c r="D398" s="4">
        <f>LN(dane_import!D399/dane_import!D398)</f>
        <v>5.3696996585944359E-2</v>
      </c>
      <c r="E398" s="4">
        <f>LN(dane_import!E399/dane_import!E398)</f>
        <v>-1.2851566199657031E-3</v>
      </c>
    </row>
    <row r="399" spans="1:5" ht="14.25" customHeight="1" x14ac:dyDescent="0.25">
      <c r="A399" s="3">
        <v>44677</v>
      </c>
      <c r="B399" s="4">
        <f>LN(dane_import!B400/dane_import!B399)</f>
        <v>-7.3244468980532777E-3</v>
      </c>
      <c r="C399" s="4">
        <f>LN(dane_import!C400/dane_import!C399)</f>
        <v>1.2531329960674502E-3</v>
      </c>
      <c r="D399" s="4">
        <f>LN(dane_import!D400/dane_import!D399)</f>
        <v>-2.2113147023008043E-2</v>
      </c>
      <c r="E399" s="4">
        <f>LN(dane_import!E400/dane_import!E399)</f>
        <v>1.2851566199657588E-3</v>
      </c>
    </row>
    <row r="400" spans="1:5" ht="14.25" customHeight="1" x14ac:dyDescent="0.25">
      <c r="A400" s="3">
        <v>44678</v>
      </c>
      <c r="B400" s="4">
        <f>LN(dane_import!B401/dane_import!B400)</f>
        <v>-2.8048924676890918E-2</v>
      </c>
      <c r="C400" s="4">
        <f>LN(dane_import!C401/dane_import!C400)</f>
        <v>-7.6084781456851602E-2</v>
      </c>
      <c r="D400" s="4">
        <f>LN(dane_import!D401/dane_import!D400)</f>
        <v>1.0801757043385683E-2</v>
      </c>
      <c r="E400" s="4">
        <f>LN(dane_import!E401/dane_import!E400)</f>
        <v>-1.0378828124200546E-3</v>
      </c>
    </row>
    <row r="401" spans="1:5" ht="14.25" customHeight="1" x14ac:dyDescent="0.25">
      <c r="A401" s="3">
        <v>44679</v>
      </c>
      <c r="B401" s="4">
        <f>LN(dane_import!B402/dane_import!B401)</f>
        <v>8.920628764253544E-3</v>
      </c>
      <c r="C401" s="4">
        <f>LN(dane_import!C402/dane_import!C401)</f>
        <v>-1.3522652500135386E-3</v>
      </c>
      <c r="D401" s="4">
        <f>LN(dane_import!D402/dane_import!D401)</f>
        <v>4.1874737011417994E-2</v>
      </c>
      <c r="E401" s="4">
        <f>LN(dane_import!E402/dane_import!E401)</f>
        <v>1.1860638899676217E-3</v>
      </c>
    </row>
    <row r="402" spans="1:5" ht="14.25" customHeight="1" x14ac:dyDescent="0.25">
      <c r="A402" s="3">
        <v>44680</v>
      </c>
      <c r="B402" s="4">
        <f>LN(dane_import!B403/dane_import!B402)</f>
        <v>2.359658738336907E-3</v>
      </c>
      <c r="C402" s="4">
        <f>LN(dane_import!C403/dane_import!C402)</f>
        <v>1.2105057026275397E-2</v>
      </c>
      <c r="D402" s="4">
        <f>LN(dane_import!D403/dane_import!D402)</f>
        <v>-1.819836716986094E-3</v>
      </c>
      <c r="E402" s="4">
        <f>LN(dane_import!E403/dane_import!E402)</f>
        <v>-1.9757964993885962E-4</v>
      </c>
    </row>
    <row r="403" spans="1:5" ht="14.25" customHeight="1" x14ac:dyDescent="0.25">
      <c r="A403" s="3">
        <v>44683</v>
      </c>
      <c r="B403" s="4">
        <f>LN(dane_import!B404/dane_import!B403)</f>
        <v>-1.1171526578663184E-2</v>
      </c>
      <c r="C403" s="4">
        <f>LN(dane_import!C404/dane_import!C403)</f>
        <v>-8.7278163964903243E-3</v>
      </c>
      <c r="D403" s="4">
        <f>LN(dane_import!D404/dane_import!D403)</f>
        <v>-5.0005231147600006E-2</v>
      </c>
      <c r="E403" s="4">
        <f>LN(dane_import!E404/dane_import!E403)</f>
        <v>-9.8804466042274296E-5</v>
      </c>
    </row>
    <row r="404" spans="1:5" ht="14.25" customHeight="1" x14ac:dyDescent="0.25">
      <c r="A404" s="3">
        <v>44684</v>
      </c>
      <c r="B404" s="4">
        <f>LN(dane_import!B405/dane_import!B404)</f>
        <v>0</v>
      </c>
      <c r="C404" s="4">
        <f>LN(dane_import!C405/dane_import!C404)</f>
        <v>0</v>
      </c>
      <c r="D404" s="4">
        <f>LN(dane_import!D405/dane_import!D404)</f>
        <v>0</v>
      </c>
      <c r="E404" s="4">
        <f>LN(dane_import!E405/dane_import!E404)</f>
        <v>0</v>
      </c>
    </row>
    <row r="405" spans="1:5" ht="14.25" customHeight="1" x14ac:dyDescent="0.25">
      <c r="A405" s="3">
        <v>44685</v>
      </c>
      <c r="B405" s="4">
        <f>LN(dane_import!B406/dane_import!B405)</f>
        <v>1.7870750484010264E-3</v>
      </c>
      <c r="C405" s="4">
        <f>LN(dane_import!C406/dane_import!C405)</f>
        <v>-3.8492724661095878E-2</v>
      </c>
      <c r="D405" s="4">
        <f>LN(dane_import!D406/dane_import!D405)</f>
        <v>2.7076898175391939E-2</v>
      </c>
      <c r="E405" s="4">
        <f>LN(dane_import!E406/dane_import!E405)</f>
        <v>-5.4359913374386415E-4</v>
      </c>
    </row>
    <row r="406" spans="1:5" ht="14.25" customHeight="1" x14ac:dyDescent="0.25">
      <c r="A406" s="3">
        <v>44686</v>
      </c>
      <c r="B406" s="4">
        <f>LN(dane_import!B407/dane_import!B406)</f>
        <v>-1.5908772951510372E-2</v>
      </c>
      <c r="C406" s="4">
        <f>LN(dane_import!C407/dane_import!C406)</f>
        <v>-2.7710476410086417E-2</v>
      </c>
      <c r="D406" s="4">
        <f>LN(dane_import!D407/dane_import!D406)</f>
        <v>-3.5838574056745162E-2</v>
      </c>
      <c r="E406" s="4">
        <f>LN(dane_import!E407/dane_import!E406)</f>
        <v>6.4240359978602493E-4</v>
      </c>
    </row>
    <row r="407" spans="1:5" ht="14.25" customHeight="1" x14ac:dyDescent="0.25">
      <c r="A407" s="3">
        <v>44687</v>
      </c>
      <c r="B407" s="4">
        <f>LN(dane_import!B408/dane_import!B407)</f>
        <v>-9.967275216913379E-3</v>
      </c>
      <c r="C407" s="4">
        <f>LN(dane_import!C408/dane_import!C407)</f>
        <v>-2.3324672566409004E-2</v>
      </c>
      <c r="D407" s="4">
        <f>LN(dane_import!D408/dane_import!D407)</f>
        <v>-4.5175940013197653E-3</v>
      </c>
      <c r="E407" s="4">
        <f>LN(dane_import!E408/dane_import!E407)</f>
        <v>3.9512026987100179E-4</v>
      </c>
    </row>
    <row r="408" spans="1:5" ht="14.25" customHeight="1" x14ac:dyDescent="0.25">
      <c r="A408" s="3">
        <v>44690</v>
      </c>
      <c r="B408" s="4">
        <f>LN(dane_import!B409/dane_import!B408)</f>
        <v>-1.5512779104371311E-2</v>
      </c>
      <c r="C408" s="4">
        <f>LN(dane_import!C409/dane_import!C408)</f>
        <v>-4.0637645731826391E-2</v>
      </c>
      <c r="D408" s="4">
        <f>LN(dane_import!D409/dane_import!D408)</f>
        <v>1.5081334324618756E-3</v>
      </c>
      <c r="E408" s="4">
        <f>LN(dane_import!E409/dane_import!E408)</f>
        <v>6.9108503096068999E-4</v>
      </c>
    </row>
    <row r="409" spans="1:5" ht="14.25" customHeight="1" x14ac:dyDescent="0.25">
      <c r="A409" s="3">
        <v>44691</v>
      </c>
      <c r="B409" s="4">
        <f>LN(dane_import!B410/dane_import!B409)</f>
        <v>-2.2293382798919889E-3</v>
      </c>
      <c r="C409" s="4">
        <f>LN(dane_import!C410/dane_import!C409)</f>
        <v>-2.1739986636405764E-2</v>
      </c>
      <c r="D409" s="4">
        <f>LN(dane_import!D410/dane_import!D409)</f>
        <v>-1.3001266557373629E-2</v>
      </c>
      <c r="E409" s="4">
        <f>LN(dane_import!E410/dane_import!E409)</f>
        <v>-2.4676125973457637E-4</v>
      </c>
    </row>
    <row r="410" spans="1:5" ht="14.25" customHeight="1" x14ac:dyDescent="0.25">
      <c r="A410" s="3">
        <v>44692</v>
      </c>
      <c r="B410" s="4">
        <f>LN(dane_import!B411/dane_import!B410)</f>
        <v>-3.5627826394892385E-3</v>
      </c>
      <c r="C410" s="4">
        <f>LN(dane_import!C411/dane_import!C410)</f>
        <v>3.1675108479756311E-2</v>
      </c>
      <c r="D410" s="4">
        <f>LN(dane_import!D411/dane_import!D410)</f>
        <v>-3.8688684585625632E-2</v>
      </c>
      <c r="E410" s="4">
        <f>LN(dane_import!E411/dane_import!E410)</f>
        <v>-2.4682216588333442E-4</v>
      </c>
    </row>
    <row r="411" spans="1:5" ht="14.25" customHeight="1" x14ac:dyDescent="0.25">
      <c r="A411" s="3">
        <v>44693</v>
      </c>
      <c r="B411" s="4">
        <f>LN(dane_import!B412/dane_import!B411)</f>
        <v>-1.3728686414945597E-2</v>
      </c>
      <c r="C411" s="4">
        <f>LN(dane_import!C412/dane_import!C411)</f>
        <v>-1.2241927941265314E-2</v>
      </c>
      <c r="D411" s="4">
        <f>LN(dane_import!D412/dane_import!D411)</f>
        <v>-1.2776810818336372E-2</v>
      </c>
      <c r="E411" s="4">
        <f>LN(dane_import!E412/dane_import!E411)</f>
        <v>2.4682216588344175E-4</v>
      </c>
    </row>
    <row r="412" spans="1:5" ht="14.25" customHeight="1" x14ac:dyDescent="0.25">
      <c r="A412" s="3">
        <v>44694</v>
      </c>
      <c r="B412" s="4">
        <f>LN(dane_import!B413/dane_import!B412)</f>
        <v>3.6033375665974469E-2</v>
      </c>
      <c r="C412" s="4">
        <f>LN(dane_import!C413/dane_import!C412)</f>
        <v>4.9559690948460522E-2</v>
      </c>
      <c r="D412" s="4">
        <f>LN(dane_import!D413/dane_import!D412)</f>
        <v>8.4923473615514972E-2</v>
      </c>
      <c r="E412" s="4">
        <f>LN(dane_import!E413/dane_import!E412)</f>
        <v>8.8805570985074037E-4</v>
      </c>
    </row>
    <row r="413" spans="1:5" ht="14.25" customHeight="1" x14ac:dyDescent="0.25">
      <c r="A413" s="3">
        <v>44697</v>
      </c>
      <c r="B413" s="4">
        <f>LN(dane_import!B414/dane_import!B413)</f>
        <v>1.140054869854429E-2</v>
      </c>
      <c r="C413" s="4">
        <f>LN(dane_import!C414/dane_import!C413)</f>
        <v>-3.5038992556607453E-2</v>
      </c>
      <c r="D413" s="4">
        <f>LN(dane_import!D414/dane_import!D413)</f>
        <v>1.6733291503503864E-2</v>
      </c>
      <c r="E413" s="4">
        <f>LN(dane_import!E414/dane_import!E413)</f>
        <v>5.4231273052454318E-4</v>
      </c>
    </row>
    <row r="414" spans="1:5" ht="14.25" customHeight="1" x14ac:dyDescent="0.25">
      <c r="A414" s="3">
        <v>44698</v>
      </c>
      <c r="B414" s="4">
        <f>LN(dane_import!B415/dane_import!B414)</f>
        <v>1.2900403367529506E-2</v>
      </c>
      <c r="C414" s="4">
        <f>LN(dane_import!C415/dane_import!C414)</f>
        <v>4.0154093223377749E-2</v>
      </c>
      <c r="D414" s="4">
        <f>LN(dane_import!D415/dane_import!D414)</f>
        <v>-3.032449667973609E-2</v>
      </c>
      <c r="E414" s="4">
        <f>LN(dane_import!E415/dane_import!E414)</f>
        <v>2.1663146672921897E-3</v>
      </c>
    </row>
    <row r="415" spans="1:5" ht="14.25" customHeight="1" x14ac:dyDescent="0.25">
      <c r="A415" s="3">
        <v>44699</v>
      </c>
      <c r="B415" s="4">
        <f>LN(dane_import!B416/dane_import!B415)</f>
        <v>-1.2163960567882365E-3</v>
      </c>
      <c r="C415" s="4">
        <f>LN(dane_import!C416/dane_import!C415)</f>
        <v>-1.6164936853355273E-2</v>
      </c>
      <c r="D415" s="4">
        <f>LN(dane_import!D416/dane_import!D415)</f>
        <v>5.1667395880303169E-2</v>
      </c>
      <c r="E415" s="4">
        <f>LN(dane_import!E416/dane_import!E415)</f>
        <v>-1.0333375258274346E-3</v>
      </c>
    </row>
    <row r="416" spans="1:5" ht="14.25" customHeight="1" x14ac:dyDescent="0.25">
      <c r="A416" s="3">
        <v>44700</v>
      </c>
      <c r="B416" s="4">
        <f>LN(dane_import!B417/dane_import!B416)</f>
        <v>-1.516666031795077E-2</v>
      </c>
      <c r="C416" s="4">
        <f>LN(dane_import!C417/dane_import!C416)</f>
        <v>-1.944713493552155E-2</v>
      </c>
      <c r="D416" s="4">
        <f>LN(dane_import!D417/dane_import!D416)</f>
        <v>-3.281689594750184E-2</v>
      </c>
      <c r="E416" s="4">
        <f>LN(dane_import!E417/dane_import!E416)</f>
        <v>1.4768503731267646E-4</v>
      </c>
    </row>
    <row r="417" spans="1:5" ht="14.25" customHeight="1" x14ac:dyDescent="0.25">
      <c r="A417" s="3">
        <v>44701</v>
      </c>
      <c r="B417" s="4">
        <f>LN(dane_import!B418/dane_import!B417)</f>
        <v>-4.7702357001468804E-4</v>
      </c>
      <c r="C417" s="4">
        <f>LN(dane_import!C418/dane_import!C417)</f>
        <v>-1.2923022872731716E-2</v>
      </c>
      <c r="D417" s="4">
        <f>LN(dane_import!D418/dane_import!D417)</f>
        <v>1.4580554075995844E-2</v>
      </c>
      <c r="E417" s="4">
        <f>LN(dane_import!E418/dane_import!E417)</f>
        <v>-7.8790568905931675E-4</v>
      </c>
    </row>
    <row r="418" spans="1:5" ht="14.25" customHeight="1" x14ac:dyDescent="0.25">
      <c r="A418" s="3">
        <v>44704</v>
      </c>
      <c r="B418" s="4">
        <f>LN(dane_import!B419/dane_import!B418)</f>
        <v>2.2471915679471065E-2</v>
      </c>
      <c r="C418" s="4">
        <f>LN(dane_import!C419/dane_import!C418)</f>
        <v>5.4349064527028562E-2</v>
      </c>
      <c r="D418" s="4">
        <f>LN(dane_import!D419/dane_import!D418)</f>
        <v>7.016395280427043E-2</v>
      </c>
      <c r="E418" s="4">
        <f>LN(dane_import!E419/dane_import!E418)</f>
        <v>2.0669298697192219E-3</v>
      </c>
    </row>
    <row r="419" spans="1:5" ht="14.25" customHeight="1" x14ac:dyDescent="0.25">
      <c r="A419" s="3">
        <v>44705</v>
      </c>
      <c r="B419" s="4">
        <f>LN(dane_import!B420/dane_import!B419)</f>
        <v>-7.8769995855899281E-3</v>
      </c>
      <c r="C419" s="4">
        <f>LN(dane_import!C420/dane_import!C419)</f>
        <v>-4.6727076407969408E-2</v>
      </c>
      <c r="D419" s="4">
        <f>LN(dane_import!D420/dane_import!D419)</f>
        <v>-1.114622637413855E-2</v>
      </c>
      <c r="E419" s="4">
        <f>LN(dane_import!E420/dane_import!E419)</f>
        <v>-1.4749625140434865E-4</v>
      </c>
    </row>
    <row r="420" spans="1:5" ht="14.25" customHeight="1" x14ac:dyDescent="0.25">
      <c r="A420" s="3">
        <v>44706</v>
      </c>
      <c r="B420" s="4">
        <f>LN(dane_import!B421/dane_import!B420)</f>
        <v>-3.9711926410985025E-3</v>
      </c>
      <c r="C420" s="4">
        <f>LN(dane_import!C421/dane_import!C420)</f>
        <v>1.4323652353310016E-2</v>
      </c>
      <c r="D420" s="4">
        <f>LN(dane_import!D421/dane_import!D420)</f>
        <v>-4.2203715388677274E-2</v>
      </c>
      <c r="E420" s="4">
        <f>LN(dane_import!E421/dane_import!E420)</f>
        <v>1.3757863805279702E-3</v>
      </c>
    </row>
    <row r="421" spans="1:5" ht="14.25" customHeight="1" x14ac:dyDescent="0.25">
      <c r="A421" s="3">
        <v>44707</v>
      </c>
      <c r="B421" s="4">
        <f>LN(dane_import!B422/dane_import!B421)</f>
        <v>5.6838428297881034E-3</v>
      </c>
      <c r="C421" s="4">
        <f>LN(dane_import!C422/dane_import!C421)</f>
        <v>1.8539648554875058E-2</v>
      </c>
      <c r="D421" s="4">
        <f>LN(dane_import!D422/dane_import!D421)</f>
        <v>4.317789958652065E-2</v>
      </c>
      <c r="E421" s="4">
        <f>LN(dane_import!E422/dane_import!E421)</f>
        <v>1.6680571006970134E-3</v>
      </c>
    </row>
    <row r="422" spans="1:5" ht="14.25" customHeight="1" x14ac:dyDescent="0.25">
      <c r="A422" s="3">
        <v>44708</v>
      </c>
      <c r="B422" s="4">
        <f>LN(dane_import!B423/dane_import!B422)</f>
        <v>-1.0341824807654268E-3</v>
      </c>
      <c r="C422" s="4">
        <f>LN(dane_import!C423/dane_import!C422)</f>
        <v>-4.4182693376647771E-3</v>
      </c>
      <c r="D422" s="4">
        <f>LN(dane_import!D423/dane_import!D422)</f>
        <v>-2.6641930946421189E-2</v>
      </c>
      <c r="E422" s="4">
        <f>LN(dane_import!E423/dane_import!E422)</f>
        <v>3.4307839677791171E-4</v>
      </c>
    </row>
    <row r="423" spans="1:5" ht="14.25" customHeight="1" x14ac:dyDescent="0.25">
      <c r="A423" s="3">
        <v>44711</v>
      </c>
      <c r="B423" s="4">
        <f>LN(dane_import!B424/dane_import!B423)</f>
        <v>1.1601370561121014E-2</v>
      </c>
      <c r="C423" s="4">
        <f>LN(dane_import!C424/dane_import!C423)</f>
        <v>5.4572046242649545E-2</v>
      </c>
      <c r="D423" s="4">
        <f>LN(dane_import!D424/dane_import!D423)</f>
        <v>3.6331929247390204E-2</v>
      </c>
      <c r="E423" s="4">
        <f>LN(dane_import!E424/dane_import!E423)</f>
        <v>5.8786069394892279E-4</v>
      </c>
    </row>
    <row r="424" spans="1:5" ht="14.25" customHeight="1" x14ac:dyDescent="0.25">
      <c r="A424" s="3">
        <v>44712</v>
      </c>
      <c r="B424" s="4">
        <f>LN(dane_import!B425/dane_import!B424)</f>
        <v>-4.9108700727904606E-3</v>
      </c>
      <c r="C424" s="4">
        <f>LN(dane_import!C425/dane_import!C424)</f>
        <v>-2.7631938662085985E-2</v>
      </c>
      <c r="D424" s="4">
        <f>LN(dane_import!D425/dane_import!D424)</f>
        <v>-2.5886671385851469E-2</v>
      </c>
      <c r="E424" s="4">
        <f>LN(dane_import!E425/dane_import!E424)</f>
        <v>9.7900051874307958E-4</v>
      </c>
    </row>
    <row r="425" spans="1:5" ht="14.25" customHeight="1" x14ac:dyDescent="0.25">
      <c r="A425" s="3">
        <v>44713</v>
      </c>
      <c r="B425" s="4">
        <f>LN(dane_import!B426/dane_import!B425)</f>
        <v>-3.0121059600348838E-3</v>
      </c>
      <c r="C425" s="4">
        <f>LN(dane_import!C426/dane_import!C425)</f>
        <v>0</v>
      </c>
      <c r="D425" s="4">
        <f>LN(dane_import!D426/dane_import!D425)</f>
        <v>5.9200962247255443E-3</v>
      </c>
      <c r="E425" s="4">
        <f>LN(dane_import!E426/dane_import!E425)</f>
        <v>1.4178504832046965E-3</v>
      </c>
    </row>
    <row r="426" spans="1:5" ht="14.25" customHeight="1" x14ac:dyDescent="0.25">
      <c r="A426" s="3">
        <v>44714</v>
      </c>
      <c r="B426" s="4">
        <f>LN(dane_import!B427/dane_import!B426)</f>
        <v>-3.5719192084799466E-3</v>
      </c>
      <c r="C426" s="4">
        <f>LN(dane_import!C427/dane_import!C426)</f>
        <v>-7.1864897092202519E-4</v>
      </c>
      <c r="D426" s="4">
        <f>LN(dane_import!D427/dane_import!D426)</f>
        <v>-1.0383282408716667E-2</v>
      </c>
      <c r="E426" s="4">
        <f>LN(dane_import!E427/dane_import!E426)</f>
        <v>-3.4205575842313887E-4</v>
      </c>
    </row>
    <row r="427" spans="1:5" ht="14.25" customHeight="1" x14ac:dyDescent="0.25">
      <c r="A427" s="3">
        <v>44715</v>
      </c>
      <c r="B427" s="4">
        <f>LN(dane_import!B428/dane_import!B427)</f>
        <v>-7.2732661666478887E-3</v>
      </c>
      <c r="C427" s="4">
        <f>LN(dane_import!C428/dane_import!C427)</f>
        <v>-6.4911875958277472E-3</v>
      </c>
      <c r="D427" s="4">
        <f>LN(dane_import!D428/dane_import!D427)</f>
        <v>4.9452635210553153E-2</v>
      </c>
      <c r="E427" s="4">
        <f>LN(dane_import!E428/dane_import!E427)</f>
        <v>4.3976448877589556E-4</v>
      </c>
    </row>
    <row r="428" spans="1:5" ht="14.25" customHeight="1" x14ac:dyDescent="0.25">
      <c r="A428" s="3">
        <v>44718</v>
      </c>
      <c r="B428" s="4">
        <f>LN(dane_import!B429/dane_import!B428)</f>
        <v>7.2964114752107137E-3</v>
      </c>
      <c r="C428" s="4">
        <f>LN(dane_import!C429/dane_import!C428)</f>
        <v>1.2225970337866123E-2</v>
      </c>
      <c r="D428" s="4">
        <f>LN(dane_import!D429/dane_import!D428)</f>
        <v>-6.6445427186686131E-3</v>
      </c>
      <c r="E428" s="4">
        <f>LN(dane_import!E429/dane_import!E428)</f>
        <v>5.8605198004767721E-4</v>
      </c>
    </row>
    <row r="429" spans="1:5" ht="14.25" customHeight="1" x14ac:dyDescent="0.25">
      <c r="A429" s="3">
        <v>44719</v>
      </c>
      <c r="B429" s="4">
        <f>LN(dane_import!B430/dane_import!B429)</f>
        <v>-3.229312793493071E-3</v>
      </c>
      <c r="C429" s="4">
        <f>LN(dane_import!C430/dane_import!C429)</f>
        <v>-3.4912636705282392E-2</v>
      </c>
      <c r="D429" s="4">
        <f>LN(dane_import!D430/dane_import!D429)</f>
        <v>-1.7291497110060994E-2</v>
      </c>
      <c r="E429" s="4">
        <f>LN(dane_import!E430/dane_import!E429)</f>
        <v>1.8535686493228347E-3</v>
      </c>
    </row>
    <row r="430" spans="1:5" ht="14.25" customHeight="1" x14ac:dyDescent="0.25">
      <c r="A430" s="3">
        <v>44720</v>
      </c>
      <c r="B430" s="4">
        <f>LN(dane_import!B431/dane_import!B430)</f>
        <v>-1.8625235639334485E-2</v>
      </c>
      <c r="C430" s="4">
        <f>LN(dane_import!C431/dane_import!C430)</f>
        <v>-4.2334363826560653E-2</v>
      </c>
      <c r="D430" s="4">
        <f>LN(dane_import!D431/dane_import!D430)</f>
        <v>-1.562531790308087E-2</v>
      </c>
      <c r="E430" s="4">
        <f>LN(dane_import!E431/dane_import!E430)</f>
        <v>-4.3869270280203138E-4</v>
      </c>
    </row>
    <row r="431" spans="1:5" ht="14.25" customHeight="1" x14ac:dyDescent="0.25">
      <c r="A431" s="3">
        <v>44721</v>
      </c>
      <c r="B431" s="4">
        <f>LN(dane_import!B432/dane_import!B431)</f>
        <v>-1.0279327666073359E-2</v>
      </c>
      <c r="C431" s="4">
        <f>LN(dane_import!C432/dane_import!C431)</f>
        <v>-1.0869672236903879E-2</v>
      </c>
      <c r="D431" s="4">
        <f>LN(dane_import!D432/dane_import!D431)</f>
        <v>1.0281608320561152E-2</v>
      </c>
      <c r="E431" s="4">
        <f>LN(dane_import!E432/dane_import!E431)</f>
        <v>2.9248318430205507E-4</v>
      </c>
    </row>
    <row r="432" spans="1:5" ht="14.25" customHeight="1" x14ac:dyDescent="0.25">
      <c r="A432" s="3">
        <v>44722</v>
      </c>
      <c r="B432" s="4">
        <f>LN(dane_import!B433/dane_import!B432)</f>
        <v>-1.4534058307032428E-2</v>
      </c>
      <c r="C432" s="4">
        <f>LN(dane_import!C433/dane_import!C432)</f>
        <v>-2.3697791429823131E-2</v>
      </c>
      <c r="D432" s="4">
        <f>LN(dane_import!D433/dane_import!D432)</f>
        <v>4.8697346956976087E-4</v>
      </c>
      <c r="E432" s="4">
        <f>LN(dane_import!E433/dane_import!E432)</f>
        <v>7.3083391398800568E-4</v>
      </c>
    </row>
    <row r="433" spans="1:5" ht="14.25" customHeight="1" x14ac:dyDescent="0.25">
      <c r="A433" s="3">
        <v>44725</v>
      </c>
      <c r="B433" s="4">
        <f>LN(dane_import!B434/dane_import!B433)</f>
        <v>-3.155549308379639E-2</v>
      </c>
      <c r="C433" s="4">
        <f>LN(dane_import!C434/dane_import!C433)</f>
        <v>-6.6939482675109269E-2</v>
      </c>
      <c r="D433" s="4">
        <f>LN(dane_import!D434/dane_import!D433)</f>
        <v>-5.8593917638926031E-3</v>
      </c>
      <c r="E433" s="4">
        <f>LN(dane_import!E434/dane_import!E433)</f>
        <v>-1.8036907417558815E-3</v>
      </c>
    </row>
    <row r="434" spans="1:5" ht="14.25" customHeight="1" x14ac:dyDescent="0.25">
      <c r="A434" s="3">
        <v>44726</v>
      </c>
      <c r="B434" s="4">
        <f>LN(dane_import!B435/dane_import!B434)</f>
        <v>-3.9195822153171231E-3</v>
      </c>
      <c r="C434" s="4">
        <f>LN(dane_import!C435/dane_import!C434)</f>
        <v>-2.5673955052458097E-3</v>
      </c>
      <c r="D434" s="4">
        <f>LN(dane_import!D435/dane_import!D434)</f>
        <v>1.3618887534803821E-2</v>
      </c>
      <c r="E434" s="4">
        <f>LN(dane_import!E435/dane_import!E434)</f>
        <v>-9.7632421716770308E-4</v>
      </c>
    </row>
    <row r="435" spans="1:5" ht="14.25" customHeight="1" x14ac:dyDescent="0.25">
      <c r="A435" s="3">
        <v>44727</v>
      </c>
      <c r="B435" s="4">
        <f>LN(dane_import!B436/dane_import!B435)</f>
        <v>3.2035188306396589E-3</v>
      </c>
      <c r="C435" s="4">
        <f>LN(dane_import!C436/dane_import!C435)</f>
        <v>2.7885203489535642E-2</v>
      </c>
      <c r="D435" s="4">
        <f>LN(dane_import!D436/dane_import!D435)</f>
        <v>1.9139340210697506E-2</v>
      </c>
      <c r="E435" s="4">
        <f>LN(dane_import!E436/dane_import!E435)</f>
        <v>-2.102330448949659E-3</v>
      </c>
    </row>
    <row r="436" spans="1:5" ht="14.25" customHeight="1" x14ac:dyDescent="0.25">
      <c r="A436" s="3">
        <v>44728</v>
      </c>
      <c r="B436" s="4">
        <f>LN(dane_import!B437/dane_import!B436)</f>
        <v>0</v>
      </c>
      <c r="C436" s="4">
        <f>LN(dane_import!C437/dane_import!C436)</f>
        <v>0</v>
      </c>
      <c r="D436" s="4">
        <f>LN(dane_import!D437/dane_import!D436)</f>
        <v>0</v>
      </c>
      <c r="E436" s="4">
        <f>LN(dane_import!E437/dane_import!E436)</f>
        <v>0</v>
      </c>
    </row>
    <row r="437" spans="1:5" ht="14.25" customHeight="1" x14ac:dyDescent="0.25">
      <c r="A437" s="3">
        <v>44729</v>
      </c>
      <c r="B437" s="4">
        <f>LN(dane_import!B438/dane_import!B437)</f>
        <v>-1.3089251507994205E-2</v>
      </c>
      <c r="C437" s="4">
        <f>LN(dane_import!C438/dane_import!C437)</f>
        <v>-5.8504136781755891E-3</v>
      </c>
      <c r="D437" s="4">
        <f>LN(dane_import!D438/dane_import!D437)</f>
        <v>2.9880841211042446E-2</v>
      </c>
      <c r="E437" s="4">
        <f>LN(dane_import!E438/dane_import!E437)</f>
        <v>-1.2243200432347778E-3</v>
      </c>
    </row>
    <row r="438" spans="1:5" ht="14.25" customHeight="1" x14ac:dyDescent="0.25">
      <c r="A438" s="3">
        <v>44732</v>
      </c>
      <c r="B438" s="4">
        <f>LN(dane_import!B439/dane_import!B438)</f>
        <v>2.1486929968823638E-2</v>
      </c>
      <c r="C438" s="4">
        <f>LN(dane_import!C439/dane_import!C438)</f>
        <v>3.8640236501166436E-2</v>
      </c>
      <c r="D438" s="4">
        <f>LN(dane_import!D439/dane_import!D438)</f>
        <v>-4.1484272445644838E-3</v>
      </c>
      <c r="E438" s="4">
        <f>LN(dane_import!E439/dane_import!E438)</f>
        <v>-5.8820647742700318E-4</v>
      </c>
    </row>
    <row r="439" spans="1:5" ht="14.25" customHeight="1" x14ac:dyDescent="0.25">
      <c r="A439" s="3">
        <v>44733</v>
      </c>
      <c r="B439" s="4">
        <f>LN(dane_import!B440/dane_import!B439)</f>
        <v>1.9521105087186165E-2</v>
      </c>
      <c r="C439" s="4">
        <f>LN(dane_import!C440/dane_import!C439)</f>
        <v>-3.2310205814465318E-3</v>
      </c>
      <c r="D439" s="4">
        <f>LN(dane_import!D440/dane_import!D439)</f>
        <v>1.7853529836214962E-2</v>
      </c>
      <c r="E439" s="4">
        <f>LN(dane_import!E440/dane_import!E439)</f>
        <v>1.5677823994175708E-3</v>
      </c>
    </row>
    <row r="440" spans="1:5" ht="14.25" customHeight="1" x14ac:dyDescent="0.25">
      <c r="A440" s="3">
        <v>44734</v>
      </c>
      <c r="B440" s="4">
        <f>LN(dane_import!B441/dane_import!B440)</f>
        <v>-1.9627908594913725E-2</v>
      </c>
      <c r="C440" s="4">
        <f>LN(dane_import!C441/dane_import!C440)</f>
        <v>-8.1235215214793318E-3</v>
      </c>
      <c r="D440" s="4">
        <f>LN(dane_import!D441/dane_import!D440)</f>
        <v>-2.6668247082161294E-2</v>
      </c>
      <c r="E440" s="4">
        <f>LN(dane_import!E441/dane_import!E440)</f>
        <v>0</v>
      </c>
    </row>
    <row r="441" spans="1:5" ht="14.25" customHeight="1" x14ac:dyDescent="0.25">
      <c r="A441" s="3">
        <v>44735</v>
      </c>
      <c r="B441" s="4">
        <f>LN(dane_import!B442/dane_import!B441)</f>
        <v>-1.4662835858455275E-2</v>
      </c>
      <c r="C441" s="4">
        <f>LN(dane_import!C442/dane_import!C441)</f>
        <v>-1.6447739209025907E-2</v>
      </c>
      <c r="D441" s="4">
        <f>LN(dane_import!D442/dane_import!D441)</f>
        <v>-1.398927717066814E-3</v>
      </c>
      <c r="E441" s="4">
        <f>LN(dane_import!E442/dane_import!E441)</f>
        <v>-2.0091644227182136E-3</v>
      </c>
    </row>
    <row r="442" spans="1:5" ht="14.25" customHeight="1" x14ac:dyDescent="0.25">
      <c r="A442" s="3">
        <v>44736</v>
      </c>
      <c r="B442" s="4">
        <f>LN(dane_import!B443/dane_import!B442)</f>
        <v>1.4754737235922862E-2</v>
      </c>
      <c r="C442" s="4">
        <f>LN(dane_import!C443/dane_import!C442)</f>
        <v>-7.4906717291575138E-3</v>
      </c>
      <c r="D442" s="4">
        <f>LN(dane_import!D443/dane_import!D442)</f>
        <v>1.9866673262906843E-2</v>
      </c>
      <c r="E442" s="4">
        <f>LN(dane_import!E443/dane_import!E442)</f>
        <v>1.3725492350854743E-3</v>
      </c>
    </row>
    <row r="443" spans="1:5" ht="14.25" customHeight="1" x14ac:dyDescent="0.25">
      <c r="A443" s="3">
        <v>44739</v>
      </c>
      <c r="B443" s="4">
        <f>LN(dane_import!B444/dane_import!B443)</f>
        <v>1.4731111051660332E-2</v>
      </c>
      <c r="C443" s="4">
        <f>LN(dane_import!C444/dane_import!C443)</f>
        <v>0</v>
      </c>
      <c r="D443" s="4">
        <f>LN(dane_import!D444/dane_import!D443)</f>
        <v>8.6541191444625565E-3</v>
      </c>
      <c r="E443" s="4">
        <f>LN(dane_import!E444/dane_import!E443)</f>
        <v>-1.2744475035113112E-3</v>
      </c>
    </row>
    <row r="444" spans="1:5" ht="14.25" customHeight="1" x14ac:dyDescent="0.25">
      <c r="A444" s="3">
        <v>44740</v>
      </c>
      <c r="B444" s="4">
        <f>LN(dane_import!B445/dane_import!B444)</f>
        <v>5.3113843386699035E-3</v>
      </c>
      <c r="C444" s="4">
        <f>LN(dane_import!C445/dane_import!C444)</f>
        <v>1.6694494695412073E-3</v>
      </c>
      <c r="D444" s="4">
        <f>LN(dane_import!D445/dane_import!D444)</f>
        <v>-1.9693789681792744E-2</v>
      </c>
      <c r="E444" s="4">
        <f>LN(dane_import!E445/dane_import!E444)</f>
        <v>2.1068627798795968E-3</v>
      </c>
    </row>
    <row r="445" spans="1:5" ht="14.25" customHeight="1" x14ac:dyDescent="0.25">
      <c r="A445" s="3">
        <v>44741</v>
      </c>
      <c r="B445" s="4">
        <f>LN(dane_import!B446/dane_import!B445)</f>
        <v>1.5580025291571905E-2</v>
      </c>
      <c r="C445" s="4">
        <f>LN(dane_import!C446/dane_import!C445)</f>
        <v>-1.9369026568942103E-2</v>
      </c>
      <c r="D445" s="4">
        <f>LN(dane_import!D446/dane_import!D445)</f>
        <v>-5.1008689314234841E-3</v>
      </c>
      <c r="E445" s="4">
        <f>LN(dane_import!E446/dane_import!E445)</f>
        <v>-1.3223951969948337E-3</v>
      </c>
    </row>
    <row r="446" spans="1:5" ht="14.25" customHeight="1" x14ac:dyDescent="0.25">
      <c r="A446" s="3">
        <v>44742</v>
      </c>
      <c r="B446" s="4">
        <f>LN(dane_import!B447/dane_import!B446)</f>
        <v>-2.4967262323049973E-2</v>
      </c>
      <c r="C446" s="4">
        <f>LN(dane_import!C447/dane_import!C446)</f>
        <v>-4.6115173720129014E-2</v>
      </c>
      <c r="D446" s="4">
        <f>LN(dane_import!D447/dane_import!D446)</f>
        <v>-9.3414971691130853E-3</v>
      </c>
      <c r="E446" s="4">
        <f>LN(dane_import!E447/dane_import!E446)</f>
        <v>-1.5204652609161428E-3</v>
      </c>
    </row>
    <row r="447" spans="1:5" ht="14.25" customHeight="1" x14ac:dyDescent="0.25">
      <c r="A447" s="3">
        <v>44743</v>
      </c>
      <c r="B447" s="4">
        <f>LN(dane_import!B448/dane_import!B447)</f>
        <v>-5.8748703503176789E-4</v>
      </c>
      <c r="C447" s="4">
        <f>LN(dane_import!C448/dane_import!C447)</f>
        <v>4.0145006733625296E-2</v>
      </c>
      <c r="D447" s="4">
        <f>LN(dane_import!D448/dane_import!D447)</f>
        <v>2.0896975877216319E-2</v>
      </c>
      <c r="E447" s="4">
        <f>LN(dane_import!E448/dane_import!E447)</f>
        <v>2.9446407751052559E-4</v>
      </c>
    </row>
    <row r="448" spans="1:5" ht="14.25" customHeight="1" x14ac:dyDescent="0.25">
      <c r="A448" s="3">
        <v>44746</v>
      </c>
      <c r="B448" s="4">
        <f>LN(dane_import!B449/dane_import!B448)</f>
        <v>-1.6660128693682334E-3</v>
      </c>
      <c r="C448" s="4">
        <f>LN(dane_import!C449/dane_import!C448)</f>
        <v>-3.7477152772432874E-2</v>
      </c>
      <c r="D448" s="4">
        <f>LN(dane_import!D449/dane_import!D448)</f>
        <v>-3.2223194171644237E-2</v>
      </c>
      <c r="E448" s="4">
        <f>LN(dane_import!E449/dane_import!E448)</f>
        <v>5.3962570908939556E-4</v>
      </c>
    </row>
    <row r="449" spans="1:5" ht="14.25" customHeight="1" x14ac:dyDescent="0.25">
      <c r="A449" s="3">
        <v>44747</v>
      </c>
      <c r="B449" s="4">
        <f>LN(dane_import!B450/dane_import!B449)</f>
        <v>-2.6276851458286715E-2</v>
      </c>
      <c r="C449" s="4">
        <f>LN(dane_import!C450/dane_import!C449)</f>
        <v>-4.6350868137872502E-2</v>
      </c>
      <c r="D449" s="4">
        <f>LN(dane_import!D450/dane_import!D449)</f>
        <v>-3.327790092674691E-3</v>
      </c>
      <c r="E449" s="4">
        <f>LN(dane_import!E450/dane_import!E449)</f>
        <v>-1.1286405987441879E-3</v>
      </c>
    </row>
    <row r="450" spans="1:5" ht="14.25" customHeight="1" x14ac:dyDescent="0.25">
      <c r="A450" s="3">
        <v>44748</v>
      </c>
      <c r="B450" s="4">
        <f>LN(dane_import!B451/dane_import!B450)</f>
        <v>-1.1295159117126238E-2</v>
      </c>
      <c r="C450" s="4">
        <f>LN(dane_import!C451/dane_import!C450)</f>
        <v>1.9346526946197592E-2</v>
      </c>
      <c r="D450" s="4">
        <f>LN(dane_import!D451/dane_import!D450)</f>
        <v>-6.1065195045044554E-2</v>
      </c>
      <c r="E450" s="4">
        <f>LN(dane_import!E451/dane_import!E450)</f>
        <v>-8.350320990156623E-4</v>
      </c>
    </row>
    <row r="451" spans="1:5" ht="14.25" customHeight="1" x14ac:dyDescent="0.25">
      <c r="A451" s="3">
        <v>44749</v>
      </c>
      <c r="B451" s="4">
        <f>LN(dane_import!B452/dane_import!B451)</f>
        <v>3.4906036156766657E-2</v>
      </c>
      <c r="C451" s="4">
        <f>LN(dane_import!C452/dane_import!C451)</f>
        <v>5.2433155447933019E-2</v>
      </c>
      <c r="D451" s="4">
        <f>LN(dane_import!D452/dane_import!D451)</f>
        <v>4.2319152223989256E-2</v>
      </c>
      <c r="E451" s="4">
        <f>LN(dane_import!E452/dane_import!E451)</f>
        <v>7.3682921177204103E-4</v>
      </c>
    </row>
    <row r="452" spans="1:5" ht="14.25" customHeight="1" x14ac:dyDescent="0.25">
      <c r="A452" s="3">
        <v>44750</v>
      </c>
      <c r="B452" s="4">
        <f>LN(dane_import!B453/dane_import!B452)</f>
        <v>-4.4500507798498762E-3</v>
      </c>
      <c r="C452" s="4">
        <f>LN(dane_import!C453/dane_import!C452)</f>
        <v>1.8868484304382736E-2</v>
      </c>
      <c r="D452" s="4">
        <f>LN(dane_import!D453/dane_import!D452)</f>
        <v>3.8740968550840331E-3</v>
      </c>
      <c r="E452" s="4">
        <f>LN(dane_import!E453/dane_import!E452)</f>
        <v>2.9457973504457371E-4</v>
      </c>
    </row>
    <row r="453" spans="1:5" ht="14.25" customHeight="1" x14ac:dyDescent="0.25">
      <c r="A453" s="3">
        <v>44753</v>
      </c>
      <c r="B453" s="4">
        <f>LN(dane_import!B454/dane_import!B453)</f>
        <v>5.5796031002077579E-4</v>
      </c>
      <c r="C453" s="4">
        <f>LN(dane_import!C454/dane_import!C453)</f>
        <v>-3.1940565871735584E-2</v>
      </c>
      <c r="D453" s="4">
        <f>LN(dane_import!D454/dane_import!D453)</f>
        <v>-5.4937585427536212E-2</v>
      </c>
      <c r="E453" s="4">
        <f>LN(dane_import!E454/dane_import!E453)</f>
        <v>-7.8573888047834422E-4</v>
      </c>
    </row>
    <row r="454" spans="1:5" ht="14.25" customHeight="1" x14ac:dyDescent="0.25">
      <c r="A454" s="3">
        <v>44754</v>
      </c>
      <c r="B454" s="4">
        <f>LN(dane_import!B455/dane_import!B454)</f>
        <v>-2.1457378293280545E-2</v>
      </c>
      <c r="C454" s="4">
        <f>LN(dane_import!C455/dane_import!C454)</f>
        <v>-4.9448275413981259E-2</v>
      </c>
      <c r="D454" s="4">
        <f>LN(dane_import!D455/dane_import!D454)</f>
        <v>1.6609658735375246E-2</v>
      </c>
      <c r="E454" s="4">
        <f>LN(dane_import!E455/dane_import!E454)</f>
        <v>-5.8970958512739695E-4</v>
      </c>
    </row>
    <row r="455" spans="1:5" ht="14.25" customHeight="1" x14ac:dyDescent="0.25">
      <c r="A455" s="3">
        <v>44755</v>
      </c>
      <c r="B455" s="4">
        <f>LN(dane_import!B456/dane_import!B455)</f>
        <v>-3.7226884382113323E-3</v>
      </c>
      <c r="C455" s="4">
        <f>LN(dane_import!C456/dane_import!C455)</f>
        <v>-4.235927383914162E-2</v>
      </c>
      <c r="D455" s="4">
        <f>LN(dane_import!D456/dane_import!D455)</f>
        <v>-1.1922946132197486E-2</v>
      </c>
      <c r="E455" s="4">
        <f>LN(dane_import!E456/dane_import!E455)</f>
        <v>-5.4087278515879971E-4</v>
      </c>
    </row>
    <row r="456" spans="1:5" ht="14.25" customHeight="1" x14ac:dyDescent="0.25">
      <c r="A456" s="3">
        <v>44756</v>
      </c>
      <c r="B456" s="4">
        <f>LN(dane_import!B457/dane_import!B456)</f>
        <v>-1.0486045601265761E-2</v>
      </c>
      <c r="C456" s="4">
        <f>LN(dane_import!C457/dane_import!C456)</f>
        <v>-8.004270767353637E-2</v>
      </c>
      <c r="D456" s="4">
        <f>LN(dane_import!D457/dane_import!D456)</f>
        <v>2.1320196131936944E-2</v>
      </c>
      <c r="E456" s="4">
        <f>LN(dane_import!E457/dane_import!E456)</f>
        <v>-4.9195652096642927E-4</v>
      </c>
    </row>
    <row r="457" spans="1:5" ht="14.25" customHeight="1" x14ac:dyDescent="0.25">
      <c r="A457" s="3">
        <v>44757</v>
      </c>
      <c r="B457" s="4">
        <f>LN(dane_import!B458/dane_import!B457)</f>
        <v>5.3704886153075268E-3</v>
      </c>
      <c r="C457" s="4">
        <f>LN(dane_import!C458/dane_import!C457)</f>
        <v>9.3313274288844405E-3</v>
      </c>
      <c r="D457" s="4">
        <f>LN(dane_import!D458/dane_import!D457)</f>
        <v>-1.0804426832603941E-2</v>
      </c>
      <c r="E457" s="4">
        <f>LN(dane_import!E458/dane_import!E457)</f>
        <v>1.032829306125069E-3</v>
      </c>
    </row>
    <row r="458" spans="1:5" ht="14.25" customHeight="1" x14ac:dyDescent="0.25">
      <c r="A458" s="3">
        <v>44760</v>
      </c>
      <c r="B458" s="4">
        <f>LN(dane_import!B459/dane_import!B458)</f>
        <v>1.7172131461673474E-2</v>
      </c>
      <c r="C458" s="4">
        <f>LN(dane_import!C459/dane_import!C458)</f>
        <v>3.2490167424454153E-2</v>
      </c>
      <c r="D458" s="4">
        <f>LN(dane_import!D459/dane_import!D458)</f>
        <v>3.099718385186322E-2</v>
      </c>
      <c r="E458" s="4">
        <f>LN(dane_import!E459/dane_import!E458)</f>
        <v>2.3567546627961127E-3</v>
      </c>
    </row>
    <row r="459" spans="1:5" ht="14.25" customHeight="1" x14ac:dyDescent="0.25">
      <c r="A459" s="3">
        <v>44761</v>
      </c>
      <c r="B459" s="4">
        <f>LN(dane_import!B460/dane_import!B459)</f>
        <v>7.5298300656148637E-3</v>
      </c>
      <c r="C459" s="4">
        <f>LN(dane_import!C460/dane_import!C459)</f>
        <v>3.3401926384248826E-2</v>
      </c>
      <c r="D459" s="4">
        <f>LN(dane_import!D460/dane_import!D459)</f>
        <v>2.6937655731808386E-2</v>
      </c>
      <c r="E459" s="4">
        <f>LN(dane_import!E460/dane_import!E459)</f>
        <v>1.6660137134557973E-3</v>
      </c>
    </row>
    <row r="460" spans="1:5" ht="14.25" customHeight="1" x14ac:dyDescent="0.25">
      <c r="A460" s="3">
        <v>44762</v>
      </c>
      <c r="B460" s="4">
        <f>LN(dane_import!B461/dane_import!B460)</f>
        <v>1.0571743486439356E-2</v>
      </c>
      <c r="C460" s="4">
        <f>LN(dane_import!C461/dane_import!C460)</f>
        <v>9.6154586994419734E-3</v>
      </c>
      <c r="D460" s="4">
        <f>LN(dane_import!D461/dane_import!D460)</f>
        <v>-1.4248399465885636E-3</v>
      </c>
      <c r="E460" s="4">
        <f>LN(dane_import!E461/dane_import!E460)</f>
        <v>6.8519971357404756E-4</v>
      </c>
    </row>
    <row r="461" spans="1:5" ht="14.25" customHeight="1" x14ac:dyDescent="0.25">
      <c r="A461" s="3">
        <v>44763</v>
      </c>
      <c r="B461" s="4">
        <f>LN(dane_import!B462/dane_import!B461)</f>
        <v>-5.4591485805817784E-3</v>
      </c>
      <c r="C461" s="4">
        <f>LN(dane_import!C462/dane_import!C461)</f>
        <v>2.3641763057040494E-2</v>
      </c>
      <c r="D461" s="4">
        <f>LN(dane_import!D462/dane_import!D461)</f>
        <v>-1.5808712462016188E-2</v>
      </c>
      <c r="E461" s="4">
        <f>LN(dane_import!E462/dane_import!E461)</f>
        <v>1.6621044108008178E-3</v>
      </c>
    </row>
    <row r="462" spans="1:5" ht="14.25" customHeight="1" x14ac:dyDescent="0.25">
      <c r="A462" s="3">
        <v>44764</v>
      </c>
      <c r="B462" s="4">
        <f>LN(dane_import!B463/dane_import!B462)</f>
        <v>9.9657283946673839E-3</v>
      </c>
      <c r="C462" s="4">
        <f>LN(dane_import!C463/dane_import!C462)</f>
        <v>-1.3170463189745121E-2</v>
      </c>
      <c r="D462" s="4">
        <f>LN(dane_import!D463/dane_import!D462)</f>
        <v>1.7708048265668599E-2</v>
      </c>
      <c r="E462" s="4">
        <f>LN(dane_import!E463/dane_import!E462)</f>
        <v>1.269159596309521E-3</v>
      </c>
    </row>
    <row r="463" spans="1:5" ht="14.25" customHeight="1" x14ac:dyDescent="0.25">
      <c r="A463" s="3">
        <v>44767</v>
      </c>
      <c r="B463" s="4">
        <f>LN(dane_import!B464/dane_import!B463)</f>
        <v>-3.5893430977903163E-3</v>
      </c>
      <c r="C463" s="4">
        <f>LN(dane_import!C464/dane_import!C463)</f>
        <v>7.5472056353831241E-3</v>
      </c>
      <c r="D463" s="4">
        <f>LN(dane_import!D464/dane_import!D463)</f>
        <v>-2.012525998166895E-2</v>
      </c>
      <c r="E463" s="4">
        <f>LN(dane_import!E464/dane_import!E463)</f>
        <v>9.7560975687059298E-5</v>
      </c>
    </row>
    <row r="464" spans="1:5" ht="14.25" customHeight="1" x14ac:dyDescent="0.25">
      <c r="A464" s="3">
        <v>44768</v>
      </c>
      <c r="B464" s="4">
        <f>LN(dane_import!B465/dane_import!B464)</f>
        <v>-2.0202606723253858E-2</v>
      </c>
      <c r="C464" s="4">
        <f>LN(dane_import!C465/dane_import!C464)</f>
        <v>-4.1252851736924244E-2</v>
      </c>
      <c r="D464" s="4">
        <f>LN(dane_import!D465/dane_import!D464)</f>
        <v>2.0599530799190736E-2</v>
      </c>
      <c r="E464" s="4">
        <f>LN(dane_import!E465/dane_import!E464)</f>
        <v>-1.4644149839537343E-3</v>
      </c>
    </row>
    <row r="465" spans="1:5" ht="14.25" customHeight="1" x14ac:dyDescent="0.25">
      <c r="A465" s="3">
        <v>44769</v>
      </c>
      <c r="B465" s="4">
        <f>LN(dane_import!B466/dane_import!B465)</f>
        <v>-5.2496867883713664E-3</v>
      </c>
      <c r="C465" s="4">
        <f>LN(dane_import!C466/dane_import!C465)</f>
        <v>7.8049176693841356E-3</v>
      </c>
      <c r="D465" s="4">
        <f>LN(dane_import!D466/dane_import!D465)</f>
        <v>-7.137789048292406E-3</v>
      </c>
      <c r="E465" s="4">
        <f>LN(dane_import!E466/dane_import!E465)</f>
        <v>-1.4655951563885674E-4</v>
      </c>
    </row>
    <row r="466" spans="1:5" ht="14.25" customHeight="1" x14ac:dyDescent="0.25">
      <c r="A466" s="3">
        <v>44770</v>
      </c>
      <c r="B466" s="4">
        <f>LN(dane_import!B467/dane_import!B466)</f>
        <v>6.2375373136767248E-3</v>
      </c>
      <c r="C466" s="4">
        <f>LN(dane_import!C467/dane_import!C466)</f>
        <v>2.2105657463605433E-2</v>
      </c>
      <c r="D466" s="4">
        <f>LN(dane_import!D467/dane_import!D466)</f>
        <v>-3.0055582732109745E-2</v>
      </c>
      <c r="E466" s="4">
        <f>LN(dane_import!E467/dane_import!E466)</f>
        <v>-2.7887197309398341E-3</v>
      </c>
    </row>
    <row r="467" spans="1:5" ht="14.25" customHeight="1" x14ac:dyDescent="0.25">
      <c r="A467" s="3">
        <v>44771</v>
      </c>
      <c r="B467" s="4">
        <f>LN(dane_import!B468/dane_import!B467)</f>
        <v>4.2069162617422884E-2</v>
      </c>
      <c r="C467" s="4">
        <f>LN(dane_import!C468/dane_import!C467)</f>
        <v>4.8246833539385532E-2</v>
      </c>
      <c r="D467" s="4">
        <f>LN(dane_import!D468/dane_import!D467)</f>
        <v>1.7561426929947208E-2</v>
      </c>
      <c r="E467" s="4">
        <f>LN(dane_import!E468/dane_import!E467)</f>
        <v>7.8358395703372866E-4</v>
      </c>
    </row>
    <row r="468" spans="1:5" ht="14.25" customHeight="1" x14ac:dyDescent="0.25">
      <c r="A468" s="3">
        <v>44774</v>
      </c>
      <c r="B468" s="4">
        <f>LN(dane_import!B469/dane_import!B468)</f>
        <v>-3.6440286766241171E-3</v>
      </c>
      <c r="C468" s="4">
        <f>LN(dane_import!C469/dane_import!C468)</f>
        <v>9.0171936501886405E-3</v>
      </c>
      <c r="D468" s="4">
        <f>LN(dane_import!D469/dane_import!D468)</f>
        <v>-1.3632148790057757E-2</v>
      </c>
      <c r="E468" s="4">
        <f>LN(dane_import!E469/dane_import!E468)</f>
        <v>7.3405273794505577E-4</v>
      </c>
    </row>
    <row r="469" spans="1:5" ht="14.25" customHeight="1" x14ac:dyDescent="0.25">
      <c r="A469" s="3">
        <v>44775</v>
      </c>
      <c r="B469" s="4">
        <f>LN(dane_import!B470/dane_import!B469)</f>
        <v>-7.398768274399373E-3</v>
      </c>
      <c r="C469" s="4">
        <f>LN(dane_import!C470/dane_import!C469)</f>
        <v>-1.173828376454949E-2</v>
      </c>
      <c r="D469" s="4">
        <f>LN(dane_import!D470/dane_import!D469)</f>
        <v>-3.0055003760531017E-2</v>
      </c>
      <c r="E469" s="4">
        <f>LN(dane_import!E470/dane_import!E469)</f>
        <v>1.7106971595387361E-3</v>
      </c>
    </row>
    <row r="470" spans="1:5" ht="14.25" customHeight="1" x14ac:dyDescent="0.25">
      <c r="A470" s="3">
        <v>44776</v>
      </c>
      <c r="B470" s="4">
        <f>LN(dane_import!B471/dane_import!B470)</f>
        <v>2.2153197237155735E-2</v>
      </c>
      <c r="C470" s="4">
        <f>LN(dane_import!C471/dane_import!C470)</f>
        <v>-1.8332319083471733E-2</v>
      </c>
      <c r="D470" s="4">
        <f>LN(dane_import!D471/dane_import!D470)</f>
        <v>2.8248606355548407E-3</v>
      </c>
      <c r="E470" s="4">
        <f>LN(dane_import!E471/dane_import!E470)</f>
        <v>-2.4420620893554482E-4</v>
      </c>
    </row>
    <row r="471" spans="1:5" ht="14.25" customHeight="1" x14ac:dyDescent="0.25">
      <c r="A471" s="3">
        <v>44777</v>
      </c>
      <c r="B471" s="4">
        <f>LN(dane_import!B472/dane_import!B471)</f>
        <v>-1.6835786565187281E-2</v>
      </c>
      <c r="C471" s="4">
        <f>LN(dane_import!C472/dane_import!C471)</f>
        <v>-9.2549752094281011E-4</v>
      </c>
      <c r="D471" s="4">
        <f>LN(dane_import!D472/dane_import!D471)</f>
        <v>-4.2603417776768272E-2</v>
      </c>
      <c r="E471" s="4">
        <f>LN(dane_import!E472/dane_import!E471)</f>
        <v>1.0252655603342738E-3</v>
      </c>
    </row>
    <row r="472" spans="1:5" ht="14.25" customHeight="1" x14ac:dyDescent="0.25">
      <c r="A472" s="3">
        <v>44778</v>
      </c>
      <c r="B472" s="4">
        <f>LN(dane_import!B473/dane_import!B472)</f>
        <v>-7.9981196565110215E-4</v>
      </c>
      <c r="C472" s="4">
        <f>LN(dane_import!C473/dane_import!C472)</f>
        <v>8.2988028146950641E-3</v>
      </c>
      <c r="D472" s="4">
        <f>LN(dane_import!D473/dane_import!D472)</f>
        <v>3.7775490881028894E-3</v>
      </c>
      <c r="E472" s="4">
        <f>LN(dane_import!E473/dane_import!E472)</f>
        <v>1.9499835555397273E-3</v>
      </c>
    </row>
    <row r="473" spans="1:5" ht="14.25" customHeight="1" x14ac:dyDescent="0.25">
      <c r="A473" s="3">
        <v>44781</v>
      </c>
      <c r="B473" s="4">
        <f>LN(dane_import!B474/dane_import!B473)</f>
        <v>1.5496427651072101E-2</v>
      </c>
      <c r="C473" s="4">
        <f>LN(dane_import!C474/dane_import!C473)</f>
        <v>7.5156877455081234E-2</v>
      </c>
      <c r="D473" s="4">
        <f>LN(dane_import!D474/dane_import!D473)</f>
        <v>2.605067719994255E-2</v>
      </c>
      <c r="E473" s="4">
        <f>LN(dane_import!E474/dane_import!E473)</f>
        <v>2.4348080274158782E-4</v>
      </c>
    </row>
    <row r="474" spans="1:5" ht="14.25" customHeight="1" x14ac:dyDescent="0.25">
      <c r="A474" s="3">
        <v>44782</v>
      </c>
      <c r="B474" s="4">
        <f>LN(dane_import!B475/dane_import!B474)</f>
        <v>-1.7992986874480108E-3</v>
      </c>
      <c r="C474" s="4">
        <f>LN(dane_import!C475/dane_import!C474)</f>
        <v>-8.5543720966586318E-3</v>
      </c>
      <c r="D474" s="4">
        <f>LN(dane_import!D475/dane_import!D474)</f>
        <v>-6.7574742652637566E-3</v>
      </c>
      <c r="E474" s="4">
        <f>LN(dane_import!E475/dane_import!E474)</f>
        <v>6.8143103147919428E-4</v>
      </c>
    </row>
    <row r="475" spans="1:5" ht="14.25" customHeight="1" x14ac:dyDescent="0.25">
      <c r="A475" s="3">
        <v>44783</v>
      </c>
      <c r="B475" s="4">
        <f>LN(dane_import!B476/dane_import!B475)</f>
        <v>8.3704523082666249E-5</v>
      </c>
      <c r="C475" s="4">
        <f>LN(dane_import!C476/dane_import!C475)</f>
        <v>1.0256500167189061E-2</v>
      </c>
      <c r="D475" s="4">
        <f>LN(dane_import!D476/dane_import!D475)</f>
        <v>-1.6573820440945301E-2</v>
      </c>
      <c r="E475" s="4">
        <f>LN(dane_import!E476/dane_import!E475)</f>
        <v>-2.4331492370466347E-4</v>
      </c>
    </row>
    <row r="476" spans="1:5" ht="14.25" customHeight="1" x14ac:dyDescent="0.25">
      <c r="A476" s="3">
        <v>44784</v>
      </c>
      <c r="B476" s="4">
        <f>LN(dane_import!B477/dane_import!B476)</f>
        <v>9.1815724630841655E-3</v>
      </c>
      <c r="C476" s="4">
        <f>LN(dane_import!C477/dane_import!C476)</f>
        <v>3.9188007228600143E-2</v>
      </c>
      <c r="D476" s="4">
        <f>LN(dane_import!D477/dane_import!D476)</f>
        <v>5.8321348397170503E-3</v>
      </c>
      <c r="E476" s="4">
        <f>LN(dane_import!E477/dane_import!E476)</f>
        <v>1.5075990697405643E-3</v>
      </c>
    </row>
    <row r="477" spans="1:5" ht="14.25" customHeight="1" x14ac:dyDescent="0.25">
      <c r="A477" s="3">
        <v>44785</v>
      </c>
      <c r="B477" s="4">
        <f>LN(dane_import!B478/dane_import!B477)</f>
        <v>2.085442314329299E-3</v>
      </c>
      <c r="C477" s="4">
        <f>LN(dane_import!C478/dane_import!C477)</f>
        <v>2.6625211340971702E-2</v>
      </c>
      <c r="D477" s="4">
        <f>LN(dane_import!D478/dane_import!D477)</f>
        <v>1.0330670387879361E-2</v>
      </c>
      <c r="E477" s="4">
        <f>LN(dane_import!E478/dane_import!E477)</f>
        <v>7.7722728094063004E-4</v>
      </c>
    </row>
    <row r="478" spans="1:5" ht="14.25" customHeight="1" x14ac:dyDescent="0.25">
      <c r="A478" s="3">
        <v>44788</v>
      </c>
      <c r="B478" s="4">
        <f>LN(dane_import!B479/dane_import!B478)</f>
        <v>0</v>
      </c>
      <c r="C478" s="4">
        <f>LN(dane_import!C479/dane_import!C478)</f>
        <v>0</v>
      </c>
      <c r="D478" s="4">
        <f>LN(dane_import!D479/dane_import!D478)</f>
        <v>0</v>
      </c>
      <c r="E478" s="4">
        <f>LN(dane_import!E479/dane_import!E478)</f>
        <v>0</v>
      </c>
    </row>
    <row r="479" spans="1:5" ht="14.25" customHeight="1" x14ac:dyDescent="0.25">
      <c r="A479" s="3">
        <v>44789</v>
      </c>
      <c r="B479" s="4">
        <f>LN(dane_import!B480/dane_import!B479)</f>
        <v>1.1877827432615198E-2</v>
      </c>
      <c r="C479" s="4">
        <f>LN(dane_import!C480/dane_import!C479)</f>
        <v>2.7485043818498481E-2</v>
      </c>
      <c r="D479" s="4">
        <f>LN(dane_import!D480/dane_import!D479)</f>
        <v>-1.0746125316996152E-2</v>
      </c>
      <c r="E479" s="4">
        <f>LN(dane_import!E480/dane_import!E479)</f>
        <v>-7.2863287414731616E-4</v>
      </c>
    </row>
    <row r="480" spans="1:5" ht="14.25" customHeight="1" x14ac:dyDescent="0.25">
      <c r="A480" s="3">
        <v>44790</v>
      </c>
      <c r="B480" s="4">
        <f>LN(dane_import!B481/dane_import!B480)</f>
        <v>-1.5388414903577069E-2</v>
      </c>
      <c r="C480" s="4">
        <f>LN(dane_import!C481/dane_import!C480)</f>
        <v>-4.8402942480179297E-2</v>
      </c>
      <c r="D480" s="4">
        <f>LN(dane_import!D481/dane_import!D480)</f>
        <v>-4.5814324199871005E-3</v>
      </c>
      <c r="E480" s="4">
        <f>LN(dane_import!E481/dane_import!E480)</f>
        <v>6.3151249335910149E-4</v>
      </c>
    </row>
    <row r="481" spans="1:5" ht="14.25" customHeight="1" x14ac:dyDescent="0.25">
      <c r="A481" s="3">
        <v>44791</v>
      </c>
      <c r="B481" s="4">
        <f>LN(dane_import!B482/dane_import!B481)</f>
        <v>-1.4200500116144411E-3</v>
      </c>
      <c r="C481" s="4">
        <f>LN(dane_import!C482/dane_import!C481)</f>
        <v>3.0426686630707935E-2</v>
      </c>
      <c r="D481" s="4">
        <f>LN(dane_import!D482/dane_import!D481)</f>
        <v>-1.4083259565869245E-2</v>
      </c>
      <c r="E481" s="4">
        <f>LN(dane_import!E482/dane_import!E481)</f>
        <v>9.2226300738955478E-4</v>
      </c>
    </row>
    <row r="482" spans="1:5" ht="14.25" customHeight="1" x14ac:dyDescent="0.25">
      <c r="A482" s="3">
        <v>44792</v>
      </c>
      <c r="B482" s="4">
        <f>LN(dane_import!B483/dane_import!B482)</f>
        <v>-1.9743885589151727E-2</v>
      </c>
      <c r="C482" s="4">
        <f>LN(dane_import!C483/dane_import!C482)</f>
        <v>-3.9410005515899689E-2</v>
      </c>
      <c r="D482" s="4">
        <f>LN(dane_import!D483/dane_import!D482)</f>
        <v>-5.2586522956380555E-2</v>
      </c>
      <c r="E482" s="4">
        <f>LN(dane_import!E483/dane_import!E482)</f>
        <v>2.0840913880517619E-3</v>
      </c>
    </row>
    <row r="483" spans="1:5" ht="14.25" customHeight="1" x14ac:dyDescent="0.25">
      <c r="A483" s="3">
        <v>44795</v>
      </c>
      <c r="B483" s="4">
        <f>LN(dane_import!B484/dane_import!B483)</f>
        <v>-2.0975336969223934E-2</v>
      </c>
      <c r="C483" s="4">
        <f>LN(dane_import!C484/dane_import!C483)</f>
        <v>-4.1027101689469804E-2</v>
      </c>
      <c r="D483" s="4">
        <f>LN(dane_import!D484/dane_import!D483)</f>
        <v>-3.0583423372080164E-2</v>
      </c>
      <c r="E483" s="4">
        <f>LN(dane_import!E484/dane_import!E483)</f>
        <v>1.2096873224121264E-3</v>
      </c>
    </row>
    <row r="484" spans="1:5" ht="14.25" customHeight="1" x14ac:dyDescent="0.25">
      <c r="A484" s="3">
        <v>44796</v>
      </c>
      <c r="B484" s="4">
        <f>LN(dane_import!B485/dane_import!B484)</f>
        <v>-3.8910120699368706E-3</v>
      </c>
      <c r="C484" s="4">
        <f>LN(dane_import!C485/dane_import!C484)</f>
        <v>-4.2826617920008478E-3</v>
      </c>
      <c r="D484" s="4">
        <f>LN(dane_import!D485/dane_import!D484)</f>
        <v>-1.150880550555113E-3</v>
      </c>
      <c r="E484" s="4">
        <f>LN(dane_import!E485/dane_import!E484)</f>
        <v>-2.4182042533140623E-4</v>
      </c>
    </row>
    <row r="485" spans="1:5" ht="14.25" customHeight="1" x14ac:dyDescent="0.25">
      <c r="A485" s="3">
        <v>44797</v>
      </c>
      <c r="B485" s="4">
        <f>LN(dane_import!B486/dane_import!B485)</f>
        <v>-1.3687380245192199E-2</v>
      </c>
      <c r="C485" s="4">
        <f>LN(dane_import!C486/dane_import!C485)</f>
        <v>-2.1692824611259785E-2</v>
      </c>
      <c r="D485" s="4">
        <f>LN(dane_import!D486/dane_import!D485)</f>
        <v>-4.8364183976825667E-2</v>
      </c>
      <c r="E485" s="4">
        <f>LN(dane_import!E486/dane_import!E485)</f>
        <v>6.7694988320867247E-4</v>
      </c>
    </row>
    <row r="486" spans="1:5" ht="14.25" customHeight="1" x14ac:dyDescent="0.25">
      <c r="A486" s="3">
        <v>44798</v>
      </c>
      <c r="B486" s="4">
        <f>LN(dane_import!B487/dane_import!B486)</f>
        <v>9.1947926679522788E-3</v>
      </c>
      <c r="C486" s="4">
        <f>LN(dane_import!C487/dane_import!C486)</f>
        <v>1.7391742711869239E-2</v>
      </c>
      <c r="D486" s="4">
        <f>LN(dane_import!D487/dane_import!D486)</f>
        <v>-1.2404391083843917E-2</v>
      </c>
      <c r="E486" s="4">
        <f>LN(dane_import!E487/dane_import!E486)</f>
        <v>0</v>
      </c>
    </row>
    <row r="487" spans="1:5" ht="14.25" customHeight="1" x14ac:dyDescent="0.25">
      <c r="A487" s="3">
        <v>44799</v>
      </c>
      <c r="B487" s="4">
        <f>LN(dane_import!B488/dane_import!B487)</f>
        <v>-1.1770010720829137E-2</v>
      </c>
      <c r="C487" s="4">
        <f>LN(dane_import!C488/dane_import!C487)</f>
        <v>-2.1787354184907296E-2</v>
      </c>
      <c r="D487" s="4">
        <f>LN(dane_import!D488/dane_import!D487)</f>
        <v>-6.6269501206275602E-2</v>
      </c>
      <c r="E487" s="4">
        <f>LN(dane_import!E488/dane_import!E487)</f>
        <v>2.317498140362704E-3</v>
      </c>
    </row>
    <row r="488" spans="1:5" ht="14.25" customHeight="1" x14ac:dyDescent="0.25">
      <c r="A488" s="3">
        <v>44802</v>
      </c>
      <c r="B488" s="4">
        <f>LN(dane_import!B489/dane_import!B488)</f>
        <v>-2.522449830445022E-2</v>
      </c>
      <c r="C488" s="4">
        <f>LN(dane_import!C489/dane_import!C488)</f>
        <v>-4.3211042794293532E-2</v>
      </c>
      <c r="D488" s="4">
        <f>LN(dane_import!D489/dane_import!D488)</f>
        <v>-2.1676767337256972E-2</v>
      </c>
      <c r="E488" s="4">
        <f>LN(dane_import!E489/dane_import!E488)</f>
        <v>5.3033774113827291E-4</v>
      </c>
    </row>
    <row r="489" spans="1:5" ht="14.25" customHeight="1" x14ac:dyDescent="0.25">
      <c r="A489" s="3">
        <v>44803</v>
      </c>
      <c r="B489" s="4">
        <f>LN(dane_import!B490/dane_import!B489)</f>
        <v>-1.702321045553817E-2</v>
      </c>
      <c r="C489" s="4">
        <f>LN(dane_import!C490/dane_import!C489)</f>
        <v>-1.9508282395419671E-2</v>
      </c>
      <c r="D489" s="4">
        <f>LN(dane_import!D490/dane_import!D489)</f>
        <v>-3.8686382389833525E-2</v>
      </c>
      <c r="E489" s="4">
        <f>LN(dane_import!E490/dane_import!E489)</f>
        <v>-5.3033774113819614E-4</v>
      </c>
    </row>
    <row r="490" spans="1:5" ht="14.25" customHeight="1" x14ac:dyDescent="0.25">
      <c r="A490" s="3">
        <v>44804</v>
      </c>
      <c r="B490" s="4">
        <f>LN(dane_import!B491/dane_import!B490)</f>
        <v>1.1202074601789635E-2</v>
      </c>
      <c r="C490" s="4">
        <f>LN(dane_import!C491/dane_import!C490)</f>
        <v>1.7666661248770026E-2</v>
      </c>
      <c r="D490" s="4">
        <f>LN(dane_import!D491/dane_import!D490)</f>
        <v>-3.8964702791232349E-3</v>
      </c>
      <c r="E490" s="4">
        <f>LN(dane_import!E491/dane_import!E490)</f>
        <v>8.6767901322228004E-4</v>
      </c>
    </row>
    <row r="491" spans="1:5" ht="14.25" customHeight="1" x14ac:dyDescent="0.25">
      <c r="A491" s="3">
        <v>44805</v>
      </c>
      <c r="B491" s="4">
        <f>LN(dane_import!B492/dane_import!B491)</f>
        <v>-1.5958071794172284E-2</v>
      </c>
      <c r="C491" s="4">
        <f>LN(dane_import!C492/dane_import!C491)</f>
        <v>-5.2021184750878476E-2</v>
      </c>
      <c r="D491" s="4">
        <f>LN(dane_import!D492/dane_import!D491)</f>
        <v>-1.8008365108926748E-2</v>
      </c>
      <c r="E491" s="4">
        <f>LN(dane_import!E492/dane_import!E491)</f>
        <v>-1.4456089652926967E-4</v>
      </c>
    </row>
    <row r="492" spans="1:5" ht="14.25" customHeight="1" x14ac:dyDescent="0.25">
      <c r="A492" s="3">
        <v>44806</v>
      </c>
      <c r="B492" s="4">
        <f>LN(dane_import!B493/dane_import!B492)</f>
        <v>2.1217016174537754E-2</v>
      </c>
      <c r="C492" s="4">
        <f>LN(dane_import!C493/dane_import!C492)</f>
        <v>4.5548670245260901E-2</v>
      </c>
      <c r="D492" s="4">
        <f>LN(dane_import!D493/dane_import!D492)</f>
        <v>2.3570114707111151E-2</v>
      </c>
      <c r="E492" s="4">
        <f>LN(dane_import!E493/dane_import!E492)</f>
        <v>4.8178840785494955E-4</v>
      </c>
    </row>
    <row r="493" spans="1:5" ht="14.25" customHeight="1" x14ac:dyDescent="0.25">
      <c r="A493" s="3">
        <v>44809</v>
      </c>
      <c r="B493" s="4">
        <f>LN(dane_import!B494/dane_import!B493)</f>
        <v>2.6785834283187624E-3</v>
      </c>
      <c r="C493" s="4">
        <f>LN(dane_import!C494/dane_import!C493)</f>
        <v>6.4725145056175196E-3</v>
      </c>
      <c r="D493" s="4">
        <f>LN(dane_import!D494/dane_import!D493)</f>
        <v>-2.0168750883620856E-2</v>
      </c>
      <c r="E493" s="4">
        <f>LN(dane_import!E494/dane_import!E493)</f>
        <v>5.7783985813524941E-4</v>
      </c>
    </row>
    <row r="494" spans="1:5" ht="14.25" customHeight="1" x14ac:dyDescent="0.25">
      <c r="A494" s="3">
        <v>44810</v>
      </c>
      <c r="B494" s="4">
        <f>LN(dane_import!B495/dane_import!B494)</f>
        <v>-7.2942659541963906E-3</v>
      </c>
      <c r="C494" s="4">
        <f>LN(dane_import!C495/dane_import!C494)</f>
        <v>-9.2593254127967123E-3</v>
      </c>
      <c r="D494" s="4">
        <f>LN(dane_import!D495/dane_import!D494)</f>
        <v>-5.0787063267348928E-2</v>
      </c>
      <c r="E494" s="4">
        <f>LN(dane_import!E495/dane_import!E494)</f>
        <v>5.7750615205319261E-4</v>
      </c>
    </row>
    <row r="495" spans="1:5" ht="14.25" customHeight="1" x14ac:dyDescent="0.25">
      <c r="A495" s="3">
        <v>44811</v>
      </c>
      <c r="B495" s="4">
        <f>LN(dane_import!B496/dane_import!B495)</f>
        <v>8.1777883206087584E-3</v>
      </c>
      <c r="C495" s="4">
        <f>LN(dane_import!C496/dane_import!C495)</f>
        <v>-1.4051753455650302E-2</v>
      </c>
      <c r="D495" s="4">
        <f>LN(dane_import!D496/dane_import!D495)</f>
        <v>7.2618324924583352E-2</v>
      </c>
      <c r="E495" s="4">
        <f>LN(dane_import!E496/dane_import!E495)</f>
        <v>-8.6638434375879583E-4</v>
      </c>
    </row>
    <row r="496" spans="1:5" ht="14.25" customHeight="1" x14ac:dyDescent="0.25">
      <c r="A496" s="3">
        <v>44812</v>
      </c>
      <c r="B496" s="4">
        <f>LN(dane_import!B497/dane_import!B496)</f>
        <v>1.113189754060246E-2</v>
      </c>
      <c r="C496" s="4">
        <f>LN(dane_import!C497/dane_import!C496)</f>
        <v>7.1881776341069459E-2</v>
      </c>
      <c r="D496" s="4">
        <f>LN(dane_import!D497/dane_import!D496)</f>
        <v>-5.2741274233573344E-3</v>
      </c>
      <c r="E496" s="4">
        <f>LN(dane_import!E497/dane_import!E496)</f>
        <v>7.701564760943158E-4</v>
      </c>
    </row>
    <row r="497" spans="1:5" ht="14.25" customHeight="1" x14ac:dyDescent="0.25">
      <c r="A497" s="3">
        <v>44813</v>
      </c>
      <c r="B497" s="4">
        <f>LN(dane_import!B498/dane_import!B497)</f>
        <v>1.9605173923240765E-2</v>
      </c>
      <c r="C497" s="4">
        <f>LN(dane_import!C498/dane_import!C497)</f>
        <v>7.6050146118852593E-2</v>
      </c>
      <c r="D497" s="4">
        <f>LN(dane_import!D498/dane_import!D497)</f>
        <v>5.9690999046845612E-2</v>
      </c>
      <c r="E497" s="4">
        <f>LN(dane_import!E498/dane_import!E497)</f>
        <v>8.1764187033628376E-4</v>
      </c>
    </row>
    <row r="498" spans="1:5" ht="14.25" customHeight="1" x14ac:dyDescent="0.25">
      <c r="A498" s="3">
        <v>44816</v>
      </c>
      <c r="B498" s="4">
        <f>LN(dane_import!B499/dane_import!B498)</f>
        <v>3.9807173577953718E-4</v>
      </c>
      <c r="C498" s="4">
        <f>LN(dane_import!C499/dane_import!C498)</f>
        <v>4.0659247347628082E-2</v>
      </c>
      <c r="D498" s="4">
        <f>LN(dane_import!D499/dane_import!D498)</f>
        <v>-5.3586651567499262E-2</v>
      </c>
      <c r="E498" s="4">
        <f>LN(dane_import!E499/dane_import!E498)</f>
        <v>9.6149223669158082E-5</v>
      </c>
    </row>
    <row r="499" spans="1:5" ht="14.25" customHeight="1" x14ac:dyDescent="0.25">
      <c r="A499" s="3">
        <v>44817</v>
      </c>
      <c r="B499" s="4">
        <f>LN(dane_import!B500/dane_import!B499)</f>
        <v>-2.3620672586412015E-2</v>
      </c>
      <c r="C499" s="4">
        <f>LN(dane_import!C500/dane_import!C499)</f>
        <v>-7.0560857242088449E-3</v>
      </c>
      <c r="D499" s="4">
        <f>LN(dane_import!D500/dane_import!D499)</f>
        <v>-4.2090664317313634E-2</v>
      </c>
      <c r="E499" s="4">
        <f>LN(dane_import!E500/dane_import!E499)</f>
        <v>1.2971105083044619E-3</v>
      </c>
    </row>
    <row r="500" spans="1:5" ht="14.25" customHeight="1" x14ac:dyDescent="0.25">
      <c r="A500" s="3">
        <v>44818</v>
      </c>
      <c r="B500" s="4">
        <f>LN(dane_import!B501/dane_import!B500)</f>
        <v>4.0486037994909313E-4</v>
      </c>
      <c r="C500" s="4">
        <f>LN(dane_import!C501/dane_import!C500)</f>
        <v>3.5552430553826939E-2</v>
      </c>
      <c r="D500" s="4">
        <f>LN(dane_import!D501/dane_import!D500)</f>
        <v>-3.7577728855591741E-3</v>
      </c>
      <c r="E500" s="4">
        <f>LN(dane_import!E501/dane_import!E500)</f>
        <v>9.6015362531797329E-5</v>
      </c>
    </row>
    <row r="501" spans="1:5" ht="14.25" customHeight="1" x14ac:dyDescent="0.25">
      <c r="A501" s="3">
        <v>44819</v>
      </c>
      <c r="B501" s="4">
        <f>LN(dane_import!B502/dane_import!B501)</f>
        <v>1.5461848927816055E-3</v>
      </c>
      <c r="C501" s="4">
        <f>LN(dane_import!C502/dane_import!C501)</f>
        <v>-1.6073824831061023E-2</v>
      </c>
      <c r="D501" s="4">
        <f>LN(dane_import!D502/dane_import!D501)</f>
        <v>-1.282442525208927E-2</v>
      </c>
      <c r="E501" s="4">
        <f>LN(dane_import!E502/dane_import!E501)</f>
        <v>5.7589865775582011E-4</v>
      </c>
    </row>
    <row r="502" spans="1:5" ht="14.25" customHeight="1" x14ac:dyDescent="0.25">
      <c r="A502" s="3">
        <v>44820</v>
      </c>
      <c r="B502" s="4">
        <f>LN(dane_import!B503/dane_import!B502)</f>
        <v>-3.4978137781514047E-2</v>
      </c>
      <c r="C502" s="4">
        <f>LN(dane_import!C503/dane_import!C502)</f>
        <v>-2.9759439651834189E-2</v>
      </c>
      <c r="D502" s="4">
        <f>LN(dane_import!D503/dane_import!D502)</f>
        <v>-2.3446689163413473E-2</v>
      </c>
      <c r="E502" s="4">
        <f>LN(dane_import!E503/dane_import!E502)</f>
        <v>-9.6001543397738771E-4</v>
      </c>
    </row>
    <row r="503" spans="1:5" ht="14.25" customHeight="1" x14ac:dyDescent="0.25">
      <c r="A503" s="3">
        <v>44823</v>
      </c>
      <c r="B503" s="4">
        <f>LN(dane_import!B504/dane_import!B503)</f>
        <v>1.2446622206439962E-2</v>
      </c>
      <c r="C503" s="4">
        <f>LN(dane_import!C504/dane_import!C503)</f>
        <v>-1.0387628361577811E-2</v>
      </c>
      <c r="D503" s="4">
        <f>LN(dane_import!D504/dane_import!D503)</f>
        <v>5.6908132271879373E-2</v>
      </c>
      <c r="E503" s="4">
        <f>LN(dane_import!E504/dane_import!E503)</f>
        <v>3.8411677622153707E-4</v>
      </c>
    </row>
    <row r="504" spans="1:5" ht="14.25" customHeight="1" x14ac:dyDescent="0.25">
      <c r="A504" s="3">
        <v>44824</v>
      </c>
      <c r="B504" s="4">
        <f>LN(dane_import!B505/dane_import!B504)</f>
        <v>-1.4228326803529258E-2</v>
      </c>
      <c r="C504" s="4">
        <f>LN(dane_import!C505/dane_import!C504)</f>
        <v>-1.6077173880968524E-3</v>
      </c>
      <c r="D504" s="4">
        <f>LN(dane_import!D505/dane_import!D504)</f>
        <v>-2.3827738474884265E-2</v>
      </c>
      <c r="E504" s="4">
        <f>LN(dane_import!E505/dane_import!E504)</f>
        <v>1.1035145656235678E-3</v>
      </c>
    </row>
    <row r="505" spans="1:5" ht="14.25" customHeight="1" x14ac:dyDescent="0.25">
      <c r="A505" s="3">
        <v>44825</v>
      </c>
      <c r="B505" s="4">
        <f>LN(dane_import!B506/dane_import!B505)</f>
        <v>-4.2709650379018317E-3</v>
      </c>
      <c r="C505" s="4">
        <f>LN(dane_import!C506/dane_import!C505)</f>
        <v>-1.7857617400006461E-2</v>
      </c>
      <c r="D505" s="4">
        <f>LN(dane_import!D506/dane_import!D505)</f>
        <v>6.3712929108408842E-3</v>
      </c>
      <c r="E505" s="4">
        <f>LN(dane_import!E506/dane_import!E505)</f>
        <v>-4.7953580942853793E-5</v>
      </c>
    </row>
    <row r="506" spans="1:5" ht="14.25" customHeight="1" x14ac:dyDescent="0.25">
      <c r="A506" s="3">
        <v>44826</v>
      </c>
      <c r="B506" s="4">
        <f>LN(dane_import!B507/dane_import!B506)</f>
        <v>6.7120496034037708E-3</v>
      </c>
      <c r="C506" s="4">
        <f>LN(dane_import!C507/dane_import!C506)</f>
        <v>-8.1933638340238887E-4</v>
      </c>
      <c r="D506" s="4">
        <f>LN(dane_import!D507/dane_import!D506)</f>
        <v>1.6036998909817104E-2</v>
      </c>
      <c r="E506" s="4">
        <f>LN(dane_import!E507/dane_import!E506)</f>
        <v>-1.4387454164810142E-4</v>
      </c>
    </row>
    <row r="507" spans="1:5" ht="14.25" customHeight="1" x14ac:dyDescent="0.25">
      <c r="A507" s="3">
        <v>44827</v>
      </c>
      <c r="B507" s="4">
        <f>LN(dane_import!B508/dane_import!B507)</f>
        <v>-2.6698583475561394E-2</v>
      </c>
      <c r="C507" s="4">
        <f>LN(dane_import!C508/dane_import!C507)</f>
        <v>-6.6069747511346699E-2</v>
      </c>
      <c r="D507" s="4">
        <f>LN(dane_import!D508/dane_import!D507)</f>
        <v>-2.008675856673723E-2</v>
      </c>
      <c r="E507" s="4">
        <f>LN(dane_import!E508/dane_import!E507)</f>
        <v>1.5335956231080094E-3</v>
      </c>
    </row>
    <row r="508" spans="1:5" ht="14.25" customHeight="1" x14ac:dyDescent="0.25">
      <c r="A508" s="3">
        <v>44830</v>
      </c>
      <c r="B508" s="4">
        <f>LN(dane_import!B509/dane_import!B508)</f>
        <v>-2.2052137603824903E-2</v>
      </c>
      <c r="C508" s="4">
        <f>LN(dane_import!C509/dane_import!C508)</f>
        <v>-2.034568190403022E-2</v>
      </c>
      <c r="D508" s="4">
        <f>LN(dane_import!D509/dane_import!D508)</f>
        <v>-6.9924982786379125E-2</v>
      </c>
      <c r="E508" s="4">
        <f>LN(dane_import!E509/dane_import!E508)</f>
        <v>-2.8737008675185511E-4</v>
      </c>
    </row>
    <row r="509" spans="1:5" ht="14.25" customHeight="1" x14ac:dyDescent="0.25">
      <c r="A509" s="3">
        <v>44831</v>
      </c>
      <c r="B509" s="4">
        <f>LN(dane_import!B510/dane_import!B509)</f>
        <v>8.3507618817119655E-3</v>
      </c>
      <c r="C509" s="4">
        <f>LN(dane_import!C510/dane_import!C509)</f>
        <v>4.4583221417112276E-3</v>
      </c>
      <c r="D509" s="4">
        <f>LN(dane_import!D510/dane_import!D509)</f>
        <v>1.3277947121726882E-2</v>
      </c>
      <c r="E509" s="4">
        <f>LN(dane_import!E510/dane_import!E509)</f>
        <v>-1.437160173975199E-4</v>
      </c>
    </row>
    <row r="510" spans="1:5" ht="14.25" customHeight="1" x14ac:dyDescent="0.25">
      <c r="A510" s="3">
        <v>44832</v>
      </c>
      <c r="B510" s="4">
        <f>LN(dane_import!B511/dane_import!B510)</f>
        <v>-4.1569765076096077E-3</v>
      </c>
      <c r="C510" s="4">
        <f>LN(dane_import!C511/dane_import!C510)</f>
        <v>-4.457308989187321E-2</v>
      </c>
      <c r="D510" s="4">
        <f>LN(dane_import!D511/dane_import!D510)</f>
        <v>-3.0721990369701403E-3</v>
      </c>
      <c r="E510" s="4">
        <f>LN(dane_import!E511/dane_import!E510)</f>
        <v>-3.0708723331266934E-3</v>
      </c>
    </row>
    <row r="511" spans="1:5" ht="14.25" customHeight="1" x14ac:dyDescent="0.25">
      <c r="A511" s="3">
        <v>44833</v>
      </c>
      <c r="B511" s="4">
        <f>LN(dane_import!B512/dane_import!B511)</f>
        <v>-3.0748305123955301E-2</v>
      </c>
      <c r="C511" s="4">
        <f>LN(dane_import!C512/dane_import!C511)</f>
        <v>-5.6447312423336053E-2</v>
      </c>
      <c r="D511" s="4">
        <f>LN(dane_import!D512/dane_import!D511)</f>
        <v>-4.7252884850545497E-2</v>
      </c>
      <c r="E511" s="4">
        <f>LN(dane_import!E512/dane_import!E511)</f>
        <v>4.3241166263405527E-4</v>
      </c>
    </row>
    <row r="512" spans="1:5" ht="14.25" customHeight="1" x14ac:dyDescent="0.25">
      <c r="A512" s="3">
        <v>44834</v>
      </c>
      <c r="B512" s="4">
        <f>LN(dane_import!B513/dane_import!B512)</f>
        <v>1.3900371773561642E-2</v>
      </c>
      <c r="C512" s="4">
        <f>LN(dane_import!C513/dane_import!C512)</f>
        <v>-1.3875346493616957E-2</v>
      </c>
      <c r="D512" s="4">
        <f>LN(dane_import!D513/dane_import!D512)</f>
        <v>1.2183542819740241E-2</v>
      </c>
      <c r="E512" s="4">
        <f>LN(dane_import!E513/dane_import!E512)</f>
        <v>-1.6345371650329345E-3</v>
      </c>
    </row>
    <row r="513" spans="1:5" ht="14.25" customHeight="1" x14ac:dyDescent="0.25">
      <c r="A513" s="3">
        <v>44837</v>
      </c>
      <c r="B513" s="4">
        <f>LN(dane_import!B514/dane_import!B513)</f>
        <v>1.3493202394572695E-2</v>
      </c>
      <c r="C513" s="4">
        <f>LN(dane_import!C514/dane_import!C513)</f>
        <v>-2.5266629602027361E-2</v>
      </c>
      <c r="D513" s="4">
        <f>LN(dane_import!D514/dane_import!D513)</f>
        <v>1.6748692985265677E-2</v>
      </c>
      <c r="E513" s="4">
        <f>LN(dane_import!E514/dane_import!E513)</f>
        <v>-1.9264116918804538E-3</v>
      </c>
    </row>
    <row r="514" spans="1:5" ht="14.25" customHeight="1" x14ac:dyDescent="0.25">
      <c r="A514" s="3">
        <v>44838</v>
      </c>
      <c r="B514" s="4">
        <f>LN(dane_import!B515/dane_import!B514)</f>
        <v>3.0902260843956388E-2</v>
      </c>
      <c r="C514" s="4">
        <f>LN(dane_import!C515/dane_import!C514)</f>
        <v>7.3010718834168375E-2</v>
      </c>
      <c r="D514" s="4">
        <f>LN(dane_import!D515/dane_import!D514)</f>
        <v>1.7089121796293041E-2</v>
      </c>
      <c r="E514" s="4">
        <f>LN(dane_import!E515/dane_import!E514)</f>
        <v>1.5414261240839621E-3</v>
      </c>
    </row>
    <row r="515" spans="1:5" ht="14.25" customHeight="1" x14ac:dyDescent="0.25">
      <c r="A515" s="3">
        <v>44839</v>
      </c>
      <c r="B515" s="4">
        <f>LN(dane_import!B516/dane_import!B515)</f>
        <v>-2.3862005060637063E-2</v>
      </c>
      <c r="C515" s="4">
        <f>LN(dane_import!C516/dane_import!C515)</f>
        <v>-3.1902173766483022E-2</v>
      </c>
      <c r="D515" s="4">
        <f>LN(dane_import!D516/dane_import!D515)</f>
        <v>-2.0227856325392368E-2</v>
      </c>
      <c r="E515" s="4">
        <f>LN(dane_import!E516/dane_import!E515)</f>
        <v>9.6218616102220075E-4</v>
      </c>
    </row>
    <row r="516" spans="1:5" ht="14.25" customHeight="1" x14ac:dyDescent="0.25">
      <c r="A516" s="3">
        <v>44840</v>
      </c>
      <c r="B516" s="4">
        <f>LN(dane_import!B517/dane_import!B516)</f>
        <v>1.1204860185616393E-2</v>
      </c>
      <c r="C516" s="4">
        <f>LN(dane_import!C517/dane_import!C516)</f>
        <v>-1.7839918128331005E-2</v>
      </c>
      <c r="D516" s="4">
        <f>LN(dane_import!D517/dane_import!D516)</f>
        <v>-9.7931599294654292E-3</v>
      </c>
      <c r="E516" s="4">
        <f>LN(dane_import!E517/dane_import!E516)</f>
        <v>2.8847540947214652E-4</v>
      </c>
    </row>
    <row r="517" spans="1:5" ht="14.25" customHeight="1" x14ac:dyDescent="0.25">
      <c r="A517" s="3">
        <v>44841</v>
      </c>
      <c r="B517" s="4">
        <f>LN(dane_import!B518/dane_import!B517)</f>
        <v>-9.0699407839911397E-3</v>
      </c>
      <c r="C517" s="4">
        <f>LN(dane_import!C518/dane_import!C517)</f>
        <v>-2.1223636451626577E-2</v>
      </c>
      <c r="D517" s="4">
        <f>LN(dane_import!D518/dane_import!D517)</f>
        <v>-2.8007624986903422E-2</v>
      </c>
      <c r="E517" s="4">
        <f>LN(dane_import!E518/dane_import!E517)</f>
        <v>-8.1756322634070518E-4</v>
      </c>
    </row>
    <row r="518" spans="1:5" ht="14.25" customHeight="1" x14ac:dyDescent="0.25">
      <c r="A518" s="3">
        <v>44844</v>
      </c>
      <c r="B518" s="4">
        <f>LN(dane_import!B519/dane_import!B518)</f>
        <v>-2.0101682187530626E-2</v>
      </c>
      <c r="C518" s="4">
        <f>LN(dane_import!C519/dane_import!C518)</f>
        <v>-5.6197510516958218E-2</v>
      </c>
      <c r="D518" s="4">
        <f>LN(dane_import!D519/dane_import!D518)</f>
        <v>-5.1241746667237034E-2</v>
      </c>
      <c r="E518" s="4">
        <f>LN(dane_import!E519/dane_import!E518)</f>
        <v>-5.2936789898106677E-4</v>
      </c>
    </row>
    <row r="519" spans="1:5" ht="14.25" customHeight="1" x14ac:dyDescent="0.25">
      <c r="A519" s="3">
        <v>44845</v>
      </c>
      <c r="B519" s="4">
        <f>LN(dane_import!B520/dane_import!B519)</f>
        <v>8.8609448483129207E-3</v>
      </c>
      <c r="C519" s="4">
        <f>LN(dane_import!C520/dane_import!C519)</f>
        <v>-6.5040879691763767E-3</v>
      </c>
      <c r="D519" s="4">
        <f>LN(dane_import!D520/dane_import!D519)</f>
        <v>-1.2448293526567917E-2</v>
      </c>
      <c r="E519" s="4">
        <f>LN(dane_import!E520/dane_import!E519)</f>
        <v>-1.686219174382072E-3</v>
      </c>
    </row>
    <row r="520" spans="1:5" ht="14.25" customHeight="1" x14ac:dyDescent="0.25">
      <c r="A520" s="3">
        <v>44846</v>
      </c>
      <c r="B520" s="4">
        <f>LN(dane_import!B521/dane_import!B520)</f>
        <v>-2.5970349340842642E-3</v>
      </c>
      <c r="C520" s="4">
        <f>LN(dane_import!C521/dane_import!C520)</f>
        <v>-3.8136793702456288E-3</v>
      </c>
      <c r="D520" s="4">
        <f>LN(dane_import!D521/dane_import!D520)</f>
        <v>-1.5074781527070664E-2</v>
      </c>
      <c r="E520" s="4">
        <f>LN(dane_import!E521/dane_import!E520)</f>
        <v>-3.0423782974447907E-3</v>
      </c>
    </row>
    <row r="521" spans="1:5" ht="14.25" customHeight="1" x14ac:dyDescent="0.25">
      <c r="A521" s="3">
        <v>44847</v>
      </c>
      <c r="B521" s="4">
        <f>LN(dane_import!B522/dane_import!B521)</f>
        <v>-5.8610104943213948E-4</v>
      </c>
      <c r="C521" s="4">
        <f>LN(dane_import!C522/dane_import!C521)</f>
        <v>-1.4293811257144852E-2</v>
      </c>
      <c r="D521" s="4">
        <f>LN(dane_import!D522/dane_import!D521)</f>
        <v>-4.3312435613234092E-2</v>
      </c>
      <c r="E521" s="4">
        <f>LN(dane_import!E522/dane_import!E521)</f>
        <v>1.2567066277656719E-3</v>
      </c>
    </row>
    <row r="522" spans="1:5" ht="14.25" customHeight="1" x14ac:dyDescent="0.25">
      <c r="A522" s="3">
        <v>44848</v>
      </c>
      <c r="B522" s="4">
        <f>LN(dane_import!B523/dane_import!B522)</f>
        <v>4.4596733203656185E-3</v>
      </c>
      <c r="C522" s="4">
        <f>LN(dane_import!C523/dane_import!C522)</f>
        <v>4.1751794680221756E-2</v>
      </c>
      <c r="D522" s="4">
        <f>LN(dane_import!D523/dane_import!D522)</f>
        <v>-1.6363325316651287E-2</v>
      </c>
      <c r="E522" s="4">
        <f>LN(dane_import!E523/dane_import!E522)</f>
        <v>1.2551292982503882E-3</v>
      </c>
    </row>
    <row r="523" spans="1:5" ht="14.25" customHeight="1" x14ac:dyDescent="0.25">
      <c r="A523" s="3">
        <v>44851</v>
      </c>
      <c r="B523" s="4">
        <f>LN(dane_import!B524/dane_import!B523)</f>
        <v>9.6862299525394789E-3</v>
      </c>
      <c r="C523" s="4">
        <f>LN(dane_import!C524/dane_import!C523)</f>
        <v>-1.121507082014018E-2</v>
      </c>
      <c r="D523" s="4">
        <f>LN(dane_import!D524/dane_import!D523)</f>
        <v>4.6520015634892907E-2</v>
      </c>
      <c r="E523" s="4">
        <f>LN(dane_import!E524/dane_import!E523)</f>
        <v>-2.0766433464340407E-3</v>
      </c>
    </row>
    <row r="524" spans="1:5" ht="14.25" customHeight="1" x14ac:dyDescent="0.25">
      <c r="A524" s="3">
        <v>44852</v>
      </c>
      <c r="B524" s="4">
        <f>LN(dane_import!B525/dane_import!B524)</f>
        <v>1.254380869021593E-3</v>
      </c>
      <c r="C524" s="4">
        <f>LN(dane_import!C525/dane_import!C524)</f>
        <v>8.4412226971616378E-2</v>
      </c>
      <c r="D524" s="4">
        <f>LN(dane_import!D525/dane_import!D524)</f>
        <v>-6.6975274296294712E-2</v>
      </c>
      <c r="E524" s="4">
        <f>LN(dane_import!E525/dane_import!E524)</f>
        <v>-4.3119177294797919E-3</v>
      </c>
    </row>
    <row r="525" spans="1:5" ht="14.25" customHeight="1" x14ac:dyDescent="0.25">
      <c r="A525" s="3">
        <v>44853</v>
      </c>
      <c r="B525" s="4">
        <f>LN(dane_import!B526/dane_import!B525)</f>
        <v>-1.6053773069834597E-2</v>
      </c>
      <c r="C525" s="4">
        <f>LN(dane_import!C526/dane_import!C525)</f>
        <v>6.8864020296334821E-3</v>
      </c>
      <c r="D525" s="4">
        <f>LN(dane_import!D526/dane_import!D525)</f>
        <v>-5.3450836031252995E-2</v>
      </c>
      <c r="E525" s="4">
        <f>LN(dane_import!E526/dane_import!E525)</f>
        <v>-2.1872806251117555E-3</v>
      </c>
    </row>
    <row r="526" spans="1:5" ht="14.25" customHeight="1" x14ac:dyDescent="0.25">
      <c r="A526" s="3">
        <v>44854</v>
      </c>
      <c r="B526" s="4">
        <f>LN(dane_import!B527/dane_import!B526)</f>
        <v>1.1521229556162676E-2</v>
      </c>
      <c r="C526" s="4">
        <f>LN(dane_import!C527/dane_import!C526)</f>
        <v>6.9123581898221764E-2</v>
      </c>
      <c r="D526" s="4">
        <f>LN(dane_import!D527/dane_import!D526)</f>
        <v>-1.5665054339252207E-2</v>
      </c>
      <c r="E526" s="4">
        <f>LN(dane_import!E527/dane_import!E526)</f>
        <v>1.0213263538865138E-3</v>
      </c>
    </row>
    <row r="527" spans="1:5" ht="14.25" customHeight="1" x14ac:dyDescent="0.25">
      <c r="A527" s="3">
        <v>44855</v>
      </c>
      <c r="B527" s="4">
        <f>LN(dane_import!B528/dane_import!B527)</f>
        <v>-1.7348866166590125E-2</v>
      </c>
      <c r="C527" s="4">
        <f>LN(dane_import!C528/dane_import!C527)</f>
        <v>4.9095088702973091E-2</v>
      </c>
      <c r="D527" s="4">
        <f>LN(dane_import!D528/dane_import!D527)</f>
        <v>-2.8704133742464246E-2</v>
      </c>
      <c r="E527" s="4">
        <f>LN(dane_import!E528/dane_import!E527)</f>
        <v>-1.1673153076484108E-3</v>
      </c>
    </row>
    <row r="528" spans="1:5" ht="14.25" customHeight="1" x14ac:dyDescent="0.25">
      <c r="A528" s="3">
        <v>44858</v>
      </c>
      <c r="B528" s="4">
        <f>LN(dane_import!B529/dane_import!B528)</f>
        <v>9.0908191259621816E-3</v>
      </c>
      <c r="C528" s="4">
        <f>LN(dane_import!C529/dane_import!C528)</f>
        <v>1.9836786718205508E-2</v>
      </c>
      <c r="D528" s="4">
        <f>LN(dane_import!D529/dane_import!D528)</f>
        <v>0</v>
      </c>
      <c r="E528" s="4">
        <f>LN(dane_import!E529/dane_import!E528)</f>
        <v>1.0214753910046961E-3</v>
      </c>
    </row>
    <row r="529" spans="1:5" ht="14.25" customHeight="1" x14ac:dyDescent="0.25">
      <c r="A529" s="3">
        <v>44859</v>
      </c>
      <c r="B529" s="4">
        <f>LN(dane_import!B530/dane_import!B529)</f>
        <v>8.2083370157625922E-3</v>
      </c>
      <c r="C529" s="4">
        <f>LN(dane_import!C530/dane_import!C529)</f>
        <v>2.0288100767893742E-2</v>
      </c>
      <c r="D529" s="4">
        <f>LN(dane_import!D530/dane_import!D529)</f>
        <v>6.3562100301817234E-2</v>
      </c>
      <c r="E529" s="4">
        <f>LN(dane_import!E530/dane_import!E529)</f>
        <v>2.2823853540378681E-3</v>
      </c>
    </row>
    <row r="530" spans="1:5" ht="14.25" customHeight="1" x14ac:dyDescent="0.25">
      <c r="A530" s="3">
        <v>44860</v>
      </c>
      <c r="B530" s="4">
        <f>LN(dane_import!B531/dane_import!B530)</f>
        <v>2.4678399649326901E-2</v>
      </c>
      <c r="C530" s="4">
        <f>LN(dane_import!C531/dane_import!C530)</f>
        <v>2.886798400085205E-2</v>
      </c>
      <c r="D530" s="4">
        <f>LN(dane_import!D531/dane_import!D530)</f>
        <v>2.9270382300113237E-2</v>
      </c>
      <c r="E530" s="4">
        <f>LN(dane_import!E531/dane_import!E530)</f>
        <v>3.2446334671227804E-3</v>
      </c>
    </row>
    <row r="531" spans="1:5" ht="14.25" customHeight="1" x14ac:dyDescent="0.25">
      <c r="A531" s="3">
        <v>44861</v>
      </c>
      <c r="B531" s="4">
        <f>LN(dane_import!B532/dane_import!B531)</f>
        <v>6.1003725563283937E-3</v>
      </c>
      <c r="C531" s="4">
        <f>LN(dane_import!C532/dane_import!C531)</f>
        <v>3.8282186571016966E-2</v>
      </c>
      <c r="D531" s="4">
        <f>LN(dane_import!D532/dane_import!D531)</f>
        <v>-5.3991646777706726E-3</v>
      </c>
      <c r="E531" s="4">
        <f>LN(dane_import!E532/dane_import!E531)</f>
        <v>-3.875410556864614E-3</v>
      </c>
    </row>
    <row r="532" spans="1:5" ht="14.25" customHeight="1" x14ac:dyDescent="0.25">
      <c r="A532" s="3">
        <v>44862</v>
      </c>
      <c r="B532" s="4">
        <f>LN(dane_import!B533/dane_import!B532)</f>
        <v>3.4780598046708893E-3</v>
      </c>
      <c r="C532" s="4">
        <f>LN(dane_import!C533/dane_import!C532)</f>
        <v>-2.3501773449535156E-3</v>
      </c>
      <c r="D532" s="4">
        <f>LN(dane_import!D533/dane_import!D532)</f>
        <v>3.0091777268142276E-2</v>
      </c>
      <c r="E532" s="4">
        <f>LN(dane_import!E533/dane_import!E532)</f>
        <v>-8.7404103845407E-4</v>
      </c>
    </row>
    <row r="533" spans="1:5" ht="14.25" customHeight="1" x14ac:dyDescent="0.25">
      <c r="A533" s="3">
        <v>44865</v>
      </c>
      <c r="B533" s="4">
        <f>LN(dane_import!B534/dane_import!B533)</f>
        <v>2.0325247912981081E-2</v>
      </c>
      <c r="C533" s="4">
        <f>LN(dane_import!C534/dane_import!C533)</f>
        <v>4.822978309564737E-2</v>
      </c>
      <c r="D533" s="4">
        <f>LN(dane_import!D534/dane_import!D533)</f>
        <v>2.2264370497399506E-2</v>
      </c>
      <c r="E533" s="4">
        <f>LN(dane_import!E534/dane_import!E533)</f>
        <v>-1.4097860918847909E-3</v>
      </c>
    </row>
    <row r="534" spans="1:5" ht="14.25" customHeight="1" x14ac:dyDescent="0.25">
      <c r="A534" s="3">
        <v>44866</v>
      </c>
      <c r="B534" s="4">
        <f>LN(dane_import!B535/dane_import!B534)</f>
        <v>0</v>
      </c>
      <c r="C534" s="4">
        <f>LN(dane_import!C535/dane_import!C534)</f>
        <v>0</v>
      </c>
      <c r="D534" s="4">
        <f>LN(dane_import!D535/dane_import!D534)</f>
        <v>0</v>
      </c>
      <c r="E534" s="4">
        <f>LN(dane_import!E535/dane_import!E534)</f>
        <v>0</v>
      </c>
    </row>
    <row r="535" spans="1:5" ht="14.25" customHeight="1" x14ac:dyDescent="0.25">
      <c r="A535" s="3">
        <v>44867</v>
      </c>
      <c r="B535" s="4">
        <f>LN(dane_import!B536/dane_import!B535)</f>
        <v>2.3351131542822048E-3</v>
      </c>
      <c r="C535" s="4">
        <f>LN(dane_import!C536/dane_import!C535)</f>
        <v>8.1876155195821088E-3</v>
      </c>
      <c r="D535" s="4">
        <f>LN(dane_import!D536/dane_import!D535)</f>
        <v>6.8772663756770283E-2</v>
      </c>
      <c r="E535" s="4">
        <f>LN(dane_import!E536/dane_import!E535)</f>
        <v>6.3221886604305209E-4</v>
      </c>
    </row>
    <row r="536" spans="1:5" ht="14.25" customHeight="1" x14ac:dyDescent="0.25">
      <c r="A536" s="3">
        <v>44868</v>
      </c>
      <c r="B536" s="4">
        <f>LN(dane_import!B537/dane_import!B536)</f>
        <v>-8.8546824235447436E-3</v>
      </c>
      <c r="C536" s="4">
        <f>LN(dane_import!C537/dane_import!C536)</f>
        <v>-3.392711372115758E-2</v>
      </c>
      <c r="D536" s="4">
        <f>LN(dane_import!D537/dane_import!D536)</f>
        <v>-7.2202479734870201E-3</v>
      </c>
      <c r="E536" s="4">
        <f>LN(dane_import!E537/dane_import!E536)</f>
        <v>6.3486122752972112E-3</v>
      </c>
    </row>
    <row r="537" spans="1:5" ht="14.25" customHeight="1" x14ac:dyDescent="0.25">
      <c r="A537" s="3">
        <v>44869</v>
      </c>
      <c r="B537" s="4">
        <f>LN(dane_import!B538/dane_import!B537)</f>
        <v>3.5760657714835907E-2</v>
      </c>
      <c r="C537" s="4">
        <f>LN(dane_import!C538/dane_import!C537)</f>
        <v>1.8990316226647121E-2</v>
      </c>
      <c r="D537" s="4">
        <f>LN(dane_import!D538/dane_import!D537)</f>
        <v>6.5120649804441821E-2</v>
      </c>
      <c r="E537" s="4">
        <f>LN(dane_import!E538/dane_import!E537)</f>
        <v>1.4964642796519078E-3</v>
      </c>
    </row>
    <row r="538" spans="1:5" ht="14.25" customHeight="1" x14ac:dyDescent="0.25">
      <c r="A538" s="3">
        <v>44872</v>
      </c>
      <c r="B538" s="4">
        <f>LN(dane_import!B539/dane_import!B538)</f>
        <v>-8.3081911597707072E-4</v>
      </c>
      <c r="C538" s="4">
        <f>LN(dane_import!C539/dane_import!C538)</f>
        <v>3.6931819080056584E-2</v>
      </c>
      <c r="D538" s="4">
        <f>LN(dane_import!D539/dane_import!D538)</f>
        <v>-7.0656996125602181E-2</v>
      </c>
      <c r="E538" s="4">
        <f>LN(dane_import!E539/dane_import!E538)</f>
        <v>2.3126967667676315E-3</v>
      </c>
    </row>
    <row r="539" spans="1:5" ht="14.25" customHeight="1" x14ac:dyDescent="0.25">
      <c r="A539" s="3">
        <v>44873</v>
      </c>
      <c r="B539" s="4">
        <f>LN(dane_import!B540/dane_import!B539)</f>
        <v>-7.5010841947615952E-4</v>
      </c>
      <c r="C539" s="4">
        <f>LN(dane_import!C540/dane_import!C539)</f>
        <v>4.5365680980569041E-2</v>
      </c>
      <c r="D539" s="4">
        <f>LN(dane_import!D540/dane_import!D539)</f>
        <v>2.1624319526219488E-2</v>
      </c>
      <c r="E539" s="4">
        <f>LN(dane_import!E540/dane_import!E539)</f>
        <v>-5.2952079606353531E-4</v>
      </c>
    </row>
    <row r="540" spans="1:5" ht="14.25" customHeight="1" x14ac:dyDescent="0.25">
      <c r="A540" s="3">
        <v>44874</v>
      </c>
      <c r="B540" s="4">
        <f>LN(dane_import!B541/dane_import!B540)</f>
        <v>7.7806768536935438E-4</v>
      </c>
      <c r="C540" s="4">
        <f>LN(dane_import!C541/dane_import!C540)</f>
        <v>7.8602361741561155E-2</v>
      </c>
      <c r="D540" s="4">
        <f>LN(dane_import!D541/dane_import!D540)</f>
        <v>2.0168750883620846E-2</v>
      </c>
      <c r="E540" s="4">
        <f>LN(dane_import!E541/dane_import!E540)</f>
        <v>3.8513383876772895E-4</v>
      </c>
    </row>
    <row r="541" spans="1:5" ht="14.25" customHeight="1" x14ac:dyDescent="0.25">
      <c r="A541" s="3">
        <v>44875</v>
      </c>
      <c r="B541" s="4">
        <f>LN(dane_import!B542/dane_import!B541)</f>
        <v>6.1169554357553991E-3</v>
      </c>
      <c r="C541" s="4">
        <f>LN(dane_import!C542/dane_import!C541)</f>
        <v>2.4676987712440521E-2</v>
      </c>
      <c r="D541" s="4">
        <f>LN(dane_import!D542/dane_import!D541)</f>
        <v>3.883666399026868E-2</v>
      </c>
      <c r="E541" s="4">
        <f>LN(dane_import!E542/dane_import!E541)</f>
        <v>-7.7041606275944489E-4</v>
      </c>
    </row>
    <row r="542" spans="1:5" ht="14.25" customHeight="1" x14ac:dyDescent="0.25">
      <c r="A542" s="3">
        <v>44876</v>
      </c>
      <c r="B542" s="4">
        <f>LN(dane_import!B543/dane_import!B542)</f>
        <v>0</v>
      </c>
      <c r="C542" s="4">
        <f>LN(dane_import!C543/dane_import!C542)</f>
        <v>0</v>
      </c>
      <c r="D542" s="4">
        <f>LN(dane_import!D543/dane_import!D542)</f>
        <v>0</v>
      </c>
      <c r="E542" s="4">
        <f>LN(dane_import!E543/dane_import!E542)</f>
        <v>0</v>
      </c>
    </row>
    <row r="543" spans="1:5" ht="14.25" customHeight="1" x14ac:dyDescent="0.25">
      <c r="A543" s="3">
        <v>44879</v>
      </c>
      <c r="B543" s="4">
        <f>LN(dane_import!B544/dane_import!B543)</f>
        <v>1.3850869748808418E-2</v>
      </c>
      <c r="C543" s="4">
        <f>LN(dane_import!C544/dane_import!C543)</f>
        <v>6.0036213444059537E-2</v>
      </c>
      <c r="D543" s="4">
        <f>LN(dane_import!D544/dane_import!D543)</f>
        <v>3.8338705107218572E-3</v>
      </c>
      <c r="E543" s="4">
        <f>LN(dane_import!E544/dane_import!E543)</f>
        <v>4.8157959033310829E-4</v>
      </c>
    </row>
    <row r="544" spans="1:5" ht="14.25" customHeight="1" x14ac:dyDescent="0.25">
      <c r="A544" s="3">
        <v>44880</v>
      </c>
      <c r="B544" s="4">
        <f>LN(dane_import!B545/dane_import!B544)</f>
        <v>-1.5159602570122164E-3</v>
      </c>
      <c r="C544" s="4">
        <f>LN(dane_import!C545/dane_import!C544)</f>
        <v>-1.3629840629903734E-2</v>
      </c>
      <c r="D544" s="4">
        <f>LN(dane_import!D545/dane_import!D544)</f>
        <v>6.6741070876932176E-3</v>
      </c>
      <c r="E544" s="4">
        <f>LN(dane_import!E545/dane_import!E544)</f>
        <v>-1.4936522567832536E-3</v>
      </c>
    </row>
    <row r="545" spans="1:5" ht="14.25" customHeight="1" x14ac:dyDescent="0.25">
      <c r="A545" s="3">
        <v>44881</v>
      </c>
      <c r="B545" s="4">
        <f>LN(dane_import!B546/dane_import!B545)</f>
        <v>-1.0689171756807217E-2</v>
      </c>
      <c r="C545" s="4">
        <f>LN(dane_import!C546/dane_import!C545)</f>
        <v>-1.1401263615465479E-2</v>
      </c>
      <c r="D545" s="4">
        <f>LN(dane_import!D546/dane_import!D545)</f>
        <v>1.8987347476571719E-3</v>
      </c>
      <c r="E545" s="4">
        <f>LN(dane_import!E546/dane_import!E545)</f>
        <v>-2.2688334899689947E-3</v>
      </c>
    </row>
    <row r="546" spans="1:5" ht="14.25" customHeight="1" x14ac:dyDescent="0.25">
      <c r="A546" s="3">
        <v>44882</v>
      </c>
      <c r="B546" s="4">
        <f>LN(dane_import!B547/dane_import!B546)</f>
        <v>-6.5205658492244771E-3</v>
      </c>
      <c r="C546" s="4">
        <f>LN(dane_import!C547/dane_import!C546)</f>
        <v>-1.1532753013548006E-2</v>
      </c>
      <c r="D546" s="4">
        <f>LN(dane_import!D547/dane_import!D546)</f>
        <v>4.2704508547544193E-2</v>
      </c>
      <c r="E546" s="4">
        <f>LN(dane_import!E547/dane_import!E546)</f>
        <v>1.207467122483119E-3</v>
      </c>
    </row>
    <row r="547" spans="1:5" ht="14.25" customHeight="1" x14ac:dyDescent="0.25">
      <c r="A547" s="3">
        <v>44883</v>
      </c>
      <c r="B547" s="4">
        <f>LN(dane_import!B548/dane_import!B547)</f>
        <v>8.4757730915767469E-3</v>
      </c>
      <c r="C547" s="4">
        <f>LN(dane_import!C548/dane_import!C547)</f>
        <v>-2.2847551416300193E-2</v>
      </c>
      <c r="D547" s="4">
        <f>LN(dane_import!D548/dane_import!D547)</f>
        <v>-6.6869550085448129E-3</v>
      </c>
      <c r="E547" s="4">
        <f>LN(dane_import!E548/dane_import!E547)</f>
        <v>7.7201451361537572E-4</v>
      </c>
    </row>
    <row r="548" spans="1:5" ht="14.25" customHeight="1" x14ac:dyDescent="0.25">
      <c r="A548" s="3">
        <v>44886</v>
      </c>
      <c r="B548" s="4">
        <f>LN(dane_import!B549/dane_import!B548)</f>
        <v>-1.502124915378905E-2</v>
      </c>
      <c r="C548" s="4">
        <f>LN(dane_import!C549/dane_import!C548)</f>
        <v>-2.0189960263682007E-2</v>
      </c>
      <c r="D548" s="4">
        <f>LN(dane_import!D549/dane_import!D548)</f>
        <v>2.440247611260174E-2</v>
      </c>
      <c r="E548" s="4">
        <f>LN(dane_import!E549/dane_import!E548)</f>
        <v>-5.7895500242146985E-4</v>
      </c>
    </row>
    <row r="549" spans="1:5" ht="14.25" customHeight="1" x14ac:dyDescent="0.25">
      <c r="A549" s="3">
        <v>44887</v>
      </c>
      <c r="B549" s="4">
        <f>LN(dane_import!B550/dane_import!B549)</f>
        <v>1.6774155289012979E-2</v>
      </c>
      <c r="C549" s="4">
        <f>LN(dane_import!C550/dane_import!C549)</f>
        <v>-4.471422333401389E-3</v>
      </c>
      <c r="D549" s="4">
        <f>LN(dane_import!D550/dane_import!D549)</f>
        <v>1.5357655654319765E-2</v>
      </c>
      <c r="E549" s="4">
        <f>LN(dane_import!E550/dane_import!E549)</f>
        <v>7.2364139491866539E-4</v>
      </c>
    </row>
    <row r="550" spans="1:5" ht="14.25" customHeight="1" x14ac:dyDescent="0.25">
      <c r="A550" s="3">
        <v>44888</v>
      </c>
      <c r="B550" s="4">
        <f>LN(dane_import!B551/dane_import!B550)</f>
        <v>7.4600157934765312E-4</v>
      </c>
      <c r="C550" s="4">
        <f>LN(dane_import!C551/dane_import!C550)</f>
        <v>7.6530985777174317E-3</v>
      </c>
      <c r="D550" s="4">
        <f>LN(dane_import!D551/dane_import!D550)</f>
        <v>-3.2467483220780087E-2</v>
      </c>
      <c r="E550" s="4">
        <f>LN(dane_import!E551/dane_import!E550)</f>
        <v>-4.8226471519597397E-5</v>
      </c>
    </row>
    <row r="551" spans="1:5" ht="14.25" customHeight="1" x14ac:dyDescent="0.25">
      <c r="A551" s="3">
        <v>44889</v>
      </c>
      <c r="B551" s="4">
        <f>LN(dane_import!B552/dane_import!B551)</f>
        <v>8.5479687589772573E-3</v>
      </c>
      <c r="C551" s="4">
        <f>LN(dane_import!C552/dane_import!C551)</f>
        <v>1.7008284019366118E-2</v>
      </c>
      <c r="D551" s="4">
        <f>LN(dane_import!D552/dane_import!D551)</f>
        <v>-1.8332319083471733E-2</v>
      </c>
      <c r="E551" s="4">
        <f>LN(dane_import!E552/dane_import!E551)</f>
        <v>1.3012990727091422E-3</v>
      </c>
    </row>
    <row r="552" spans="1:5" ht="14.25" customHeight="1" x14ac:dyDescent="0.25">
      <c r="A552" s="3">
        <v>44890</v>
      </c>
      <c r="B552" s="4">
        <f>LN(dane_import!B553/dane_import!B552)</f>
        <v>1.0551815807258386E-2</v>
      </c>
      <c r="C552" s="4">
        <f>LN(dane_import!C553/dane_import!C552)</f>
        <v>7.4673651284942267E-3</v>
      </c>
      <c r="D552" s="4">
        <f>LN(dane_import!D553/dane_import!D552)</f>
        <v>6.4546097766796928E-3</v>
      </c>
      <c r="E552" s="4">
        <f>LN(dane_import!E553/dane_import!E552)</f>
        <v>1.7805158574094237E-3</v>
      </c>
    </row>
    <row r="553" spans="1:5" ht="14.25" customHeight="1" x14ac:dyDescent="0.25">
      <c r="A553" s="3">
        <v>44893</v>
      </c>
      <c r="B553" s="4">
        <f>LN(dane_import!B554/dane_import!B553)</f>
        <v>2.6593437675304049E-3</v>
      </c>
      <c r="C553" s="4">
        <f>LN(dane_import!C554/dane_import!C553)</f>
        <v>-2.7020179782855227E-2</v>
      </c>
      <c r="D553" s="4">
        <f>LN(dane_import!D554/dane_import!D553)</f>
        <v>-1.2640834268559789E-2</v>
      </c>
      <c r="E553" s="4">
        <f>LN(dane_import!E554/dane_import!E553)</f>
        <v>1.0571841445940532E-3</v>
      </c>
    </row>
    <row r="554" spans="1:5" ht="14.25" customHeight="1" x14ac:dyDescent="0.25">
      <c r="A554" s="3">
        <v>44894</v>
      </c>
      <c r="B554" s="4">
        <f>LN(dane_import!B555/dane_import!B554)</f>
        <v>4.1213918061077147E-3</v>
      </c>
      <c r="C554" s="4">
        <f>LN(dane_import!C555/dane_import!C554)</f>
        <v>6.3492276786587445E-3</v>
      </c>
      <c r="D554" s="4">
        <f>LN(dane_import!D555/dane_import!D554)</f>
        <v>-1.0291686036547525E-2</v>
      </c>
      <c r="E554" s="4">
        <f>LN(dane_import!E555/dane_import!E554)</f>
        <v>-4.323493450000833E-4</v>
      </c>
    </row>
    <row r="555" spans="1:5" ht="14.25" customHeight="1" x14ac:dyDescent="0.25">
      <c r="A555" s="3">
        <v>44895</v>
      </c>
      <c r="B555" s="4">
        <f>LN(dane_import!B556/dane_import!B555)</f>
        <v>5.2904366225872126E-3</v>
      </c>
      <c r="C555" s="4">
        <f>LN(dane_import!C556/dane_import!C555)</f>
        <v>-2.5348556031880663E-3</v>
      </c>
      <c r="D555" s="4">
        <f>LN(dane_import!D556/dane_import!D555)</f>
        <v>1.4008011156110702E-2</v>
      </c>
      <c r="E555" s="4">
        <f>LN(dane_import!E556/dane_import!E555)</f>
        <v>-1.5868821103141079E-3</v>
      </c>
    </row>
    <row r="556" spans="1:5" ht="14.25" customHeight="1" x14ac:dyDescent="0.25">
      <c r="A556" s="3">
        <v>44896</v>
      </c>
      <c r="B556" s="4">
        <f>LN(dane_import!B557/dane_import!B556)</f>
        <v>1.0049581376859839E-2</v>
      </c>
      <c r="C556" s="4">
        <f>LN(dane_import!C557/dane_import!C556)</f>
        <v>1.1983744801120588E-2</v>
      </c>
      <c r="D556" s="4">
        <f>LN(dane_import!D557/dane_import!D556)</f>
        <v>4.3846781542063576E-2</v>
      </c>
      <c r="E556" s="4">
        <f>LN(dane_import!E557/dane_import!E556)</f>
        <v>-9.6255655094017246E-5</v>
      </c>
    </row>
    <row r="557" spans="1:5" ht="14.25" customHeight="1" x14ac:dyDescent="0.25">
      <c r="A557" s="3">
        <v>44897</v>
      </c>
      <c r="B557" s="4">
        <f>LN(dane_import!B558/dane_import!B557)</f>
        <v>4.7354036413978663E-3</v>
      </c>
      <c r="C557" s="4">
        <f>LN(dane_import!C558/dane_import!C557)</f>
        <v>-2.2187914975362218E-2</v>
      </c>
      <c r="D557" s="4">
        <f>LN(dane_import!D558/dane_import!D557)</f>
        <v>-2.5469541540456834E-2</v>
      </c>
      <c r="E557" s="4">
        <f>LN(dane_import!E558/dane_import!E557)</f>
        <v>-4.8131302201795337E-5</v>
      </c>
    </row>
    <row r="558" spans="1:5" ht="14.25" customHeight="1" x14ac:dyDescent="0.25">
      <c r="A558" s="3">
        <v>44900</v>
      </c>
      <c r="B558" s="4">
        <f>LN(dane_import!B559/dane_import!B558)</f>
        <v>-6.3148456672443435E-3</v>
      </c>
      <c r="C558" s="4">
        <f>LN(dane_import!C559/dane_import!C558)</f>
        <v>-1.0957247880421852E-2</v>
      </c>
      <c r="D558" s="4">
        <f>LN(dane_import!D559/dane_import!D558)</f>
        <v>2.4285408779240156E-2</v>
      </c>
      <c r="E558" s="4">
        <f>LN(dane_import!E559/dane_import!E558)</f>
        <v>1.0102711753366335E-3</v>
      </c>
    </row>
    <row r="559" spans="1:5" ht="14.25" customHeight="1" x14ac:dyDescent="0.25">
      <c r="A559" s="3">
        <v>44901</v>
      </c>
      <c r="B559" s="4">
        <f>LN(dane_import!B560/dane_import!B559)</f>
        <v>-2.3133651172101109E-2</v>
      </c>
      <c r="C559" s="4">
        <f>LN(dane_import!C560/dane_import!C559)</f>
        <v>-4.0336046507128839E-2</v>
      </c>
      <c r="D559" s="4">
        <f>LN(dane_import!D560/dane_import!D559)</f>
        <v>5.31759007832407E-3</v>
      </c>
      <c r="E559" s="4">
        <f>LN(dane_import!E560/dane_import!E559)</f>
        <v>1.9231693890707591E-4</v>
      </c>
    </row>
    <row r="560" spans="1:5" ht="14.25" customHeight="1" x14ac:dyDescent="0.25">
      <c r="A560" s="3">
        <v>44902</v>
      </c>
      <c r="B560" s="4">
        <f>LN(dane_import!B561/dane_import!B560)</f>
        <v>3.1562880668481699E-3</v>
      </c>
      <c r="C560" s="4">
        <f>LN(dane_import!C561/dane_import!C560)</f>
        <v>-4.7345370821118742E-3</v>
      </c>
      <c r="D560" s="4">
        <f>LN(dane_import!D561/dane_import!D560)</f>
        <v>3.132506705162548E-2</v>
      </c>
      <c r="E560" s="4">
        <f>LN(dane_import!E561/dane_import!E560)</f>
        <v>2.3528857701194555E-3</v>
      </c>
    </row>
    <row r="561" spans="1:5" ht="14.25" customHeight="1" x14ac:dyDescent="0.25">
      <c r="A561" s="3">
        <v>44903</v>
      </c>
      <c r="B561" s="4">
        <f>LN(dane_import!B562/dane_import!B561)</f>
        <v>-5.3394548211978038E-3</v>
      </c>
      <c r="C561" s="4">
        <f>LN(dane_import!C562/dane_import!C561)</f>
        <v>-3.2383125874390441E-2</v>
      </c>
      <c r="D561" s="4">
        <f>LN(dane_import!D562/dane_import!D561)</f>
        <v>1.6707170431980715E-2</v>
      </c>
      <c r="E561" s="4">
        <f>LN(dane_import!E562/dane_import!E561)</f>
        <v>2.5865799735008211E-3</v>
      </c>
    </row>
    <row r="562" spans="1:5" ht="14.25" customHeight="1" x14ac:dyDescent="0.25">
      <c r="A562" s="3">
        <v>44904</v>
      </c>
      <c r="B562" s="4">
        <f>LN(dane_import!B563/dane_import!B562)</f>
        <v>1.3727619029121417E-3</v>
      </c>
      <c r="C562" s="4">
        <f>LN(dane_import!C563/dane_import!C562)</f>
        <v>-1.5526070528919652E-2</v>
      </c>
      <c r="D562" s="4">
        <f>LN(dane_import!D563/dane_import!D562)</f>
        <v>-3.1957070340936797E-2</v>
      </c>
      <c r="E562" s="4">
        <f>LN(dane_import!E563/dane_import!E562)</f>
        <v>3.3430471939021279E-3</v>
      </c>
    </row>
    <row r="563" spans="1:5" ht="14.25" customHeight="1" x14ac:dyDescent="0.25">
      <c r="A563" s="3">
        <v>44907</v>
      </c>
      <c r="B563" s="4">
        <f>LN(dane_import!B564/dane_import!B563)</f>
        <v>9.0083716456242566E-3</v>
      </c>
      <c r="C563" s="4">
        <f>LN(dane_import!C564/dane_import!C563)</f>
        <v>2.8743654260873632E-2</v>
      </c>
      <c r="D563" s="4">
        <f>LN(dane_import!D564/dane_import!D563)</f>
        <v>1.0383710257783379E-2</v>
      </c>
      <c r="E563" s="4">
        <f>LN(dane_import!E564/dane_import!E563)</f>
        <v>3.2368649738825934E-3</v>
      </c>
    </row>
    <row r="564" spans="1:5" ht="14.25" customHeight="1" x14ac:dyDescent="0.25">
      <c r="A564" s="3">
        <v>44908</v>
      </c>
      <c r="B564" s="4">
        <f>LN(dane_import!B565/dane_import!B564)</f>
        <v>1.5123901503815269E-2</v>
      </c>
      <c r="C564" s="4">
        <f>LN(dane_import!C565/dane_import!C564)</f>
        <v>2.0711087831363196E-3</v>
      </c>
      <c r="D564" s="4">
        <f>LN(dane_import!D565/dane_import!D564)</f>
        <v>-2.029055118973376E-2</v>
      </c>
      <c r="E564" s="4">
        <f>LN(dane_import!E565/dane_import!E564)</f>
        <v>1.282325458897062E-3</v>
      </c>
    </row>
    <row r="565" spans="1:5" ht="14.25" customHeight="1" x14ac:dyDescent="0.25">
      <c r="A565" s="3">
        <v>44909</v>
      </c>
      <c r="B565" s="4">
        <f>LN(dane_import!B566/dane_import!B565)</f>
        <v>2.8467141150432574E-4</v>
      </c>
      <c r="C565" s="4">
        <f>LN(dane_import!C566/dane_import!C565)</f>
        <v>1.709443335930004E-2</v>
      </c>
      <c r="D565" s="4">
        <f>LN(dane_import!D566/dane_import!D565)</f>
        <v>-2.130888558479185E-2</v>
      </c>
      <c r="E565" s="4">
        <f>LN(dane_import!E566/dane_import!E565)</f>
        <v>3.9789735600201034E-3</v>
      </c>
    </row>
    <row r="566" spans="1:5" ht="14.25" customHeight="1" x14ac:dyDescent="0.25">
      <c r="A566" s="3">
        <v>44910</v>
      </c>
      <c r="B566" s="4">
        <f>LN(dane_import!B567/dane_import!B566)</f>
        <v>-2.1945780733736538E-2</v>
      </c>
      <c r="C566" s="4">
        <f>LN(dane_import!C567/dane_import!C566)</f>
        <v>-3.4486176071169321E-2</v>
      </c>
      <c r="D566" s="4">
        <f>LN(dane_import!D567/dane_import!D566)</f>
        <v>-1.6285040231041624E-2</v>
      </c>
      <c r="E566" s="4">
        <f>LN(dane_import!E567/dane_import!E566)</f>
        <v>1.6532442772670465E-3</v>
      </c>
    </row>
    <row r="567" spans="1:5" ht="14.25" customHeight="1" x14ac:dyDescent="0.25">
      <c r="A567" s="3">
        <v>44911</v>
      </c>
      <c r="B567" s="4">
        <f>LN(dane_import!B568/dane_import!B567)</f>
        <v>-4.8146529354460704E-3</v>
      </c>
      <c r="C567" s="4">
        <f>LN(dane_import!C568/dane_import!C567)</f>
        <v>-1.3423020332140774E-2</v>
      </c>
      <c r="D567" s="4">
        <f>LN(dane_import!D568/dane_import!D567)</f>
        <v>-9.1254759184366163E-4</v>
      </c>
      <c r="E567" s="4">
        <f>LN(dane_import!E568/dane_import!E567)</f>
        <v>3.5334893422841246E-3</v>
      </c>
    </row>
    <row r="568" spans="1:5" ht="14.25" customHeight="1" x14ac:dyDescent="0.25">
      <c r="A568" s="3">
        <v>44914</v>
      </c>
      <c r="B568" s="4">
        <f>LN(dane_import!B569/dane_import!B568)</f>
        <v>3.5934120771199301E-3</v>
      </c>
      <c r="C568" s="4">
        <f>LN(dane_import!C569/dane_import!C568)</f>
        <v>-7.137789048292406E-3</v>
      </c>
      <c r="D568" s="4">
        <f>LN(dane_import!D569/dane_import!D568)</f>
        <v>-3.6585406661331903E-3</v>
      </c>
      <c r="E568" s="4">
        <f>LN(dane_import!E569/dane_import!E568)</f>
        <v>-1.8813790563936204E-4</v>
      </c>
    </row>
    <row r="569" spans="1:5" ht="14.25" customHeight="1" x14ac:dyDescent="0.25">
      <c r="A569" s="3">
        <v>44915</v>
      </c>
      <c r="B569" s="4">
        <f>LN(dane_import!B570/dane_import!B569)</f>
        <v>1.2574955775986269E-2</v>
      </c>
      <c r="C569" s="4">
        <f>LN(dane_import!C570/dane_import!C569)</f>
        <v>1.0687668530496146E-2</v>
      </c>
      <c r="D569" s="4">
        <f>LN(dane_import!D570/dane_import!D569)</f>
        <v>2.62260697940256E-2</v>
      </c>
      <c r="E569" s="4">
        <f>LN(dane_import!E570/dane_import!E569)</f>
        <v>1.2692444999275886E-3</v>
      </c>
    </row>
    <row r="570" spans="1:5" ht="14.25" customHeight="1" x14ac:dyDescent="0.25">
      <c r="A570" s="3">
        <v>44916</v>
      </c>
      <c r="B570" s="4">
        <f>LN(dane_import!B571/dane_import!B570)</f>
        <v>8.9963779377389246E-3</v>
      </c>
      <c r="C570" s="4">
        <f>LN(dane_import!C571/dane_import!C570)</f>
        <v>3.8238930593782722E-2</v>
      </c>
      <c r="D570" s="4">
        <f>LN(dane_import!D571/dane_import!D570)</f>
        <v>-6.2677417543596254E-3</v>
      </c>
      <c r="E570" s="4">
        <f>LN(dane_import!E571/dane_import!E570)</f>
        <v>9.3954056535491731E-5</v>
      </c>
    </row>
    <row r="571" spans="1:5" ht="14.25" customHeight="1" x14ac:dyDescent="0.25">
      <c r="A571" s="3">
        <v>44917</v>
      </c>
      <c r="B571" s="4">
        <f>LN(dane_import!B572/dane_import!B571)</f>
        <v>-4.8048256847992759E-3</v>
      </c>
      <c r="C571" s="4">
        <f>LN(dane_import!C572/dane_import!C571)</f>
        <v>2.7583316179898634E-2</v>
      </c>
      <c r="D571" s="4">
        <f>LN(dane_import!D572/dane_import!D571)</f>
        <v>-1.1983224921087556E-3</v>
      </c>
      <c r="E571" s="4">
        <f>LN(dane_import!E572/dane_import!E571)</f>
        <v>2.3459870938815452E-3</v>
      </c>
    </row>
    <row r="572" spans="1:5" ht="14.25" customHeight="1" x14ac:dyDescent="0.25">
      <c r="A572" s="3">
        <v>44918</v>
      </c>
      <c r="B572" s="4">
        <f>LN(dane_import!B573/dane_import!B572)</f>
        <v>-4.7158191143354903E-3</v>
      </c>
      <c r="C572" s="4">
        <f>LN(dane_import!C573/dane_import!C572)</f>
        <v>-4.6558115361939288E-3</v>
      </c>
      <c r="D572" s="4">
        <f>LN(dane_import!D573/dane_import!D572)</f>
        <v>2.6942090836915419E-3</v>
      </c>
      <c r="E572" s="4">
        <f>LN(dane_import!E573/dane_import!E572)</f>
        <v>1.1709328988277724E-3</v>
      </c>
    </row>
    <row r="573" spans="1:5" ht="14.25" customHeight="1" x14ac:dyDescent="0.25">
      <c r="A573" s="3">
        <v>44921</v>
      </c>
      <c r="B573" s="4">
        <f>LN(dane_import!B574/dane_import!B573)</f>
        <v>0</v>
      </c>
      <c r="C573" s="4">
        <f>LN(dane_import!C574/dane_import!C573)</f>
        <v>0</v>
      </c>
      <c r="D573" s="4">
        <f>LN(dane_import!D574/dane_import!D573)</f>
        <v>0</v>
      </c>
      <c r="E573" s="4">
        <f>LN(dane_import!E574/dane_import!E573)</f>
        <v>0</v>
      </c>
    </row>
    <row r="574" spans="1:5" ht="14.25" customHeight="1" x14ac:dyDescent="0.25">
      <c r="A574" s="3">
        <v>44922</v>
      </c>
      <c r="B574" s="4">
        <f>LN(dane_import!B575/dane_import!B574)</f>
        <v>-7.5505871065452068E-3</v>
      </c>
      <c r="C574" s="4">
        <f>LN(dane_import!C575/dane_import!C574)</f>
        <v>-4.4300258896579951E-2</v>
      </c>
      <c r="D574" s="4">
        <f>LN(dane_import!D575/dane_import!D574)</f>
        <v>-2.9119436893228563E-2</v>
      </c>
      <c r="E574" s="4">
        <f>LN(dane_import!E575/dane_import!E574)</f>
        <v>1.2163175152238364E-3</v>
      </c>
    </row>
    <row r="575" spans="1:5" ht="14.25" customHeight="1" x14ac:dyDescent="0.25">
      <c r="A575" s="3">
        <v>44923</v>
      </c>
      <c r="B575" s="4">
        <f>LN(dane_import!B576/dane_import!B575)</f>
        <v>5.4065212489458813E-5</v>
      </c>
      <c r="C575" s="4">
        <f>LN(dane_import!C576/dane_import!C575)</f>
        <v>2.0690393257446246E-2</v>
      </c>
      <c r="D575" s="4">
        <f>LN(dane_import!D576/dane_import!D575)</f>
        <v>2.7623550301645754E-2</v>
      </c>
      <c r="E575" s="4">
        <f>LN(dane_import!E576/dane_import!E575)</f>
        <v>1.6816933005220922E-3</v>
      </c>
    </row>
    <row r="576" spans="1:5" ht="14.25" customHeight="1" x14ac:dyDescent="0.25">
      <c r="A576" s="3">
        <v>44924</v>
      </c>
      <c r="B576" s="4">
        <f>LN(dane_import!B577/dane_import!B576)</f>
        <v>1.4445678301139386E-2</v>
      </c>
      <c r="C576" s="4">
        <f>LN(dane_import!C577/dane_import!C576)</f>
        <v>1.2885902276158092E-2</v>
      </c>
      <c r="D576" s="4">
        <f>LN(dane_import!D577/dane_import!D576)</f>
        <v>1.8392686985061125E-2</v>
      </c>
      <c r="E576" s="4">
        <f>LN(dane_import!E577/dane_import!E576)</f>
        <v>-2.1961086320895374E-3</v>
      </c>
    </row>
    <row r="577" spans="1:5" ht="14.25" customHeight="1" x14ac:dyDescent="0.25">
      <c r="A577" s="3">
        <v>44925</v>
      </c>
      <c r="B577" s="4">
        <f>LN(dane_import!B578/dane_import!B577)</f>
        <v>6.2394561817172602E-3</v>
      </c>
      <c r="C577" s="4">
        <f>LN(dane_import!C578/dane_import!C577)</f>
        <v>-2.6990569691650581E-3</v>
      </c>
      <c r="D577" s="4">
        <f>LN(dane_import!D578/dane_import!D577)</f>
        <v>1.1689203815677729E-2</v>
      </c>
      <c r="E577" s="4">
        <f>LN(dane_import!E578/dane_import!E577)</f>
        <v>2.4761161007848648E-3</v>
      </c>
    </row>
    <row r="578" spans="1:5" ht="14.25" customHeight="1" x14ac:dyDescent="0.25">
      <c r="A578" s="3">
        <v>44928</v>
      </c>
      <c r="B578" s="4">
        <f>LN(dane_import!B579/dane_import!B578)</f>
        <v>1.0619051802320556E-2</v>
      </c>
      <c r="C578" s="4">
        <f>LN(dane_import!C579/dane_import!C578)</f>
        <v>4.718579701994333E-3</v>
      </c>
      <c r="D578" s="4">
        <f>LN(dane_import!D579/dane_import!D578)</f>
        <v>5.2158912802852597E-3</v>
      </c>
      <c r="E578" s="4">
        <f>LN(dane_import!E579/dane_import!E578)</f>
        <v>2.6096291430525533E-3</v>
      </c>
    </row>
    <row r="579" spans="1:5" ht="14.25" customHeight="1" x14ac:dyDescent="0.25">
      <c r="A579" s="3">
        <v>44929</v>
      </c>
      <c r="B579" s="4">
        <f>LN(dane_import!B580/dane_import!B579)</f>
        <v>2.4621333123623187E-2</v>
      </c>
      <c r="C579" s="4">
        <f>LN(dane_import!C580/dane_import!C579)</f>
        <v>8.00944367168194E-2</v>
      </c>
      <c r="D579" s="4">
        <f>LN(dane_import!D580/dane_import!D579)</f>
        <v>-1.2798313143309509E-2</v>
      </c>
      <c r="E579" s="4">
        <f>LN(dane_import!E580/dane_import!E579)</f>
        <v>4.1877021759887219E-4</v>
      </c>
    </row>
    <row r="580" spans="1:5" ht="14.25" customHeight="1" x14ac:dyDescent="0.25">
      <c r="A580" s="3">
        <v>44930</v>
      </c>
      <c r="B580" s="4">
        <f>LN(dane_import!B581/dane_import!B580)</f>
        <v>1.9771506361340931E-2</v>
      </c>
      <c r="C580" s="4">
        <f>LN(dane_import!C581/dane_import!C580)</f>
        <v>3.5968522233826537E-2</v>
      </c>
      <c r="D580" s="4">
        <f>LN(dane_import!D581/dane_import!D580)</f>
        <v>1.6548497835613584E-2</v>
      </c>
      <c r="E580" s="4">
        <f>LN(dane_import!E581/dane_import!E580)</f>
        <v>5.5808763424151984E-4</v>
      </c>
    </row>
    <row r="581" spans="1:5" ht="14.25" customHeight="1" x14ac:dyDescent="0.25">
      <c r="A581" s="3">
        <v>44931</v>
      </c>
      <c r="B581" s="4">
        <f>LN(dane_import!B582/dane_import!B581)</f>
        <v>1.8027784051349459E-3</v>
      </c>
      <c r="C581" s="4">
        <f>LN(dane_import!C582/dane_import!C581)</f>
        <v>7.1599351220925402E-3</v>
      </c>
      <c r="D581" s="4">
        <f>LN(dane_import!D582/dane_import!D581)</f>
        <v>-6.934439807233129E-3</v>
      </c>
      <c r="E581" s="4">
        <f>LN(dane_import!E582/dane_import!E581)</f>
        <v>-1.8149247600039592E-3</v>
      </c>
    </row>
    <row r="582" spans="1:5" ht="14.25" customHeight="1" x14ac:dyDescent="0.25">
      <c r="A582" s="3">
        <v>44932</v>
      </c>
      <c r="B582" s="4">
        <f>LN(dane_import!B583/dane_import!B582)</f>
        <v>0</v>
      </c>
      <c r="C582" s="4">
        <f>LN(dane_import!C583/dane_import!C582)</f>
        <v>0</v>
      </c>
      <c r="D582" s="4">
        <f>LN(dane_import!D583/dane_import!D582)</f>
        <v>0</v>
      </c>
      <c r="E582" s="4">
        <f>LN(dane_import!E583/dane_import!E582)</f>
        <v>0</v>
      </c>
    </row>
    <row r="583" spans="1:5" ht="14.25" customHeight="1" x14ac:dyDescent="0.25">
      <c r="A583" s="3">
        <v>44935</v>
      </c>
      <c r="B583" s="4">
        <f>LN(dane_import!B584/dane_import!B583)</f>
        <v>1.1513612346674506E-2</v>
      </c>
      <c r="C583" s="4">
        <f>LN(dane_import!C584/dane_import!C583)</f>
        <v>2.5243488932566754E-2</v>
      </c>
      <c r="D583" s="4">
        <f>LN(dane_import!D584/dane_import!D583)</f>
        <v>-2.9123988117728695E-2</v>
      </c>
      <c r="E583" s="4">
        <f>LN(dane_import!E584/dane_import!E583)</f>
        <v>-2.329210641048257E-4</v>
      </c>
    </row>
    <row r="584" spans="1:5" ht="14.25" customHeight="1" x14ac:dyDescent="0.25">
      <c r="A584" s="3">
        <v>44936</v>
      </c>
      <c r="B584" s="4">
        <f>LN(dane_import!B585/dane_import!B584)</f>
        <v>1.4162347736269254E-4</v>
      </c>
      <c r="C584" s="4">
        <f>LN(dane_import!C585/dane_import!C584)</f>
        <v>3.1386313820670662E-2</v>
      </c>
      <c r="D584" s="4">
        <f>LN(dane_import!D585/dane_import!D584)</f>
        <v>-4.7875615083727893E-3</v>
      </c>
      <c r="E584" s="4">
        <f>LN(dane_import!E585/dane_import!E584)</f>
        <v>1.8634119125951603E-4</v>
      </c>
    </row>
    <row r="585" spans="1:5" ht="14.25" customHeight="1" x14ac:dyDescent="0.25">
      <c r="A585" s="3">
        <v>44937</v>
      </c>
      <c r="B585" s="4">
        <f>LN(dane_import!B586/dane_import!B585)</f>
        <v>-1.2324069780235007E-2</v>
      </c>
      <c r="C585" s="4">
        <f>LN(dane_import!C586/dane_import!C585)</f>
        <v>-4.6573521614198775E-2</v>
      </c>
      <c r="D585" s="4">
        <f>LN(dane_import!D586/dane_import!D585)</f>
        <v>2.1072155272873302E-2</v>
      </c>
      <c r="E585" s="4">
        <f>LN(dane_import!E586/dane_import!E585)</f>
        <v>1.2103721043791016E-3</v>
      </c>
    </row>
    <row r="586" spans="1:5" ht="14.25" customHeight="1" x14ac:dyDescent="0.25">
      <c r="A586" s="3">
        <v>44938</v>
      </c>
      <c r="B586" s="4">
        <f>LN(dane_import!B587/dane_import!B586)</f>
        <v>7.4862901356343914E-3</v>
      </c>
      <c r="C586" s="4">
        <f>LN(dane_import!C587/dane_import!C586)</f>
        <v>1.3446563315743926E-2</v>
      </c>
      <c r="D586" s="4">
        <f>LN(dane_import!D587/dane_import!D586)</f>
        <v>2.3796828092038515E-2</v>
      </c>
      <c r="E586" s="4">
        <f>LN(dane_import!E587/dane_import!E586)</f>
        <v>3.7212764407476714E-4</v>
      </c>
    </row>
    <row r="587" spans="1:5" ht="14.25" customHeight="1" x14ac:dyDescent="0.25">
      <c r="A587" s="3">
        <v>44939</v>
      </c>
      <c r="B587" s="4">
        <f>LN(dane_import!B588/dane_import!B587)</f>
        <v>-4.5481224325337874E-3</v>
      </c>
      <c r="C587" s="4">
        <f>LN(dane_import!C588/dane_import!C587)</f>
        <v>-2.3255824434752987E-3</v>
      </c>
      <c r="D587" s="4">
        <f>LN(dane_import!D588/dane_import!D587)</f>
        <v>-7.7731786238812916E-3</v>
      </c>
      <c r="E587" s="4">
        <f>LN(dane_import!E588/dane_import!E587)</f>
        <v>-4.6508383144544048E-5</v>
      </c>
    </row>
    <row r="588" spans="1:5" ht="14.25" customHeight="1" x14ac:dyDescent="0.25">
      <c r="A588" s="3">
        <v>44942</v>
      </c>
      <c r="B588" s="4">
        <f>LN(dane_import!B589/dane_import!B588)</f>
        <v>1.3990123034484266E-3</v>
      </c>
      <c r="C588" s="4">
        <f>LN(dane_import!C589/dane_import!C588)</f>
        <v>2.0167782377033774E-2</v>
      </c>
      <c r="D588" s="4">
        <f>LN(dane_import!D589/dane_import!D588)</f>
        <v>-5.7820180853404622E-4</v>
      </c>
      <c r="E588" s="4">
        <f>LN(dane_import!E589/dane_import!E588)</f>
        <v>1.0226851021502463E-3</v>
      </c>
    </row>
    <row r="589" spans="1:5" ht="14.25" customHeight="1" x14ac:dyDescent="0.25">
      <c r="A589" s="3">
        <v>44943</v>
      </c>
      <c r="B589" s="4">
        <f>LN(dane_import!B590/dane_import!B589)</f>
        <v>-1.5550779318383556E-2</v>
      </c>
      <c r="C589" s="4">
        <f>LN(dane_import!C590/dane_import!C589)</f>
        <v>-4.4918603879206251E-2</v>
      </c>
      <c r="D589" s="4">
        <f>LN(dane_import!D590/dane_import!D589)</f>
        <v>4.9040917556566555E-3</v>
      </c>
      <c r="E589" s="4">
        <f>LN(dane_import!E590/dane_import!E589)</f>
        <v>1.57845900925464E-3</v>
      </c>
    </row>
    <row r="590" spans="1:5" ht="14.25" customHeight="1" x14ac:dyDescent="0.25">
      <c r="A590" s="3">
        <v>44944</v>
      </c>
      <c r="B590" s="4">
        <f>LN(dane_import!B591/dane_import!B590)</f>
        <v>-3.8460699027477773E-3</v>
      </c>
      <c r="C590" s="4">
        <f>LN(dane_import!C591/dane_import!C590)</f>
        <v>-7.1856596608743739E-3</v>
      </c>
      <c r="D590" s="4">
        <f>LN(dane_import!D591/dane_import!D590)</f>
        <v>3.7836246643895975E-2</v>
      </c>
      <c r="E590" s="4">
        <f>LN(dane_import!E591/dane_import!E590)</f>
        <v>5.1014493859991754E-4</v>
      </c>
    </row>
    <row r="591" spans="1:5" ht="14.25" customHeight="1" x14ac:dyDescent="0.25">
      <c r="A591" s="3">
        <v>44945</v>
      </c>
      <c r="B591" s="4">
        <f>LN(dane_import!B592/dane_import!B591)</f>
        <v>-3.6777213221243638E-3</v>
      </c>
      <c r="C591" s="4">
        <f>LN(dane_import!C592/dane_import!C591)</f>
        <v>-5.4233335699906352E-3</v>
      </c>
      <c r="D591" s="4">
        <f>LN(dane_import!D592/dane_import!D591)</f>
        <v>1.211802215249389E-2</v>
      </c>
      <c r="E591" s="4">
        <f>LN(dane_import!E592/dane_import!E591)</f>
        <v>1.0658264638803549E-3</v>
      </c>
    </row>
    <row r="592" spans="1:5" ht="14.25" customHeight="1" x14ac:dyDescent="0.25">
      <c r="A592" s="3">
        <v>44946</v>
      </c>
      <c r="B592" s="4">
        <f>LN(dane_import!B593/dane_import!B592)</f>
        <v>9.9648631062584751E-3</v>
      </c>
      <c r="C592" s="4">
        <f>LN(dane_import!C593/dane_import!C592)</f>
        <v>-2.4198438910352908E-3</v>
      </c>
      <c r="D592" s="4">
        <f>LN(dane_import!D593/dane_import!D592)</f>
        <v>-6.3160995363860687E-3</v>
      </c>
      <c r="E592" s="4">
        <f>LN(dane_import!E593/dane_import!E592)</f>
        <v>1.3893713117166731E-4</v>
      </c>
    </row>
    <row r="593" spans="1:5" ht="14.25" customHeight="1" x14ac:dyDescent="0.25">
      <c r="A593" s="3">
        <v>44949</v>
      </c>
      <c r="B593" s="4">
        <f>LN(dane_import!B594/dane_import!B593)</f>
        <v>7.8071621104473885E-3</v>
      </c>
      <c r="C593" s="4">
        <f>LN(dane_import!C594/dane_import!C593)</f>
        <v>-6.6849231018838735E-3</v>
      </c>
      <c r="D593" s="4">
        <f>LN(dane_import!D594/dane_import!D593)</f>
        <v>2.8515170308021233E-2</v>
      </c>
      <c r="E593" s="4">
        <f>LN(dane_import!E594/dane_import!E593)</f>
        <v>1.9893138803440385E-3</v>
      </c>
    </row>
    <row r="594" spans="1:5" ht="14.25" customHeight="1" x14ac:dyDescent="0.25">
      <c r="A594" s="3">
        <v>44950</v>
      </c>
      <c r="B594" s="4">
        <f>LN(dane_import!B595/dane_import!B594)</f>
        <v>-2.0864575997525175E-3</v>
      </c>
      <c r="C594" s="4">
        <f>LN(dane_import!C595/dane_import!C594)</f>
        <v>3.0441423812280518E-3</v>
      </c>
      <c r="D594" s="4">
        <f>LN(dane_import!D595/dane_import!D594)</f>
        <v>1.5145765807994623E-2</v>
      </c>
      <c r="E594" s="4">
        <f>LN(dane_import!E595/dane_import!E594)</f>
        <v>4.6206451242569832E-4</v>
      </c>
    </row>
    <row r="595" spans="1:5" ht="14.25" customHeight="1" x14ac:dyDescent="0.25">
      <c r="A595" s="3">
        <v>44951</v>
      </c>
      <c r="B595" s="4">
        <f>LN(dane_import!B596/dane_import!B595)</f>
        <v>-1.742846621232871E-2</v>
      </c>
      <c r="C595" s="4">
        <f>LN(dane_import!C596/dane_import!C595)</f>
        <v>-4.8577420843451527E-2</v>
      </c>
      <c r="D595" s="4">
        <f>LN(dane_import!D596/dane_import!D595)</f>
        <v>-1.8901135028289877E-2</v>
      </c>
      <c r="E595" s="4">
        <f>LN(dane_import!E596/dane_import!E595)</f>
        <v>1.1080845124752851E-3</v>
      </c>
    </row>
    <row r="596" spans="1:5" ht="14.25" customHeight="1" x14ac:dyDescent="0.25">
      <c r="A596" s="3">
        <v>44952</v>
      </c>
      <c r="B596" s="4">
        <f>LN(dane_import!B597/dane_import!B596)</f>
        <v>7.8780006185017234E-3</v>
      </c>
      <c r="C596" s="4">
        <f>LN(dane_import!C597/dane_import!C596)</f>
        <v>2.8932835769188273E-2</v>
      </c>
      <c r="D596" s="4">
        <f>LN(dane_import!D597/dane_import!D596)</f>
        <v>1.4937594365834297E-2</v>
      </c>
      <c r="E596" s="4">
        <f>LN(dane_import!E597/dane_import!E596)</f>
        <v>1.7058949709648377E-3</v>
      </c>
    </row>
    <row r="597" spans="1:5" ht="14.25" customHeight="1" x14ac:dyDescent="0.25">
      <c r="A597" s="3">
        <v>44953</v>
      </c>
      <c r="B597" s="4">
        <f>LN(dane_import!B598/dane_import!B597)</f>
        <v>8.4772122421538927E-4</v>
      </c>
      <c r="C597" s="4">
        <f>LN(dane_import!C598/dane_import!C597)</f>
        <v>-1.6250357598799899E-2</v>
      </c>
      <c r="D597" s="4">
        <f>LN(dane_import!D598/dane_import!D597)</f>
        <v>7.9396590117652402E-4</v>
      </c>
      <c r="E597" s="4">
        <f>LN(dane_import!E598/dane_import!E597)</f>
        <v>8.7487055194573188E-4</v>
      </c>
    </row>
    <row r="598" spans="1:5" ht="14.25" customHeight="1" x14ac:dyDescent="0.25">
      <c r="A598" s="3">
        <v>44956</v>
      </c>
      <c r="B598" s="4">
        <f>LN(dane_import!B599/dane_import!B598)</f>
        <v>-1.6759935352958173E-2</v>
      </c>
      <c r="C598" s="4">
        <f>LN(dane_import!C599/dane_import!C598)</f>
        <v>-2.617449137904175E-2</v>
      </c>
      <c r="D598" s="4">
        <f>LN(dane_import!D599/dane_import!D598)</f>
        <v>3.9604012160969143E-3</v>
      </c>
      <c r="E598" s="4">
        <f>LN(dane_import!E599/dane_import!E598)</f>
        <v>1.471738296280862E-3</v>
      </c>
    </row>
    <row r="599" spans="1:5" ht="14.25" customHeight="1" x14ac:dyDescent="0.25">
      <c r="A599" s="3">
        <v>44957</v>
      </c>
      <c r="B599" s="4">
        <f>LN(dane_import!B600/dane_import!B599)</f>
        <v>3.2548011626498147E-2</v>
      </c>
      <c r="C599" s="4">
        <f>LN(dane_import!C600/dane_import!C599)</f>
        <v>2.7433937389348854E-2</v>
      </c>
      <c r="D599" s="4">
        <f>LN(dane_import!D600/dane_import!D599)</f>
        <v>-1.3529852232247556E-2</v>
      </c>
      <c r="E599" s="4">
        <f>LN(dane_import!E600/dane_import!E599)</f>
        <v>-1.1496104087252111E-3</v>
      </c>
    </row>
    <row r="600" spans="1:5" ht="14.25" customHeight="1" x14ac:dyDescent="0.25">
      <c r="A600" s="3">
        <v>44958</v>
      </c>
      <c r="B600" s="4">
        <f>LN(dane_import!B601/dane_import!B600)</f>
        <v>-8.6044554449411122E-3</v>
      </c>
      <c r="C600" s="4">
        <f>LN(dane_import!C601/dane_import!C600)</f>
        <v>-9.4847375593674222E-3</v>
      </c>
      <c r="D600" s="4">
        <f>LN(dane_import!D601/dane_import!D600)</f>
        <v>-6.3115033352717398E-2</v>
      </c>
      <c r="E600" s="4">
        <f>LN(dane_import!E601/dane_import!E600)</f>
        <v>7.3590289403327588E-4</v>
      </c>
    </row>
    <row r="601" spans="1:5" ht="14.25" customHeight="1" x14ac:dyDescent="0.25">
      <c r="A601" s="3">
        <v>44959</v>
      </c>
      <c r="B601" s="4">
        <f>LN(dane_import!B602/dane_import!B601)</f>
        <v>1.0710124546234708E-2</v>
      </c>
      <c r="C601" s="4">
        <f>LN(dane_import!C602/dane_import!C601)</f>
        <v>1.2626430372811755E-2</v>
      </c>
      <c r="D601" s="4">
        <f>LN(dane_import!D602/dane_import!D601)</f>
        <v>1.2440081265427316E-2</v>
      </c>
      <c r="E601" s="4">
        <f>LN(dane_import!E602/dane_import!E601)</f>
        <v>5.0561927946264477E-4</v>
      </c>
    </row>
    <row r="602" spans="1:5" ht="14.25" customHeight="1" x14ac:dyDescent="0.25">
      <c r="A602" s="3">
        <v>44960</v>
      </c>
      <c r="B602" s="4">
        <f>LN(dane_import!B603/dane_import!B602)</f>
        <v>2.9495282041518884E-3</v>
      </c>
      <c r="C602" s="4">
        <f>LN(dane_import!C603/dane_import!C602)</f>
        <v>3.7570488777121211E-3</v>
      </c>
      <c r="D602" s="4">
        <f>LN(dane_import!D603/dane_import!D602)</f>
        <v>-1.8718640703360736E-2</v>
      </c>
      <c r="E602" s="4">
        <f>LN(dane_import!E603/dane_import!E602)</f>
        <v>1.6988456529642062E-3</v>
      </c>
    </row>
    <row r="603" spans="1:5" ht="14.25" customHeight="1" x14ac:dyDescent="0.25">
      <c r="A603" s="3">
        <v>44963</v>
      </c>
      <c r="B603" s="4">
        <f>LN(dane_import!B604/dane_import!B603)</f>
        <v>-1.5419235663926407E-2</v>
      </c>
      <c r="C603" s="4">
        <f>LN(dane_import!C604/dane_import!C603)</f>
        <v>-2.3396577806395945E-2</v>
      </c>
      <c r="D603" s="4">
        <f>LN(dane_import!D604/dane_import!D603)</f>
        <v>-3.1407059460456604E-2</v>
      </c>
      <c r="E603" s="4">
        <f>LN(dane_import!E604/dane_import!E603)</f>
        <v>-4.5886294569188367E-4</v>
      </c>
    </row>
    <row r="604" spans="1:5" ht="14.25" customHeight="1" x14ac:dyDescent="0.25">
      <c r="A604" s="3">
        <v>44964</v>
      </c>
      <c r="B604" s="4">
        <f>LN(dane_import!B605/dane_import!B604)</f>
        <v>2.3126739522521308E-3</v>
      </c>
      <c r="C604" s="4">
        <f>LN(dane_import!C605/dane_import!C604)</f>
        <v>0</v>
      </c>
      <c r="D604" s="4">
        <f>LN(dane_import!D605/dane_import!D604)</f>
        <v>4.4215252578774771E-3</v>
      </c>
      <c r="E604" s="4">
        <f>LN(dane_import!E605/dane_import!E604)</f>
        <v>4.5886294569186356E-4</v>
      </c>
    </row>
    <row r="605" spans="1:5" ht="14.25" customHeight="1" x14ac:dyDescent="0.25">
      <c r="A605" s="3">
        <v>44965</v>
      </c>
      <c r="B605" s="4">
        <f>LN(dane_import!B606/dane_import!B605)</f>
        <v>6.1433803572167279E-3</v>
      </c>
      <c r="C605" s="4">
        <f>LN(dane_import!C606/dane_import!C605)</f>
        <v>1.7126964792800636E-2</v>
      </c>
      <c r="D605" s="4">
        <f>LN(dane_import!D606/dane_import!D605)</f>
        <v>1.0532572499893152E-2</v>
      </c>
      <c r="E605" s="4">
        <f>LN(dane_import!E606/dane_import!E605)</f>
        <v>-2.2940515344569557E-4</v>
      </c>
    </row>
    <row r="606" spans="1:5" ht="14.25" customHeight="1" x14ac:dyDescent="0.25">
      <c r="A606" s="3">
        <v>44966</v>
      </c>
      <c r="B606" s="4">
        <f>LN(dane_import!B607/dane_import!B606)</f>
        <v>1.5547541829757303E-2</v>
      </c>
      <c r="C606" s="4">
        <f>LN(dane_import!C607/dane_import!C606)</f>
        <v>3.1397200046678463E-3</v>
      </c>
      <c r="D606" s="4">
        <f>LN(dane_import!D607/dane_import!D606)</f>
        <v>6.3823831390899515E-3</v>
      </c>
      <c r="E606" s="4">
        <f>LN(dane_import!E607/dane_import!E606)</f>
        <v>2.1085449689609232E-3</v>
      </c>
    </row>
    <row r="607" spans="1:5" ht="14.25" customHeight="1" x14ac:dyDescent="0.25">
      <c r="A607" s="3">
        <v>44967</v>
      </c>
      <c r="B607" s="4">
        <f>LN(dane_import!B608/dane_import!B607)</f>
        <v>-1.8513155194357599E-2</v>
      </c>
      <c r="C607" s="4">
        <f>LN(dane_import!C608/dane_import!C607)</f>
        <v>-3.0556164645878917E-2</v>
      </c>
      <c r="D607" s="4">
        <f>LN(dane_import!D608/dane_import!D607)</f>
        <v>-9.5889155469102774E-3</v>
      </c>
      <c r="E607" s="4">
        <f>LN(dane_import!E608/dane_import!E607)</f>
        <v>-6.8708062158339518E-4</v>
      </c>
    </row>
    <row r="608" spans="1:5" ht="14.25" customHeight="1" x14ac:dyDescent="0.25">
      <c r="A608" s="3">
        <v>44970</v>
      </c>
      <c r="B608" s="4">
        <f>LN(dane_import!B609/dane_import!B608)</f>
        <v>-1.9926229411197259E-3</v>
      </c>
      <c r="C608" s="4">
        <f>LN(dane_import!C609/dane_import!C608)</f>
        <v>1.1568252401187648E-2</v>
      </c>
      <c r="D608" s="4">
        <f>LN(dane_import!D609/dane_import!D608)</f>
        <v>-1.678237533410834E-2</v>
      </c>
      <c r="E608" s="4">
        <f>LN(dane_import!E609/dane_import!E608)</f>
        <v>-1.3747279205977256E-4</v>
      </c>
    </row>
    <row r="609" spans="1:5" ht="14.25" customHeight="1" x14ac:dyDescent="0.25">
      <c r="A609" s="3">
        <v>44971</v>
      </c>
      <c r="B609" s="4">
        <f>LN(dane_import!B610/dane_import!B609)</f>
        <v>2.6847795145274983E-3</v>
      </c>
      <c r="C609" s="4">
        <f>LN(dane_import!C610/dane_import!C609)</f>
        <v>2.2117805253618974E-2</v>
      </c>
      <c r="D609" s="4">
        <f>LN(dane_import!D610/dane_import!D609)</f>
        <v>4.4437934184912275E-3</v>
      </c>
      <c r="E609" s="4">
        <f>LN(dane_import!E610/dane_import!E609)</f>
        <v>1.2823450348960284E-3</v>
      </c>
    </row>
    <row r="610" spans="1:5" ht="14.25" customHeight="1" x14ac:dyDescent="0.25">
      <c r="A610" s="3">
        <v>44972</v>
      </c>
      <c r="B610" s="4">
        <f>LN(dane_import!B611/dane_import!B610)</f>
        <v>3.610108123121175E-3</v>
      </c>
      <c r="C610" s="4">
        <f>LN(dane_import!C611/dane_import!C610)</f>
        <v>4.3654575096399983E-3</v>
      </c>
      <c r="D610" s="4">
        <f>LN(dane_import!D611/dane_import!D610)</f>
        <v>-2.0713130648608233E-3</v>
      </c>
      <c r="E610" s="4">
        <f>LN(dane_import!E611/dane_import!E610)</f>
        <v>5.033288445046518E-4</v>
      </c>
    </row>
    <row r="611" spans="1:5" ht="14.25" customHeight="1" x14ac:dyDescent="0.25">
      <c r="A611" s="3">
        <v>44973</v>
      </c>
      <c r="B611" s="4">
        <f>LN(dane_import!B612/dane_import!B611)</f>
        <v>9.4124608923390092E-3</v>
      </c>
      <c r="C611" s="4">
        <f>LN(dane_import!C612/dane_import!C611)</f>
        <v>1.7885151425179893E-2</v>
      </c>
      <c r="D611" s="4">
        <f>LN(dane_import!D612/dane_import!D611)</f>
        <v>2.0713130648607014E-3</v>
      </c>
      <c r="E611" s="4">
        <f>LN(dane_import!E612/dane_import!E611)</f>
        <v>-1.6940232515297183E-3</v>
      </c>
    </row>
    <row r="612" spans="1:5" ht="14.25" customHeight="1" x14ac:dyDescent="0.25">
      <c r="A612" s="3">
        <v>44974</v>
      </c>
      <c r="B612" s="4">
        <f>LN(dane_import!B613/dane_import!B612)</f>
        <v>-2.2626326803758682E-3</v>
      </c>
      <c r="C612" s="4">
        <f>LN(dane_import!C613/dane_import!C612)</f>
        <v>-1.6020059184183675E-2</v>
      </c>
      <c r="D612" s="4">
        <f>LN(dane_import!D613/dane_import!D612)</f>
        <v>1.9321444156132461E-2</v>
      </c>
      <c r="E612" s="4">
        <f>LN(dane_import!E613/dane_import!E612)</f>
        <v>-5.9587928332504203E-4</v>
      </c>
    </row>
    <row r="613" spans="1:5" ht="14.25" customHeight="1" x14ac:dyDescent="0.25">
      <c r="A613" s="3">
        <v>44977</v>
      </c>
      <c r="B613" s="4">
        <f>LN(dane_import!B614/dane_import!B613)</f>
        <v>-7.0277237573341405E-4</v>
      </c>
      <c r="C613" s="4">
        <f>LN(dane_import!C614/dane_import!C613)</f>
        <v>-8.7336799687546662E-3</v>
      </c>
      <c r="D613" s="4">
        <f>LN(dane_import!D614/dane_import!D613)</f>
        <v>3.1842551149291712E-3</v>
      </c>
      <c r="E613" s="4">
        <f>LN(dane_import!E614/dane_import!E613)</f>
        <v>6.8752151212819268E-4</v>
      </c>
    </row>
    <row r="614" spans="1:5" ht="14.25" customHeight="1" x14ac:dyDescent="0.25">
      <c r="A614" s="3">
        <v>44978</v>
      </c>
      <c r="B614" s="4">
        <f>LN(dane_import!B615/dane_import!B614)</f>
        <v>-1.460592374735516E-2</v>
      </c>
      <c r="C614" s="4">
        <f>LN(dane_import!C615/dane_import!C614)</f>
        <v>-1.4515874951476151E-2</v>
      </c>
      <c r="D614" s="4">
        <f>LN(dane_import!D615/dane_import!D614)</f>
        <v>-2.1619305358689219E-2</v>
      </c>
      <c r="E614" s="4">
        <f>LN(dane_import!E615/dane_import!E614)</f>
        <v>1.0990521782219711E-3</v>
      </c>
    </row>
    <row r="615" spans="1:5" ht="14.25" customHeight="1" x14ac:dyDescent="0.25">
      <c r="A615" s="3">
        <v>44979</v>
      </c>
      <c r="B615" s="4">
        <f>LN(dane_import!B616/dane_import!B615)</f>
        <v>-1.0118122415008949E-2</v>
      </c>
      <c r="C615" s="4">
        <f>LN(dane_import!C616/dane_import!C615)</f>
        <v>-8.2988028146951786E-3</v>
      </c>
      <c r="D615" s="4">
        <f>LN(dane_import!D616/dane_import!D615)</f>
        <v>-1.2780676272982041E-2</v>
      </c>
      <c r="E615" s="4">
        <f>LN(dane_import!E616/dane_import!E615)</f>
        <v>1.006404476527618E-3</v>
      </c>
    </row>
    <row r="616" spans="1:5" ht="14.25" customHeight="1" x14ac:dyDescent="0.25">
      <c r="A616" s="3">
        <v>44980</v>
      </c>
      <c r="B616" s="4">
        <f>LN(dane_import!B617/dane_import!B616)</f>
        <v>1.012269524417278E-2</v>
      </c>
      <c r="C616" s="4">
        <f>LN(dane_import!C617/dane_import!C616)</f>
        <v>6.3897980987709883E-3</v>
      </c>
      <c r="D616" s="4">
        <f>LN(dane_import!D617/dane_import!D616)</f>
        <v>1.0711200294191401E-2</v>
      </c>
      <c r="E616" s="4">
        <f>LN(dane_import!E617/dane_import!E616)</f>
        <v>5.4852129180758683E-4</v>
      </c>
    </row>
    <row r="617" spans="1:5" ht="14.25" customHeight="1" x14ac:dyDescent="0.25">
      <c r="A617" s="3">
        <v>44981</v>
      </c>
      <c r="B617" s="4">
        <f>LN(dane_import!B618/dane_import!B617)</f>
        <v>-1.8101871998385272E-3</v>
      </c>
      <c r="C617" s="4">
        <f>LN(dane_import!C618/dane_import!C617)</f>
        <v>1.1399743464727288E-2</v>
      </c>
      <c r="D617" s="4">
        <f>LN(dane_import!D618/dane_import!D617)</f>
        <v>-2.002757120913972E-2</v>
      </c>
      <c r="E617" s="4">
        <f>LN(dane_import!E618/dane_import!E617)</f>
        <v>1.461254198549485E-3</v>
      </c>
    </row>
    <row r="618" spans="1:5" ht="14.25" customHeight="1" x14ac:dyDescent="0.25">
      <c r="A618" s="3">
        <v>44984</v>
      </c>
      <c r="B618" s="4">
        <f>LN(dane_import!B619/dane_import!B618)</f>
        <v>3.9389734445365162E-4</v>
      </c>
      <c r="C618" s="4">
        <f>LN(dane_import!C619/dane_import!C618)</f>
        <v>-5.0505157860685915E-3</v>
      </c>
      <c r="D618" s="4">
        <f>LN(dane_import!D619/dane_import!D618)</f>
        <v>5.4200674693393345E-3</v>
      </c>
      <c r="E618" s="4">
        <f>LN(dane_import!E619/dane_import!E618)</f>
        <v>-5.4772012871414331E-4</v>
      </c>
    </row>
    <row r="619" spans="1:5" ht="14.25" customHeight="1" x14ac:dyDescent="0.25">
      <c r="A619" s="3">
        <v>44985</v>
      </c>
      <c r="B619" s="4">
        <f>LN(dane_import!B620/dane_import!B619)</f>
        <v>1.2290559618367256E-2</v>
      </c>
      <c r="C619" s="4">
        <f>LN(dane_import!C620/dane_import!C619)</f>
        <v>3.72713947972316E-2</v>
      </c>
      <c r="D619" s="4">
        <f>LN(dane_import!D620/dane_import!D619)</f>
        <v>2.9985029962566329E-3</v>
      </c>
      <c r="E619" s="4">
        <f>LN(dane_import!E620/dane_import!E619)</f>
        <v>1.4143305959587308E-3</v>
      </c>
    </row>
    <row r="620" spans="1:5" ht="14.25" customHeight="1" x14ac:dyDescent="0.25">
      <c r="A620" s="3">
        <v>44986</v>
      </c>
      <c r="B620" s="4">
        <f>LN(dane_import!B621/dane_import!B620)</f>
        <v>9.337720333429736E-3</v>
      </c>
      <c r="C620" s="4">
        <f>LN(dane_import!C621/dane_import!C620)</f>
        <v>-1.2887567140608989E-2</v>
      </c>
      <c r="D620" s="4">
        <f>LN(dane_import!D621/dane_import!D620)</f>
        <v>8.941937375661433E-3</v>
      </c>
      <c r="E620" s="4">
        <f>LN(dane_import!E621/dane_import!E620)</f>
        <v>3.1908832179566952E-4</v>
      </c>
    </row>
    <row r="621" spans="1:5" ht="14.25" customHeight="1" x14ac:dyDescent="0.25">
      <c r="A621" s="3">
        <v>44987</v>
      </c>
      <c r="B621" s="4">
        <f>LN(dane_import!B622/dane_import!B621)</f>
        <v>-1.2935734886677026E-2</v>
      </c>
      <c r="C621" s="4">
        <f>LN(dane_import!C622/dane_import!C621)</f>
        <v>-3.9690248939298248E-2</v>
      </c>
      <c r="D621" s="4">
        <f>LN(dane_import!D622/dane_import!D621)</f>
        <v>-4.4910459609487773E-2</v>
      </c>
      <c r="E621" s="4">
        <f>LN(dane_import!E622/dane_import!E621)</f>
        <v>-1.3673967067049102E-4</v>
      </c>
    </row>
    <row r="622" spans="1:5" ht="14.25" customHeight="1" x14ac:dyDescent="0.25">
      <c r="A622" s="3">
        <v>44988</v>
      </c>
      <c r="B622" s="4">
        <f>LN(dane_import!B623/dane_import!B622)</f>
        <v>1.1076500135808607E-2</v>
      </c>
      <c r="C622" s="4">
        <f>LN(dane_import!C623/dane_import!C622)</f>
        <v>1.5939132471135126E-2</v>
      </c>
      <c r="D622" s="4">
        <f>LN(dane_import!D623/dane_import!D622)</f>
        <v>-1.3121087962697099E-2</v>
      </c>
      <c r="E622" s="4">
        <f>LN(dane_import!E623/dane_import!E622)</f>
        <v>4.5581967781347583E-5</v>
      </c>
    </row>
    <row r="623" spans="1:5" ht="14.25" customHeight="1" x14ac:dyDescent="0.25">
      <c r="A623" s="3">
        <v>44991</v>
      </c>
      <c r="B623" s="4">
        <f>LN(dane_import!B624/dane_import!B623)</f>
        <v>2.3900147387405066E-2</v>
      </c>
      <c r="C623" s="4">
        <f>LN(dane_import!C624/dane_import!C623)</f>
        <v>3.174869831458027E-2</v>
      </c>
      <c r="D623" s="4">
        <f>LN(dane_import!D624/dane_import!D623)</f>
        <v>3.7949949616566968E-2</v>
      </c>
      <c r="E623" s="4">
        <f>LN(dane_import!E624/dane_import!E623)</f>
        <v>5.923765865509141E-4</v>
      </c>
    </row>
    <row r="624" spans="1:5" ht="14.25" customHeight="1" x14ac:dyDescent="0.25">
      <c r="A624" s="3">
        <v>44992</v>
      </c>
      <c r="B624" s="4">
        <f>LN(dane_import!B625/dane_import!B624)</f>
        <v>5.2858127844459214E-3</v>
      </c>
      <c r="C624" s="4">
        <f>LN(dane_import!C625/dane_import!C624)</f>
        <v>-1.668249995993602E-2</v>
      </c>
      <c r="D624" s="4">
        <f>LN(dane_import!D625/dane_import!D624)</f>
        <v>5.7358647824505759E-3</v>
      </c>
      <c r="E624" s="4">
        <f>LN(dane_import!E625/dane_import!E624)</f>
        <v>-9.1112022294421793E-5</v>
      </c>
    </row>
    <row r="625" spans="1:5" ht="14.25" customHeight="1" x14ac:dyDescent="0.25">
      <c r="A625" s="3">
        <v>44993</v>
      </c>
      <c r="B625" s="4">
        <f>LN(dane_import!B626/dane_import!B625)</f>
        <v>3.3345916099607464E-3</v>
      </c>
      <c r="C625" s="4">
        <f>LN(dane_import!C626/dane_import!C625)</f>
        <v>2.4891114282669258E-3</v>
      </c>
      <c r="D625" s="4">
        <f>LN(dane_import!D626/dane_import!D625)</f>
        <v>-1.945350101124977E-2</v>
      </c>
      <c r="E625" s="4">
        <f>LN(dane_import!E626/dane_import!E625)</f>
        <v>1.366649206054147E-4</v>
      </c>
    </row>
    <row r="626" spans="1:5" ht="14.25" customHeight="1" x14ac:dyDescent="0.25">
      <c r="A626" s="3">
        <v>44994</v>
      </c>
      <c r="B626" s="4">
        <f>LN(dane_import!B627/dane_import!B626)</f>
        <v>7.516342004910137E-3</v>
      </c>
      <c r="C626" s="4">
        <f>LN(dane_import!C627/dane_import!C626)</f>
        <v>-1.250798045566727E-2</v>
      </c>
      <c r="D626" s="4">
        <f>LN(dane_import!D627/dane_import!D626)</f>
        <v>1.643872634315972E-2</v>
      </c>
      <c r="E626" s="4">
        <f>LN(dane_import!E627/dane_import!E626)</f>
        <v>2.7327382206860648E-4</v>
      </c>
    </row>
    <row r="627" spans="1:5" ht="14.25" customHeight="1" x14ac:dyDescent="0.25">
      <c r="A627" s="3">
        <v>44995</v>
      </c>
      <c r="B627" s="4">
        <f>LN(dane_import!B628/dane_import!B627)</f>
        <v>-1.3802997507474084E-2</v>
      </c>
      <c r="C627" s="4">
        <f>LN(dane_import!C628/dane_import!C627)</f>
        <v>-4.3736874277423204E-2</v>
      </c>
      <c r="D627" s="4">
        <f>LN(dane_import!D628/dane_import!D627)</f>
        <v>-1.7974589031798768E-2</v>
      </c>
      <c r="E627" s="4">
        <f>LN(dane_import!E628/dane_import!E627)</f>
        <v>-1.4583240974900546E-3</v>
      </c>
    </row>
    <row r="628" spans="1:5" ht="14.25" customHeight="1" x14ac:dyDescent="0.25">
      <c r="A628" s="3">
        <v>44998</v>
      </c>
      <c r="B628" s="4">
        <f>LN(dane_import!B629/dane_import!B628)</f>
        <v>-1.8173853159176682E-2</v>
      </c>
      <c r="C628" s="4">
        <f>LN(dane_import!C629/dane_import!C628)</f>
        <v>-2.8001829548492972E-2</v>
      </c>
      <c r="D628" s="4">
        <f>LN(dane_import!D629/dane_import!D628)</f>
        <v>-2.647717353903499E-2</v>
      </c>
      <c r="E628" s="4">
        <f>LN(dane_import!E629/dane_import!E628)</f>
        <v>-2.8773055405976081E-3</v>
      </c>
    </row>
    <row r="629" spans="1:5" ht="14.25" customHeight="1" x14ac:dyDescent="0.25">
      <c r="A629" s="3">
        <v>44999</v>
      </c>
      <c r="B629" s="4">
        <f>LN(dane_import!B630/dane_import!B629)</f>
        <v>6.4745976477716578E-3</v>
      </c>
      <c r="C629" s="4">
        <f>LN(dane_import!C630/dane_import!C629)</f>
        <v>-4.0650462481694452E-3</v>
      </c>
      <c r="D629" s="4">
        <f>LN(dane_import!D630/dane_import!D629)</f>
        <v>-2.7197325048166101E-2</v>
      </c>
      <c r="E629" s="4">
        <f>LN(dane_import!E630/dane_import!E629)</f>
        <v>1.6908492546629081E-3</v>
      </c>
    </row>
    <row r="630" spans="1:5" ht="14.25" customHeight="1" x14ac:dyDescent="0.25">
      <c r="A630" s="3">
        <v>45000</v>
      </c>
      <c r="B630" s="4">
        <f>LN(dane_import!B631/dane_import!B630)</f>
        <v>-2.9538846246945343E-2</v>
      </c>
      <c r="C630" s="4">
        <f>LN(dane_import!C631/dane_import!C630)</f>
        <v>-2.9626693208677363E-2</v>
      </c>
      <c r="D630" s="4">
        <f>LN(dane_import!D631/dane_import!D630)</f>
        <v>-1.0106035481802758E-2</v>
      </c>
      <c r="E630" s="4">
        <f>LN(dane_import!E631/dane_import!E630)</f>
        <v>-3.0181109429054552E-3</v>
      </c>
    </row>
    <row r="631" spans="1:5" ht="14.25" customHeight="1" x14ac:dyDescent="0.25">
      <c r="A631" s="3">
        <v>45001</v>
      </c>
      <c r="B631" s="4">
        <f>LN(dane_import!B632/dane_import!B631)</f>
        <v>8.3079555023733171E-3</v>
      </c>
      <c r="C631" s="4">
        <f>LN(dane_import!C632/dane_import!C631)</f>
        <v>-1.0544913176614998E-2</v>
      </c>
      <c r="D631" s="4">
        <f>LN(dane_import!D632/dane_import!D631)</f>
        <v>-9.8782495716628147E-3</v>
      </c>
      <c r="E631" s="4">
        <f>LN(dane_import!E632/dane_import!E631)</f>
        <v>2.4700405934932989E-3</v>
      </c>
    </row>
    <row r="632" spans="1:5" ht="14.25" customHeight="1" x14ac:dyDescent="0.25">
      <c r="A632" s="3">
        <v>45002</v>
      </c>
      <c r="B632" s="4">
        <f>LN(dane_import!B633/dane_import!B632)</f>
        <v>-1.9997608761759063E-3</v>
      </c>
      <c r="C632" s="4">
        <f>LN(dane_import!C633/dane_import!C632)</f>
        <v>-3.6707971673930577E-2</v>
      </c>
      <c r="D632" s="4">
        <f>LN(dane_import!D633/dane_import!D632)</f>
        <v>-3.0916440821571748E-2</v>
      </c>
      <c r="E632" s="4">
        <f>LN(dane_import!E633/dane_import!E632)</f>
        <v>1.4152345487973036E-3</v>
      </c>
    </row>
    <row r="633" spans="1:5" ht="14.25" customHeight="1" x14ac:dyDescent="0.25">
      <c r="A633" s="3">
        <v>45005</v>
      </c>
      <c r="B633" s="4">
        <f>LN(dane_import!B634/dane_import!B633)</f>
        <v>-3.0389576638845781E-3</v>
      </c>
      <c r="C633" s="4">
        <f>LN(dane_import!C634/dane_import!C633)</f>
        <v>3.6589868850414767E-3</v>
      </c>
      <c r="D633" s="4">
        <f>LN(dane_import!D634/dane_import!D633)</f>
        <v>2.0605356618835096E-2</v>
      </c>
      <c r="E633" s="4">
        <f>LN(dane_import!E634/dane_import!E633)</f>
        <v>3.648969206700321E-4</v>
      </c>
    </row>
    <row r="634" spans="1:5" ht="14.25" customHeight="1" x14ac:dyDescent="0.25">
      <c r="A634" s="3">
        <v>45006</v>
      </c>
      <c r="B634" s="4">
        <f>LN(dane_import!B635/dane_import!B634)</f>
        <v>5.7864699554742976E-3</v>
      </c>
      <c r="C634" s="4">
        <f>LN(dane_import!C635/dane_import!C634)</f>
        <v>5.0562567281597387E-2</v>
      </c>
      <c r="D634" s="4">
        <f>LN(dane_import!D635/dane_import!D634)</f>
        <v>3.7727945078684266E-2</v>
      </c>
      <c r="E634" s="4">
        <f>LN(dane_import!E635/dane_import!E634)</f>
        <v>1.594860332130608E-3</v>
      </c>
    </row>
    <row r="635" spans="1:5" ht="14.25" customHeight="1" x14ac:dyDescent="0.25">
      <c r="A635" s="3">
        <v>45007</v>
      </c>
      <c r="B635" s="4">
        <f>LN(dane_import!B636/dane_import!B635)</f>
        <v>-5.7206036028225023E-3</v>
      </c>
      <c r="C635" s="4">
        <f>LN(dane_import!C636/dane_import!C635)</f>
        <v>-2.3894320199436117E-2</v>
      </c>
      <c r="D635" s="4">
        <f>LN(dane_import!D636/dane_import!D635)</f>
        <v>-1.165816312738952E-2</v>
      </c>
      <c r="E635" s="4">
        <f>LN(dane_import!E636/dane_import!E635)</f>
        <v>3.1866706390351227E-4</v>
      </c>
    </row>
    <row r="636" spans="1:5" ht="14.25" customHeight="1" x14ac:dyDescent="0.25">
      <c r="A636" s="3">
        <v>45008</v>
      </c>
      <c r="B636" s="4">
        <f>LN(dane_import!B637/dane_import!B636)</f>
        <v>2.0487742318743862E-3</v>
      </c>
      <c r="C636" s="4">
        <f>LN(dane_import!C637/dane_import!C636)</f>
        <v>6.380737706727895E-3</v>
      </c>
      <c r="D636" s="4">
        <f>LN(dane_import!D637/dane_import!D636)</f>
        <v>1.4551590640310906E-2</v>
      </c>
      <c r="E636" s="4">
        <f>LN(dane_import!E637/dane_import!E636)</f>
        <v>1.0008644664257333E-3</v>
      </c>
    </row>
    <row r="637" spans="1:5" ht="14.25" customHeight="1" x14ac:dyDescent="0.25">
      <c r="A637" s="3">
        <v>45009</v>
      </c>
      <c r="B637" s="4">
        <f>LN(dane_import!B638/dane_import!B637)</f>
        <v>-1.0693802468898833E-2</v>
      </c>
      <c r="C637" s="4">
        <f>LN(dane_import!C638/dane_import!C637)</f>
        <v>-3.1589130515023656E-2</v>
      </c>
      <c r="D637" s="4">
        <f>LN(dane_import!D638/dane_import!D637)</f>
        <v>-2.8326816664214136E-2</v>
      </c>
      <c r="E637" s="4">
        <f>LN(dane_import!E638/dane_import!E637)</f>
        <v>-2.2738125112171896E-4</v>
      </c>
    </row>
    <row r="638" spans="1:5" ht="14.25" customHeight="1" x14ac:dyDescent="0.25">
      <c r="A638" s="3">
        <v>45012</v>
      </c>
      <c r="B638" s="4">
        <f>LN(dane_import!B639/dane_import!B638)</f>
        <v>3.0902238869140002E-3</v>
      </c>
      <c r="C638" s="4">
        <f>LN(dane_import!C639/dane_import!C638)</f>
        <v>1.0159739059124477E-2</v>
      </c>
      <c r="D638" s="4">
        <f>LN(dane_import!D639/dane_import!D638)</f>
        <v>-6.6269294876089612E-3</v>
      </c>
      <c r="E638" s="4">
        <f>LN(dane_import!E639/dane_import!E638)</f>
        <v>1.0455259265474488E-3</v>
      </c>
    </row>
    <row r="639" spans="1:5" ht="14.25" customHeight="1" x14ac:dyDescent="0.25">
      <c r="A639" s="3">
        <v>45013</v>
      </c>
      <c r="B639" s="4">
        <f>LN(dane_import!B640/dane_import!B639)</f>
        <v>6.6194202753040053E-3</v>
      </c>
      <c r="C639" s="4">
        <f>LN(dane_import!C640/dane_import!C639)</f>
        <v>3.476760253812685E-2</v>
      </c>
      <c r="D639" s="4">
        <f>LN(dane_import!D640/dane_import!D639)</f>
        <v>-1.3306721857050613E-3</v>
      </c>
      <c r="E639" s="4">
        <f>LN(dane_import!E640/dane_import!E639)</f>
        <v>6.8127628387283385E-4</v>
      </c>
    </row>
    <row r="640" spans="1:5" ht="14.25" customHeight="1" x14ac:dyDescent="0.25">
      <c r="A640" s="3">
        <v>45014</v>
      </c>
      <c r="B640" s="4">
        <f>LN(dane_import!B641/dane_import!B640)</f>
        <v>2.4045986931413451E-4</v>
      </c>
      <c r="C640" s="4">
        <f>LN(dane_import!C641/dane_import!C640)</f>
        <v>4.0989344533196949E-2</v>
      </c>
      <c r="D640" s="4">
        <f>LN(dane_import!D641/dane_import!D640)</f>
        <v>-1.3324452337786009E-3</v>
      </c>
      <c r="E640" s="4">
        <f>LN(dane_import!E641/dane_import!E640)</f>
        <v>9.0764698765758941E-4</v>
      </c>
    </row>
    <row r="641" spans="1:5" ht="14.25" customHeight="1" x14ac:dyDescent="0.25">
      <c r="A641" s="3">
        <v>45015</v>
      </c>
      <c r="B641" s="4">
        <f>LN(dane_import!B642/dane_import!B641)</f>
        <v>2.0859457869933731E-2</v>
      </c>
      <c r="C641" s="4">
        <f>LN(dane_import!C642/dane_import!C641)</f>
        <v>2.3156840236299752E-2</v>
      </c>
      <c r="D641" s="4">
        <f>LN(dane_import!D642/dane_import!D641)</f>
        <v>6.3600581409594792E-2</v>
      </c>
      <c r="E641" s="4">
        <f>LN(dane_import!E642/dane_import!E641)</f>
        <v>-1.8146350365083245E-4</v>
      </c>
    </row>
    <row r="642" spans="1:5" ht="14.25" customHeight="1" x14ac:dyDescent="0.25">
      <c r="A642" s="3">
        <v>45016</v>
      </c>
      <c r="B642" s="4">
        <f>LN(dane_import!B643/dane_import!B642)</f>
        <v>5.241113545663412E-4</v>
      </c>
      <c r="C642" s="4">
        <f>LN(dane_import!C643/dane_import!C642)</f>
        <v>1.9601443714741544E-3</v>
      </c>
      <c r="D642" s="4">
        <f>LN(dane_import!D643/dane_import!D642)</f>
        <v>-1.8627215766863572E-2</v>
      </c>
      <c r="E642" s="4">
        <f>LN(dane_import!E643/dane_import!E642)</f>
        <v>3.6289408427285405E-4</v>
      </c>
    </row>
    <row r="643" spans="1:5" ht="14.25" customHeight="1" x14ac:dyDescent="0.25">
      <c r="A643" s="3">
        <v>45019</v>
      </c>
      <c r="B643" s="4">
        <f>LN(dane_import!B644/dane_import!B643)</f>
        <v>-1.1285128377501578E-3</v>
      </c>
      <c r="C643" s="4">
        <f>LN(dane_import!C644/dane_import!C643)</f>
        <v>4.0299664918408404E-2</v>
      </c>
      <c r="D643" s="4">
        <f>LN(dane_import!D644/dane_import!D643)</f>
        <v>-2.5526497587789782E-3</v>
      </c>
      <c r="E643" s="4">
        <f>LN(dane_import!E644/dane_import!E643)</f>
        <v>7.2539333098758734E-4</v>
      </c>
    </row>
    <row r="644" spans="1:5" ht="14.25" customHeight="1" x14ac:dyDescent="0.25">
      <c r="A644" s="3">
        <v>45020</v>
      </c>
      <c r="B644" s="4">
        <f>LN(dane_import!B645/dane_import!B644)</f>
        <v>1.5524866775904239E-3</v>
      </c>
      <c r="C644" s="4">
        <f>LN(dane_import!C645/dane_import!C644)</f>
        <v>1.6786219456413218E-2</v>
      </c>
      <c r="D644" s="4">
        <f>LN(dane_import!D645/dane_import!D644)</f>
        <v>-7.0535720466607544E-3</v>
      </c>
      <c r="E644" s="4">
        <f>LN(dane_import!E645/dane_import!E644)</f>
        <v>-9.0682391160966879E-4</v>
      </c>
    </row>
    <row r="645" spans="1:5" ht="14.25" customHeight="1" x14ac:dyDescent="0.25">
      <c r="A645" s="3">
        <v>45021</v>
      </c>
      <c r="B645" s="4">
        <f>LN(dane_import!B646/dane_import!B645)</f>
        <v>-7.7284975328326998E-3</v>
      </c>
      <c r="C645" s="4">
        <f>LN(dane_import!C646/dane_import!C645)</f>
        <v>-1.1159446248898296E-2</v>
      </c>
      <c r="D645" s="4">
        <f>LN(dane_import!D646/dane_import!D645)</f>
        <v>6.4329368574172021E-4</v>
      </c>
      <c r="E645" s="4">
        <f>LN(dane_import!E646/dane_import!E645)</f>
        <v>-1.3609454055076912E-4</v>
      </c>
    </row>
    <row r="646" spans="1:5" ht="14.25" customHeight="1" x14ac:dyDescent="0.25">
      <c r="A646" s="3">
        <v>45022</v>
      </c>
      <c r="B646" s="4">
        <f>LN(dane_import!B647/dane_import!B646)</f>
        <v>6.3496608195082942E-4</v>
      </c>
      <c r="C646" s="4">
        <f>LN(dane_import!C647/dane_import!C646)</f>
        <v>8.0720711506468978E-3</v>
      </c>
      <c r="D646" s="4">
        <f>LN(dane_import!D647/dane_import!D646)</f>
        <v>3.8510959020974724E-3</v>
      </c>
      <c r="E646" s="4">
        <f>LN(dane_import!E647/dane_import!E646)</f>
        <v>6.8028756110066161E-4</v>
      </c>
    </row>
    <row r="647" spans="1:5" ht="14.25" customHeight="1" x14ac:dyDescent="0.25">
      <c r="A647" s="3">
        <v>45023</v>
      </c>
      <c r="B647" s="4">
        <f>LN(dane_import!B648/dane_import!B647)</f>
        <v>0</v>
      </c>
      <c r="C647" s="4">
        <f>LN(dane_import!C648/dane_import!C647)</f>
        <v>0</v>
      </c>
      <c r="D647" s="4">
        <f>LN(dane_import!D648/dane_import!D647)</f>
        <v>0</v>
      </c>
      <c r="E647" s="4">
        <f>LN(dane_import!E648/dane_import!E647)</f>
        <v>0</v>
      </c>
    </row>
    <row r="648" spans="1:5" ht="14.25" customHeight="1" x14ac:dyDescent="0.25">
      <c r="A648" s="3">
        <v>45026</v>
      </c>
      <c r="B648" s="4">
        <f>LN(dane_import!B649/dane_import!B648)</f>
        <v>0</v>
      </c>
      <c r="C648" s="4">
        <f>LN(dane_import!C649/dane_import!C648)</f>
        <v>0</v>
      </c>
      <c r="D648" s="4">
        <f>LN(dane_import!D649/dane_import!D648)</f>
        <v>0</v>
      </c>
      <c r="E648" s="4">
        <f>LN(dane_import!E649/dane_import!E648)</f>
        <v>0</v>
      </c>
    </row>
    <row r="649" spans="1:5" ht="14.25" customHeight="1" x14ac:dyDescent="0.25">
      <c r="A649" s="3">
        <v>45027</v>
      </c>
      <c r="B649" s="4">
        <f>LN(dane_import!B650/dane_import!B649)</f>
        <v>1.7494320208544977E-2</v>
      </c>
      <c r="C649" s="4">
        <f>LN(dane_import!C650/dane_import!C649)</f>
        <v>1.9596462982492176E-2</v>
      </c>
      <c r="D649" s="4">
        <f>LN(dane_import!D650/dane_import!D649)</f>
        <v>3.2149002551141691E-2</v>
      </c>
      <c r="E649" s="4">
        <f>LN(dane_import!E650/dane_import!E649)</f>
        <v>1.9023468007171216E-3</v>
      </c>
    </row>
    <row r="650" spans="1:5" ht="14.25" customHeight="1" x14ac:dyDescent="0.25">
      <c r="A650" s="3">
        <v>45028</v>
      </c>
      <c r="B650" s="4">
        <f>LN(dane_import!B651/dane_import!B650)</f>
        <v>-1.1977141576414252E-3</v>
      </c>
      <c r="C650" s="4">
        <f>LN(dane_import!C651/dane_import!C650)</f>
        <v>3.6908951332594447E-2</v>
      </c>
      <c r="D650" s="4">
        <f>LN(dane_import!D651/dane_import!D650)</f>
        <v>-2.1735763874925693E-3</v>
      </c>
      <c r="E650" s="4">
        <f>LN(dane_import!E651/dane_import!E650)</f>
        <v>1.8084005109199166E-3</v>
      </c>
    </row>
    <row r="651" spans="1:5" ht="14.25" customHeight="1" x14ac:dyDescent="0.25">
      <c r="A651" s="3">
        <v>45029</v>
      </c>
      <c r="B651" s="4">
        <f>LN(dane_import!B652/dane_import!B651)</f>
        <v>7.5272164181515114E-3</v>
      </c>
      <c r="C651" s="4">
        <f>LN(dane_import!C652/dane_import!C651)</f>
        <v>2.4820899039934837E-2</v>
      </c>
      <c r="D651" s="4">
        <f>LN(dane_import!D652/dane_import!D651)</f>
        <v>5.5796796959745459E-3</v>
      </c>
      <c r="E651" s="4">
        <f>LN(dane_import!E652/dane_import!E651)</f>
        <v>1.4894724154704167E-3</v>
      </c>
    </row>
    <row r="652" spans="1:5" ht="14.25" customHeight="1" x14ac:dyDescent="0.25">
      <c r="A652" s="3">
        <v>45030</v>
      </c>
      <c r="B652" s="4">
        <f>LN(dane_import!B653/dane_import!B652)</f>
        <v>1.432854034084339E-3</v>
      </c>
      <c r="C652" s="4">
        <f>LN(dane_import!C653/dane_import!C652)</f>
        <v>1.6398444931012071E-2</v>
      </c>
      <c r="D652" s="4">
        <f>LN(dane_import!D653/dane_import!D652)</f>
        <v>2.2617100986611356E-2</v>
      </c>
      <c r="E652" s="4">
        <f>LN(dane_import!E653/dane_import!E652)</f>
        <v>1.3971833258807134E-3</v>
      </c>
    </row>
    <row r="653" spans="1:5" ht="14.25" customHeight="1" x14ac:dyDescent="0.25">
      <c r="A653" s="3">
        <v>45033</v>
      </c>
      <c r="B653" s="4">
        <f>LN(dane_import!B654/dane_import!B653)</f>
        <v>1.0732128599348325E-2</v>
      </c>
      <c r="C653" s="4">
        <f>LN(dane_import!C654/dane_import!C653)</f>
        <v>-1.6839745770096447E-3</v>
      </c>
      <c r="D653" s="4">
        <f>LN(dane_import!D654/dane_import!D653)</f>
        <v>6.3262750528773806E-3</v>
      </c>
      <c r="E653" s="4">
        <f>LN(dane_import!E654/dane_import!E653)</f>
        <v>5.8533512105945649E-4</v>
      </c>
    </row>
    <row r="654" spans="1:5" ht="14.25" customHeight="1" x14ac:dyDescent="0.25">
      <c r="A654" s="3">
        <v>45034</v>
      </c>
      <c r="B654" s="4">
        <f>LN(dane_import!B655/dane_import!B654)</f>
        <v>4.9338526418845809E-3</v>
      </c>
      <c r="C654" s="4">
        <f>LN(dane_import!C655/dane_import!C654)</f>
        <v>1.1173300598125255E-2</v>
      </c>
      <c r="D654" s="4">
        <f>LN(dane_import!D655/dane_import!D654)</f>
        <v>1.3719272741358157E-2</v>
      </c>
      <c r="E654" s="4">
        <f>LN(dane_import!E655/dane_import!E654)</f>
        <v>9.0021155032154849E-5</v>
      </c>
    </row>
    <row r="655" spans="1:5" ht="14.25" customHeight="1" x14ac:dyDescent="0.25">
      <c r="A655" s="3">
        <v>45035</v>
      </c>
      <c r="B655" s="4">
        <f>LN(dane_import!B656/dane_import!B655)</f>
        <v>-6.2348138752907805E-3</v>
      </c>
      <c r="C655" s="4">
        <f>LN(dane_import!C656/dane_import!C655)</f>
        <v>1.4341117270657754E-2</v>
      </c>
      <c r="D655" s="4">
        <f>LN(dane_import!D656/dane_import!D655)</f>
        <v>-9.2248831535187738E-3</v>
      </c>
      <c r="E655" s="4">
        <f>LN(dane_import!E656/dane_import!E655)</f>
        <v>1.5740598244483003E-3</v>
      </c>
    </row>
    <row r="656" spans="1:5" ht="14.25" customHeight="1" x14ac:dyDescent="0.25">
      <c r="A656" s="3">
        <v>45036</v>
      </c>
      <c r="B656" s="4">
        <f>LN(dane_import!B657/dane_import!B656)</f>
        <v>-1.5318223359483429E-3</v>
      </c>
      <c r="C656" s="4">
        <f>LN(dane_import!C657/dane_import!C656)</f>
        <v>2.7344835195969078E-3</v>
      </c>
      <c r="D656" s="4">
        <f>LN(dane_import!D657/dane_import!D656)</f>
        <v>1.513157486890911E-2</v>
      </c>
      <c r="E656" s="4">
        <f>LN(dane_import!E657/dane_import!E656)</f>
        <v>-4.494786123857883E-4</v>
      </c>
    </row>
    <row r="657" spans="1:5" ht="14.25" customHeight="1" x14ac:dyDescent="0.25">
      <c r="A657" s="3">
        <v>45037</v>
      </c>
      <c r="B657" s="4">
        <f>LN(dane_import!B658/dane_import!B657)</f>
        <v>-8.8369016518639147E-3</v>
      </c>
      <c r="C657" s="4">
        <f>LN(dane_import!C658/dane_import!C657)</f>
        <v>5.4600055956490368E-4</v>
      </c>
      <c r="D657" s="4">
        <f>LN(dane_import!D658/dane_import!D657)</f>
        <v>-1.5729661011139325E-2</v>
      </c>
      <c r="E657" s="4">
        <f>LN(dane_import!E658/dane_import!E657)</f>
        <v>1.3927265993153406E-3</v>
      </c>
    </row>
    <row r="658" spans="1:5" ht="14.25" customHeight="1" x14ac:dyDescent="0.25">
      <c r="A658" s="3">
        <v>45040</v>
      </c>
      <c r="B658" s="4">
        <f>LN(dane_import!B659/dane_import!B658)</f>
        <v>1.4212536452344366E-3</v>
      </c>
      <c r="C658" s="4">
        <f>LN(dane_import!C659/dane_import!C658)</f>
        <v>-3.952643673786943E-2</v>
      </c>
      <c r="D658" s="4">
        <f>LN(dane_import!D659/dane_import!D658)</f>
        <v>1.1007102056965921E-2</v>
      </c>
      <c r="E658" s="4">
        <f>LN(dane_import!E659/dane_import!E658)</f>
        <v>7.6293058788673451E-4</v>
      </c>
    </row>
    <row r="659" spans="1:5" ht="14.25" customHeight="1" x14ac:dyDescent="0.25">
      <c r="A659" s="3">
        <v>45041</v>
      </c>
      <c r="B659" s="4">
        <f>LN(dane_import!B660/dane_import!B659)</f>
        <v>-2.5169097625074386E-3</v>
      </c>
      <c r="C659" s="4">
        <f>LN(dane_import!C660/dane_import!C659)</f>
        <v>-7.9817983621495812E-3</v>
      </c>
      <c r="D659" s="4">
        <f>LN(dane_import!D660/dane_import!D659)</f>
        <v>1.3225762219261101E-2</v>
      </c>
      <c r="E659" s="4">
        <f>LN(dane_import!E660/dane_import!E659)</f>
        <v>-5.8336513579723638E-4</v>
      </c>
    </row>
    <row r="660" spans="1:5" ht="14.25" customHeight="1" x14ac:dyDescent="0.25">
      <c r="A660" s="3">
        <v>45042</v>
      </c>
      <c r="B660" s="4">
        <f>LN(dane_import!B661/dane_import!B660)</f>
        <v>-7.9102750021497123E-3</v>
      </c>
      <c r="C660" s="4">
        <f>LN(dane_import!C661/dane_import!C660)</f>
        <v>-3.3171502216937307E-2</v>
      </c>
      <c r="D660" s="4">
        <f>LN(dane_import!D661/dane_import!D660)</f>
        <v>-1.8268038956056012E-2</v>
      </c>
      <c r="E660" s="4">
        <f>LN(dane_import!E661/dane_import!E660)</f>
        <v>1.4353640214429797E-3</v>
      </c>
    </row>
    <row r="661" spans="1:5" ht="14.25" customHeight="1" x14ac:dyDescent="0.25">
      <c r="A661" s="3">
        <v>45043</v>
      </c>
      <c r="B661" s="4">
        <f>LN(dane_import!B662/dane_import!B661)</f>
        <v>1.6403938459168439E-2</v>
      </c>
      <c r="C661" s="4">
        <f>LN(dane_import!C662/dane_import!C661)</f>
        <v>4.7944498157088698E-2</v>
      </c>
      <c r="D661" s="4">
        <f>LN(dane_import!D662/dane_import!D661)</f>
        <v>1.6514677899031591E-2</v>
      </c>
      <c r="E661" s="4">
        <f>LN(dane_import!E662/dane_import!E661)</f>
        <v>1.2990214373456001E-3</v>
      </c>
    </row>
    <row r="662" spans="1:5" ht="14.25" customHeight="1" x14ac:dyDescent="0.25">
      <c r="A662" s="3">
        <v>45044</v>
      </c>
      <c r="B662" s="4">
        <f>LN(dane_import!B663/dane_import!B662)</f>
        <v>-3.8877801002056189E-3</v>
      </c>
      <c r="C662" s="4">
        <f>LN(dane_import!C663/dane_import!C662)</f>
        <v>-2.0225728635260721E-2</v>
      </c>
      <c r="D662" s="4">
        <f>LN(dane_import!D663/dane_import!D662)</f>
        <v>5.8326207929648337E-3</v>
      </c>
      <c r="E662" s="4">
        <f>LN(dane_import!E663/dane_import!E662)</f>
        <v>-8.5089236867650774E-4</v>
      </c>
    </row>
    <row r="663" spans="1:5" ht="14.25" customHeight="1" x14ac:dyDescent="0.25">
      <c r="A663" s="3">
        <v>45047</v>
      </c>
      <c r="B663" s="4">
        <f>LN(dane_import!B664/dane_import!B663)</f>
        <v>0</v>
      </c>
      <c r="C663" s="4">
        <f>LN(dane_import!C664/dane_import!C663)</f>
        <v>0</v>
      </c>
      <c r="D663" s="4">
        <f>LN(dane_import!D664/dane_import!D663)</f>
        <v>0</v>
      </c>
      <c r="E663" s="4">
        <f>LN(dane_import!E664/dane_import!E663)</f>
        <v>0</v>
      </c>
    </row>
    <row r="664" spans="1:5" ht="14.25" customHeight="1" x14ac:dyDescent="0.25">
      <c r="A664" s="3">
        <v>45048</v>
      </c>
      <c r="B664" s="4">
        <f>LN(dane_import!B665/dane_import!B664)</f>
        <v>-4.3242156638726463E-3</v>
      </c>
      <c r="C664" s="4">
        <f>LN(dane_import!C665/dane_import!C664)</f>
        <v>-1.6831505883600717E-2</v>
      </c>
      <c r="D664" s="4">
        <f>LN(dane_import!D665/dane_import!D664)</f>
        <v>2.9036025045746576E-3</v>
      </c>
      <c r="E664" s="4">
        <f>LN(dane_import!E665/dane_import!E664)</f>
        <v>-4.9295302259748321E-4</v>
      </c>
    </row>
    <row r="665" spans="1:5" ht="14.25" customHeight="1" x14ac:dyDescent="0.25">
      <c r="A665" s="3">
        <v>45049</v>
      </c>
      <c r="B665" s="4">
        <f>LN(dane_import!B666/dane_import!B665)</f>
        <v>0</v>
      </c>
      <c r="C665" s="4">
        <f>LN(dane_import!C666/dane_import!C665)</f>
        <v>0</v>
      </c>
      <c r="D665" s="4">
        <f>LN(dane_import!D666/dane_import!D665)</f>
        <v>0</v>
      </c>
      <c r="E665" s="4">
        <f>LN(dane_import!E666/dane_import!E665)</f>
        <v>0</v>
      </c>
    </row>
    <row r="666" spans="1:5" ht="14.25" customHeight="1" x14ac:dyDescent="0.25">
      <c r="A666" s="3">
        <v>45050</v>
      </c>
      <c r="B666" s="4">
        <f>LN(dane_import!B667/dane_import!B666)</f>
        <v>-1.1326845163927476E-2</v>
      </c>
      <c r="C666" s="4">
        <f>LN(dane_import!C667/dane_import!C666)</f>
        <v>-2.1894365695193114E-2</v>
      </c>
      <c r="D666" s="4">
        <f>LN(dane_import!D667/dane_import!D666)</f>
        <v>-3.7818391560094283E-2</v>
      </c>
      <c r="E666" s="4">
        <f>LN(dane_import!E667/dane_import!E666)</f>
        <v>-3.1382394734253587E-4</v>
      </c>
    </row>
    <row r="667" spans="1:5" ht="14.25" customHeight="1" x14ac:dyDescent="0.25">
      <c r="A667" s="3">
        <v>45051</v>
      </c>
      <c r="B667" s="4">
        <f>LN(dane_import!B668/dane_import!B667)</f>
        <v>7.3170789880030807E-3</v>
      </c>
      <c r="C667" s="4">
        <f>LN(dane_import!C668/dane_import!C667)</f>
        <v>3.0635680096766729E-2</v>
      </c>
      <c r="D667" s="4">
        <f>LN(dane_import!D668/dane_import!D667)</f>
        <v>1.5536613684903588E-2</v>
      </c>
      <c r="E667" s="4">
        <f>LN(dane_import!E668/dane_import!E667)</f>
        <v>1.6129035754647791E-3</v>
      </c>
    </row>
    <row r="668" spans="1:5" ht="14.25" customHeight="1" x14ac:dyDescent="0.25">
      <c r="A668" s="3">
        <v>45054</v>
      </c>
      <c r="B668" s="4">
        <f>LN(dane_import!B669/dane_import!B668)</f>
        <v>1.6025461296814945E-2</v>
      </c>
      <c r="C668" s="4">
        <f>LN(dane_import!C669/dane_import!C668)</f>
        <v>2.8597888256756479E-2</v>
      </c>
      <c r="D668" s="4">
        <f>LN(dane_import!D669/dane_import!D668)</f>
        <v>4.4928582065031697E-2</v>
      </c>
      <c r="E668" s="4">
        <f>LN(dane_import!E669/dane_import!E668)</f>
        <v>6.71276121065371E-4</v>
      </c>
    </row>
    <row r="669" spans="1:5" ht="14.25" customHeight="1" x14ac:dyDescent="0.25">
      <c r="A669" s="3">
        <v>45055</v>
      </c>
      <c r="B669" s="4">
        <f>LN(dane_import!B670/dane_import!B669)</f>
        <v>5.2602203214925734E-3</v>
      </c>
      <c r="C669" s="4">
        <f>LN(dane_import!C670/dane_import!C669)</f>
        <v>-2.2524116873189299E-2</v>
      </c>
      <c r="D669" s="4">
        <f>LN(dane_import!D670/dane_import!D669)</f>
        <v>-1.6576544185776969E-2</v>
      </c>
      <c r="E669" s="4">
        <f>LN(dane_import!E670/dane_import!E669)</f>
        <v>8.4963671964135971E-4</v>
      </c>
    </row>
    <row r="670" spans="1:5" ht="14.25" customHeight="1" x14ac:dyDescent="0.25">
      <c r="A670" s="3">
        <v>45056</v>
      </c>
      <c r="B670" s="4">
        <f>LN(dane_import!B671/dane_import!B670)</f>
        <v>6.8046385087816913E-3</v>
      </c>
      <c r="C670" s="4">
        <f>LN(dane_import!C671/dane_import!C670)</f>
        <v>2.393276621162814E-2</v>
      </c>
      <c r="D670" s="4">
        <f>LN(dane_import!D671/dane_import!D670)</f>
        <v>4.3423794221964969E-2</v>
      </c>
      <c r="E670" s="4">
        <f>LN(dane_import!E671/dane_import!E670)</f>
        <v>7.1492406977166569E-4</v>
      </c>
    </row>
    <row r="671" spans="1:5" ht="14.25" customHeight="1" x14ac:dyDescent="0.25">
      <c r="A671" s="3">
        <v>45057</v>
      </c>
      <c r="B671" s="4">
        <f>LN(dane_import!B672/dane_import!B671)</f>
        <v>-8.0950790157264477E-3</v>
      </c>
      <c r="C671" s="4">
        <f>LN(dane_import!C672/dane_import!C671)</f>
        <v>-1.6177449444150012E-2</v>
      </c>
      <c r="D671" s="4">
        <f>LN(dane_import!D672/dane_import!D671)</f>
        <v>-1.1377949857916111E-2</v>
      </c>
      <c r="E671" s="4">
        <f>LN(dane_import!E672/dane_import!E671)</f>
        <v>9.375628519005724E-4</v>
      </c>
    </row>
    <row r="672" spans="1:5" ht="14.25" customHeight="1" x14ac:dyDescent="0.25">
      <c r="A672" s="3">
        <v>45058</v>
      </c>
      <c r="B672" s="4">
        <f>LN(dane_import!B673/dane_import!B672)</f>
        <v>3.750756316791263E-3</v>
      </c>
      <c r="C672" s="4">
        <f>LN(dane_import!C673/dane_import!C672)</f>
        <v>1.7152662867551676E-3</v>
      </c>
      <c r="D672" s="4">
        <f>LN(dane_import!D673/dane_import!D672)</f>
        <v>1.8800664350683026E-2</v>
      </c>
      <c r="E672" s="4">
        <f>LN(dane_import!E673/dane_import!E672)</f>
        <v>7.1374406384609919E-4</v>
      </c>
    </row>
    <row r="673" spans="1:5" ht="14.25" customHeight="1" x14ac:dyDescent="0.25">
      <c r="A673" s="3">
        <v>45061</v>
      </c>
      <c r="B673" s="4">
        <f>LN(dane_import!B674/dane_import!B673)</f>
        <v>-5.7167634399420022E-4</v>
      </c>
      <c r="C673" s="4">
        <f>LN(dane_import!C674/dane_import!C673)</f>
        <v>-2.9567371258549774E-2</v>
      </c>
      <c r="D673" s="4">
        <f>LN(dane_import!D674/dane_import!D673)</f>
        <v>1.3331716976679103E-2</v>
      </c>
      <c r="E673" s="4">
        <f>LN(dane_import!E674/dane_import!E673)</f>
        <v>-6.6912013202420758E-4</v>
      </c>
    </row>
    <row r="674" spans="1:5" ht="14.25" customHeight="1" x14ac:dyDescent="0.25">
      <c r="A674" s="3">
        <v>45062</v>
      </c>
      <c r="B674" s="4">
        <f>LN(dane_import!B675/dane_import!B674)</f>
        <v>7.3862125256219475E-4</v>
      </c>
      <c r="C674" s="4">
        <f>LN(dane_import!C675/dane_import!C674)</f>
        <v>1.7209116547119929E-2</v>
      </c>
      <c r="D674" s="4">
        <f>LN(dane_import!D675/dane_import!D674)</f>
        <v>1.1020135715830328E-2</v>
      </c>
      <c r="E674" s="4">
        <f>LN(dane_import!E675/dane_import!E674)</f>
        <v>4.4612983117830188E-4</v>
      </c>
    </row>
    <row r="675" spans="1:5" ht="14.25" customHeight="1" x14ac:dyDescent="0.25">
      <c r="A675" s="3">
        <v>45063</v>
      </c>
      <c r="B675" s="4">
        <f>LN(dane_import!B676/dane_import!B675)</f>
        <v>-4.2787213690465963E-3</v>
      </c>
      <c r="C675" s="4">
        <f>LN(dane_import!C676/dane_import!C675)</f>
        <v>-1.3684883824590025E-2</v>
      </c>
      <c r="D675" s="4">
        <f>LN(dane_import!D676/dane_import!D675)</f>
        <v>-5.8055084420803794E-2</v>
      </c>
      <c r="E675" s="4">
        <f>LN(dane_import!E676/dane_import!E675)</f>
        <v>4.9051304187440123E-4</v>
      </c>
    </row>
    <row r="676" spans="1:5" ht="14.25" customHeight="1" x14ac:dyDescent="0.25">
      <c r="A676" s="3">
        <v>45064</v>
      </c>
      <c r="B676" s="4">
        <f>LN(dane_import!B677/dane_import!B676)</f>
        <v>-1.7618420642459345E-3</v>
      </c>
      <c r="C676" s="4">
        <f>LN(dane_import!C677/dane_import!C676)</f>
        <v>8.4659679487981664E-3</v>
      </c>
      <c r="D676" s="4">
        <f>LN(dane_import!D677/dane_import!D676)</f>
        <v>-1.4840455013113991E-2</v>
      </c>
      <c r="E676" s="4">
        <f>LN(dane_import!E677/dane_import!E676)</f>
        <v>1.3365412307696117E-3</v>
      </c>
    </row>
    <row r="677" spans="1:5" ht="14.25" customHeight="1" x14ac:dyDescent="0.25">
      <c r="A677" s="3">
        <v>45065</v>
      </c>
      <c r="B677" s="4">
        <f>LN(dane_import!B678/dane_import!B677)</f>
        <v>6.4535253065191815E-3</v>
      </c>
      <c r="C677" s="4">
        <f>LN(dane_import!C678/dane_import!C677)</f>
        <v>5.8981686069003517E-2</v>
      </c>
      <c r="D677" s="4">
        <f>LN(dane_import!D678/dane_import!D677)</f>
        <v>2.330312893184782E-2</v>
      </c>
      <c r="E677" s="4">
        <f>LN(dane_import!E678/dane_import!E677)</f>
        <v>2.225833027195294E-4</v>
      </c>
    </row>
    <row r="678" spans="1:5" ht="14.25" customHeight="1" x14ac:dyDescent="0.25">
      <c r="A678" s="3">
        <v>45068</v>
      </c>
      <c r="B678" s="4">
        <f>LN(dane_import!B679/dane_import!B678)</f>
        <v>1.7824922202027839E-2</v>
      </c>
      <c r="C678" s="4">
        <f>LN(dane_import!C679/dane_import!C678)</f>
        <v>4.3751778843043702E-3</v>
      </c>
      <c r="D678" s="4">
        <f>LN(dane_import!D679/dane_import!D678)</f>
        <v>3.7761135090555807E-2</v>
      </c>
      <c r="E678" s="4">
        <f>LN(dane_import!E679/dane_import!E678)</f>
        <v>1.7803097786025094E-4</v>
      </c>
    </row>
    <row r="679" spans="1:5" ht="14.25" customHeight="1" x14ac:dyDescent="0.25">
      <c r="A679" s="3">
        <v>45069</v>
      </c>
      <c r="B679" s="4">
        <f>LN(dane_import!B680/dane_import!B679)</f>
        <v>5.0422393652830471E-4</v>
      </c>
      <c r="C679" s="4">
        <f>LN(dane_import!C680/dane_import!C679)</f>
        <v>9.50448431156398E-3</v>
      </c>
      <c r="D679" s="4">
        <f>LN(dane_import!D680/dane_import!D679)</f>
        <v>1.351534196810965E-3</v>
      </c>
      <c r="E679" s="4">
        <f>LN(dane_import!E680/dane_import!E679)</f>
        <v>-2.2254367511445865E-4</v>
      </c>
    </row>
    <row r="680" spans="1:5" ht="14.25" customHeight="1" x14ac:dyDescent="0.25">
      <c r="A680" s="3">
        <v>45070</v>
      </c>
      <c r="B680" s="4">
        <f>LN(dane_import!B681/dane_import!B680)</f>
        <v>-2.3136899255024008E-2</v>
      </c>
      <c r="C680" s="4">
        <f>LN(dane_import!C681/dane_import!C680)</f>
        <v>-2.7398974188114388E-2</v>
      </c>
      <c r="D680" s="4">
        <f>LN(dane_import!D681/dane_import!D680)</f>
        <v>-1.5242537894834492E-2</v>
      </c>
      <c r="E680" s="4">
        <f>LN(dane_import!E681/dane_import!E680)</f>
        <v>-4.451467872271204E-5</v>
      </c>
    </row>
    <row r="681" spans="1:5" ht="14.25" customHeight="1" x14ac:dyDescent="0.25">
      <c r="A681" s="3">
        <v>45071</v>
      </c>
      <c r="B681" s="4">
        <f>LN(dane_import!B682/dane_import!B681)</f>
        <v>-1.8697204417146833E-3</v>
      </c>
      <c r="C681" s="4">
        <f>LN(dane_import!C682/dane_import!C681)</f>
        <v>2.1978906718775167E-2</v>
      </c>
      <c r="D681" s="4">
        <f>LN(dane_import!D682/dane_import!D681)</f>
        <v>-2.2747166647908323E-2</v>
      </c>
      <c r="E681" s="4">
        <f>LN(dane_import!E682/dane_import!E681)</f>
        <v>1.0233366112952752E-3</v>
      </c>
    </row>
    <row r="682" spans="1:5" ht="14.25" customHeight="1" x14ac:dyDescent="0.25">
      <c r="A682" s="3">
        <v>45072</v>
      </c>
      <c r="B682" s="4">
        <f>LN(dane_import!B683/dane_import!B682)</f>
        <v>8.9574597163406457E-3</v>
      </c>
      <c r="C682" s="4">
        <f>LN(dane_import!C683/dane_import!C682)</f>
        <v>2.681125745065677E-2</v>
      </c>
      <c r="D682" s="4">
        <f>LN(dane_import!D683/dane_import!D682)</f>
        <v>3.0816665374081144E-3</v>
      </c>
      <c r="E682" s="4">
        <f>LN(dane_import!E683/dane_import!E682)</f>
        <v>3.1124252713403649E-4</v>
      </c>
    </row>
    <row r="683" spans="1:5" ht="14.25" customHeight="1" x14ac:dyDescent="0.25">
      <c r="A683" s="3">
        <v>45075</v>
      </c>
      <c r="B683" s="4">
        <f>LN(dane_import!B684/dane_import!B683)</f>
        <v>-2.6608464362539047E-3</v>
      </c>
      <c r="C683" s="4">
        <f>LN(dane_import!C684/dane_import!C683)</f>
        <v>2.6420094628385759E-3</v>
      </c>
      <c r="D683" s="4">
        <f>LN(dane_import!D684/dane_import!D683)</f>
        <v>6.9686693160932152E-3</v>
      </c>
      <c r="E683" s="4">
        <f>LN(dane_import!E684/dane_import!E683)</f>
        <v>-5.7809895995763712E-4</v>
      </c>
    </row>
    <row r="684" spans="1:5" ht="14.25" customHeight="1" x14ac:dyDescent="0.25">
      <c r="A684" s="3">
        <v>45076</v>
      </c>
      <c r="B684" s="4">
        <f>LN(dane_import!B685/dane_import!B684)</f>
        <v>-7.9864545914452266E-3</v>
      </c>
      <c r="C684" s="4">
        <f>LN(dane_import!C685/dane_import!C684)</f>
        <v>-3.3264869676821678E-2</v>
      </c>
      <c r="D684" s="4">
        <f>LN(dane_import!D685/dane_import!D684)</f>
        <v>-4.5462374076757399E-2</v>
      </c>
      <c r="E684" s="4">
        <f>LN(dane_import!E685/dane_import!E684)</f>
        <v>0</v>
      </c>
    </row>
    <row r="685" spans="1:5" ht="14.25" customHeight="1" x14ac:dyDescent="0.25">
      <c r="A685" s="3">
        <v>45077</v>
      </c>
      <c r="B685" s="4">
        <f>LN(dane_import!B686/dane_import!B685)</f>
        <v>-1.8667101293605826E-2</v>
      </c>
      <c r="C685" s="4">
        <f>LN(dane_import!C686/dane_import!C685)</f>
        <v>-3.8370011272968449E-2</v>
      </c>
      <c r="D685" s="4">
        <f>LN(dane_import!D686/dane_import!D685)</f>
        <v>-2.4125912729957906E-2</v>
      </c>
      <c r="E685" s="4">
        <f>LN(dane_import!E686/dane_import!E685)</f>
        <v>-1.0681384254679928E-3</v>
      </c>
    </row>
    <row r="686" spans="1:5" ht="14.25" customHeight="1" x14ac:dyDescent="0.25">
      <c r="A686" s="3">
        <v>45078</v>
      </c>
      <c r="B686" s="4">
        <f>LN(dane_import!B687/dane_import!B686)</f>
        <v>1.3344010769715264E-2</v>
      </c>
      <c r="C686" s="4">
        <f>LN(dane_import!C687/dane_import!C686)</f>
        <v>1.1274076573218161E-2</v>
      </c>
      <c r="D686" s="4">
        <f>LN(dane_import!D687/dane_import!D686)</f>
        <v>3.6835500334907186E-2</v>
      </c>
      <c r="E686" s="4">
        <f>LN(dane_import!E687/dane_import!E686)</f>
        <v>1.2015755434242454E-3</v>
      </c>
    </row>
    <row r="687" spans="1:5" ht="14.25" customHeight="1" x14ac:dyDescent="0.25">
      <c r="A687" s="3">
        <v>45079</v>
      </c>
      <c r="B687" s="4">
        <f>LN(dane_import!B688/dane_import!B687)</f>
        <v>2.3718000685620914E-2</v>
      </c>
      <c r="C687" s="4">
        <f>LN(dane_import!C688/dane_import!C687)</f>
        <v>7.4768388239844372E-2</v>
      </c>
      <c r="D687" s="4">
        <f>LN(dane_import!D688/dane_import!D687)</f>
        <v>1.792111680122848E-2</v>
      </c>
      <c r="E687" s="4">
        <f>LN(dane_import!E688/dane_import!E687)</f>
        <v>3.1128404920605779E-4</v>
      </c>
    </row>
    <row r="688" spans="1:5" ht="14.25" customHeight="1" x14ac:dyDescent="0.25">
      <c r="A688" s="3">
        <v>45082</v>
      </c>
      <c r="B688" s="4">
        <f>LN(dane_import!B689/dane_import!B688)</f>
        <v>-2.4746635414707456E-3</v>
      </c>
      <c r="C688" s="4">
        <f>LN(dane_import!C689/dane_import!C688)</f>
        <v>9.0615506775747322E-3</v>
      </c>
      <c r="D688" s="4">
        <f>LN(dane_import!D689/dane_import!D688)</f>
        <v>1.8989679819243158E-2</v>
      </c>
      <c r="E688" s="4">
        <f>LN(dane_import!E689/dane_import!E688)</f>
        <v>4.4452347815917295E-4</v>
      </c>
    </row>
    <row r="689" spans="1:5" ht="14.25" customHeight="1" x14ac:dyDescent="0.25">
      <c r="A689" s="3">
        <v>45083</v>
      </c>
      <c r="B689" s="4">
        <f>LN(dane_import!B690/dane_import!B689)</f>
        <v>7.2412960603778472E-3</v>
      </c>
      <c r="C689" s="4">
        <f>LN(dane_import!C690/dane_import!C689)</f>
        <v>2.0408871631207033E-2</v>
      </c>
      <c r="D689" s="4">
        <f>LN(dane_import!D690/dane_import!D689)</f>
        <v>1.2371291802546829E-2</v>
      </c>
      <c r="E689" s="4">
        <f>LN(dane_import!E690/dane_import!E689)</f>
        <v>1.3331852036181242E-4</v>
      </c>
    </row>
    <row r="690" spans="1:5" ht="14.25" customHeight="1" x14ac:dyDescent="0.25">
      <c r="A690" s="3">
        <v>45084</v>
      </c>
      <c r="B690" s="4">
        <f>LN(dane_import!B691/dane_import!B690)</f>
        <v>-6.8592002176018057E-3</v>
      </c>
      <c r="C690" s="4">
        <f>LN(dane_import!C691/dane_import!C690)</f>
        <v>-4.2296144518707675E-2</v>
      </c>
      <c r="D690" s="4">
        <f>LN(dane_import!D691/dane_import!D690)</f>
        <v>-2.3497971267303873E-2</v>
      </c>
      <c r="E690" s="4">
        <f>LN(dane_import!E691/dane_import!E690)</f>
        <v>1.3322085544185392E-3</v>
      </c>
    </row>
    <row r="691" spans="1:5" ht="14.25" customHeight="1" x14ac:dyDescent="0.25">
      <c r="A691" s="3">
        <v>45085</v>
      </c>
      <c r="B691" s="4">
        <f>LN(dane_import!B692/dane_import!B691)</f>
        <v>0</v>
      </c>
      <c r="C691" s="4">
        <f>LN(dane_import!C692/dane_import!C691)</f>
        <v>0</v>
      </c>
      <c r="D691" s="4">
        <f>LN(dane_import!D692/dane_import!D691)</f>
        <v>0</v>
      </c>
      <c r="E691" s="4">
        <f>LN(dane_import!E692/dane_import!E691)</f>
        <v>0</v>
      </c>
    </row>
    <row r="692" spans="1:5" ht="14.25" customHeight="1" x14ac:dyDescent="0.25">
      <c r="A692" s="3">
        <v>45086</v>
      </c>
      <c r="B692" s="4">
        <f>LN(dane_import!B693/dane_import!B692)</f>
        <v>2.7997004531624056E-3</v>
      </c>
      <c r="C692" s="4">
        <f>LN(dane_import!C693/dane_import!C692)</f>
        <v>4.6579885477871959E-2</v>
      </c>
      <c r="D692" s="4">
        <f>LN(dane_import!D693/dane_import!D692)</f>
        <v>-1.3995803544233545E-3</v>
      </c>
      <c r="E692" s="4">
        <f>LN(dane_import!E693/dane_import!E692)</f>
        <v>-8.4352598843918697E-4</v>
      </c>
    </row>
    <row r="693" spans="1:5" ht="14.25" customHeight="1" x14ac:dyDescent="0.25">
      <c r="A693" s="3">
        <v>45089</v>
      </c>
      <c r="B693" s="4">
        <f>LN(dane_import!B694/dane_import!B693)</f>
        <v>-7.4734063828959616E-3</v>
      </c>
      <c r="C693" s="4">
        <f>LN(dane_import!C694/dane_import!C693)</f>
        <v>-4.8425634189089829E-2</v>
      </c>
      <c r="D693" s="4">
        <f>LN(dane_import!D694/dane_import!D693)</f>
        <v>1.3995803544232636E-3</v>
      </c>
      <c r="E693" s="4">
        <f>LN(dane_import!E694/dane_import!E693)</f>
        <v>-1.7767512150851573E-4</v>
      </c>
    </row>
    <row r="694" spans="1:5" ht="14.25" customHeight="1" x14ac:dyDescent="0.25">
      <c r="A694" s="3">
        <v>45090</v>
      </c>
      <c r="B694" s="4">
        <f>LN(dane_import!B695/dane_import!B694)</f>
        <v>-1.5837612586999415E-2</v>
      </c>
      <c r="C694" s="4">
        <f>LN(dane_import!C695/dane_import!C694)</f>
        <v>-8.2152310451900669E-3</v>
      </c>
      <c r="D694" s="4">
        <f>LN(dane_import!D695/dane_import!D694)</f>
        <v>-9.8384490002879407E-3</v>
      </c>
      <c r="E694" s="4">
        <f>LN(dane_import!E695/dane_import!E694)</f>
        <v>3.1091074891244195E-4</v>
      </c>
    </row>
    <row r="695" spans="1:5" ht="14.25" customHeight="1" x14ac:dyDescent="0.25">
      <c r="A695" s="3">
        <v>45091</v>
      </c>
      <c r="B695" s="4">
        <f>LN(dane_import!B696/dane_import!B695)</f>
        <v>1.6180852627081018E-2</v>
      </c>
      <c r="C695" s="4">
        <f>LN(dane_import!C696/dane_import!C695)</f>
        <v>4.7801307739254895E-2</v>
      </c>
      <c r="D695" s="4">
        <f>LN(dane_import!D696/dane_import!D695)</f>
        <v>2.840625415973301E-2</v>
      </c>
      <c r="E695" s="4">
        <f>LN(dane_import!E696/dane_import!E695)</f>
        <v>0</v>
      </c>
    </row>
    <row r="696" spans="1:5" ht="14.25" customHeight="1" x14ac:dyDescent="0.25">
      <c r="A696" s="3">
        <v>45092</v>
      </c>
      <c r="B696" s="4">
        <f>LN(dane_import!B697/dane_import!B696)</f>
        <v>5.4355989309537306E-3</v>
      </c>
      <c r="C696" s="4">
        <f>LN(dane_import!C697/dane_import!C696)</f>
        <v>5.5654077372131513E-3</v>
      </c>
      <c r="D696" s="4">
        <f>LN(dane_import!D697/dane_import!D696)</f>
        <v>2.1190686979639054E-2</v>
      </c>
      <c r="E696" s="4">
        <f>LN(dane_import!E697/dane_import!E696)</f>
        <v>1.3321787803627271E-4</v>
      </c>
    </row>
    <row r="697" spans="1:5" ht="14.25" customHeight="1" x14ac:dyDescent="0.25">
      <c r="A697" s="3">
        <v>45093</v>
      </c>
      <c r="B697" s="4">
        <f>LN(dane_import!B698/dane_import!B697)</f>
        <v>1.1462654933572368E-3</v>
      </c>
      <c r="C697" s="4">
        <f>LN(dane_import!C698/dane_import!C697)</f>
        <v>1.9980684690483464E-2</v>
      </c>
      <c r="D697" s="4">
        <f>LN(dane_import!D698/dane_import!D697)</f>
        <v>1.0429296296985765E-2</v>
      </c>
      <c r="E697" s="4">
        <f>LN(dane_import!E698/dane_import!E697)</f>
        <v>3.9954718517799402E-4</v>
      </c>
    </row>
    <row r="698" spans="1:5" ht="14.25" customHeight="1" x14ac:dyDescent="0.25">
      <c r="A698" s="3">
        <v>45096</v>
      </c>
      <c r="B698" s="4">
        <f>LN(dane_import!B699/dane_import!B698)</f>
        <v>4.3569370947475067E-3</v>
      </c>
      <c r="C698" s="4">
        <f>LN(dane_import!C699/dane_import!C698)</f>
        <v>-1.8972111735598568E-2</v>
      </c>
      <c r="D698" s="4">
        <f>LN(dane_import!D699/dane_import!D698)</f>
        <v>-1.3310264177238392E-3</v>
      </c>
      <c r="E698" s="4">
        <f>LN(dane_import!E699/dane_import!E698)</f>
        <v>1.2420157735720638E-3</v>
      </c>
    </row>
    <row r="699" spans="1:5" ht="14.25" customHeight="1" x14ac:dyDescent="0.25">
      <c r="A699" s="3">
        <v>45097</v>
      </c>
      <c r="B699" s="4">
        <f>LN(dane_import!B700/dane_import!B699)</f>
        <v>-2.9751149225257403E-3</v>
      </c>
      <c r="C699" s="4">
        <f>LN(dane_import!C700/dane_import!C699)</f>
        <v>-6.0667526822374262E-3</v>
      </c>
      <c r="D699" s="4">
        <f>LN(dane_import!D700/dane_import!D699)</f>
        <v>-1.3408621380384079E-2</v>
      </c>
      <c r="E699" s="4">
        <f>LN(dane_import!E700/dane_import!E699)</f>
        <v>-6.2081506140079117E-4</v>
      </c>
    </row>
    <row r="700" spans="1:5" ht="14.25" customHeight="1" x14ac:dyDescent="0.25">
      <c r="A700" s="3">
        <v>45098</v>
      </c>
      <c r="B700" s="4">
        <f>LN(dane_import!B701/dane_import!B700)</f>
        <v>3.9655582795417709E-3</v>
      </c>
      <c r="C700" s="4">
        <f>LN(dane_import!C701/dane_import!C700)</f>
        <v>4.0485885260003324E-3</v>
      </c>
      <c r="D700" s="4">
        <f>LN(dane_import!D701/dane_import!D700)</f>
        <v>-6.500564603093428E-3</v>
      </c>
      <c r="E700" s="4">
        <f>LN(dane_import!E701/dane_import!E700)</f>
        <v>-3.5492458225283151E-4</v>
      </c>
    </row>
    <row r="701" spans="1:5" ht="14.25" customHeight="1" x14ac:dyDescent="0.25">
      <c r="A701" s="3">
        <v>45099</v>
      </c>
      <c r="B701" s="4">
        <f>LN(dane_import!B702/dane_import!B701)</f>
        <v>7.8445432530034297E-3</v>
      </c>
      <c r="C701" s="4">
        <f>LN(dane_import!C702/dane_import!C701)</f>
        <v>-2.022245380767809E-3</v>
      </c>
      <c r="D701" s="4">
        <f>LN(dane_import!D702/dane_import!D701)</f>
        <v>-2.8947576034868628E-2</v>
      </c>
      <c r="E701" s="4">
        <f>LN(dane_import!E702/dane_import!E701)</f>
        <v>1.6404712273691525E-3</v>
      </c>
    </row>
    <row r="702" spans="1:5" ht="14.25" customHeight="1" x14ac:dyDescent="0.25">
      <c r="A702" s="3">
        <v>45100</v>
      </c>
      <c r="B702" s="4">
        <f>LN(dane_import!B703/dane_import!B702)</f>
        <v>-8.8771549036857789E-3</v>
      </c>
      <c r="C702" s="4">
        <f>LN(dane_import!C703/dane_import!C702)</f>
        <v>-2.4072865402083976E-2</v>
      </c>
      <c r="D702" s="4">
        <f>LN(dane_import!D703/dane_import!D702)</f>
        <v>3.6297680505787311E-3</v>
      </c>
      <c r="E702" s="4">
        <f>LN(dane_import!E703/dane_import!E702)</f>
        <v>-1.0637827340661521E-3</v>
      </c>
    </row>
    <row r="703" spans="1:5" ht="14.25" customHeight="1" x14ac:dyDescent="0.25">
      <c r="A703" s="3">
        <v>45103</v>
      </c>
      <c r="B703" s="4">
        <f>LN(dane_import!B704/dane_import!B703)</f>
        <v>4.7475050176254375E-3</v>
      </c>
      <c r="C703" s="4">
        <f>LN(dane_import!C704/dane_import!C703)</f>
        <v>5.619314194013128E-2</v>
      </c>
      <c r="D703" s="4">
        <f>LN(dane_import!D704/dane_import!D703)</f>
        <v>1.4113974433472912E-2</v>
      </c>
      <c r="E703" s="4">
        <f>LN(dane_import!E704/dane_import!E703)</f>
        <v>4.4338033891192278E-4</v>
      </c>
    </row>
    <row r="704" spans="1:5" ht="14.25" customHeight="1" x14ac:dyDescent="0.25">
      <c r="A704" s="3">
        <v>45104</v>
      </c>
      <c r="B704" s="4">
        <f>LN(dane_import!B705/dane_import!B704)</f>
        <v>-2.9190351561254107E-3</v>
      </c>
      <c r="C704" s="4">
        <f>LN(dane_import!C705/dane_import!C704)</f>
        <v>-1.4713097308426256E-3</v>
      </c>
      <c r="D704" s="4">
        <f>LN(dane_import!D705/dane_import!D704)</f>
        <v>-1.8863250017711324E-2</v>
      </c>
      <c r="E704" s="4">
        <f>LN(dane_import!E705/dane_import!E704)</f>
        <v>-9.313258761289798E-4</v>
      </c>
    </row>
    <row r="705" spans="1:5" ht="14.25" customHeight="1" x14ac:dyDescent="0.25">
      <c r="A705" s="3">
        <v>45105</v>
      </c>
      <c r="B705" s="4">
        <f>LN(dane_import!B706/dane_import!B705)</f>
        <v>9.9409955212958565E-3</v>
      </c>
      <c r="C705" s="4">
        <f>LN(dane_import!C706/dane_import!C705)</f>
        <v>-8.6260547197672798E-3</v>
      </c>
      <c r="D705" s="4">
        <f>LN(dane_import!D706/dane_import!D705)</f>
        <v>1.3352075969294046E-2</v>
      </c>
      <c r="E705" s="4">
        <f>LN(dane_import!E706/dane_import!E705)</f>
        <v>1.3309966966574679E-4</v>
      </c>
    </row>
    <row r="706" spans="1:5" ht="14.25" customHeight="1" x14ac:dyDescent="0.25">
      <c r="A706" s="3">
        <v>45106</v>
      </c>
      <c r="B706" s="4">
        <f>LN(dane_import!B707/dane_import!B706)</f>
        <v>1.0177355573483678E-2</v>
      </c>
      <c r="C706" s="4">
        <f>LN(dane_import!C707/dane_import!C706)</f>
        <v>4.9382816405825767E-3</v>
      </c>
      <c r="D706" s="4">
        <f>LN(dane_import!D707/dane_import!D706)</f>
        <v>2.2135075068573446E-2</v>
      </c>
      <c r="E706" s="4">
        <f>LN(dane_import!E707/dane_import!E706)</f>
        <v>9.7552331255248612E-4</v>
      </c>
    </row>
    <row r="707" spans="1:5" ht="14.25" customHeight="1" x14ac:dyDescent="0.25">
      <c r="A707" s="3">
        <v>45107</v>
      </c>
      <c r="B707" s="4">
        <f>LN(dane_import!B708/dane_import!B707)</f>
        <v>8.2267452194332571E-4</v>
      </c>
      <c r="C707" s="4">
        <f>LN(dane_import!C708/dane_import!C707)</f>
        <v>2.4627509051942519E-4</v>
      </c>
      <c r="D707" s="4">
        <f>LN(dane_import!D708/dane_import!D707)</f>
        <v>-1.9100171373419378E-2</v>
      </c>
      <c r="E707" s="4">
        <f>LN(dane_import!E708/dane_import!E707)</f>
        <v>1.0188487891028481E-3</v>
      </c>
    </row>
    <row r="708" spans="1:5" ht="14.25" customHeight="1" x14ac:dyDescent="0.25">
      <c r="A708" s="3">
        <v>45110</v>
      </c>
      <c r="B708" s="4">
        <f>LN(dane_import!B709/dane_import!B708)</f>
        <v>3.7172966845834179E-3</v>
      </c>
      <c r="C708" s="4">
        <f>LN(dane_import!C709/dane_import!C708)</f>
        <v>2.6007055746905046E-2</v>
      </c>
      <c r="D708" s="4">
        <f>LN(dane_import!D709/dane_import!D708)</f>
        <v>1.8289031677735556E-2</v>
      </c>
      <c r="E708" s="4">
        <f>LN(dane_import!E709/dane_import!E708)</f>
        <v>3.9839756176443465E-4</v>
      </c>
    </row>
    <row r="709" spans="1:5" ht="14.25" customHeight="1" x14ac:dyDescent="0.25">
      <c r="A709" s="3">
        <v>45111</v>
      </c>
      <c r="B709" s="4">
        <f>LN(dane_import!B710/dane_import!B709)</f>
        <v>2.7354187952399337E-3</v>
      </c>
      <c r="C709" s="4">
        <f>LN(dane_import!C710/dane_import!C709)</f>
        <v>-1.1583141089630759E-2</v>
      </c>
      <c r="D709" s="4">
        <f>LN(dane_import!D710/dane_import!D709)</f>
        <v>-3.2511543131949778E-3</v>
      </c>
      <c r="E709" s="4">
        <f>LN(dane_import!E710/dane_import!E709)</f>
        <v>8.8511240985373902E-5</v>
      </c>
    </row>
    <row r="710" spans="1:5" ht="14.25" customHeight="1" x14ac:dyDescent="0.25">
      <c r="A710" s="3">
        <v>45112</v>
      </c>
      <c r="B710" s="4">
        <f>LN(dane_import!B711/dane_import!B710)</f>
        <v>-4.7106336844563342E-3</v>
      </c>
      <c r="C710" s="4">
        <f>LN(dane_import!C711/dane_import!C710)</f>
        <v>-3.8095133263830704E-2</v>
      </c>
      <c r="D710" s="4">
        <f>LN(dane_import!D711/dane_import!D710)</f>
        <v>-1.8625572671339082E-2</v>
      </c>
      <c r="E710" s="4">
        <f>LN(dane_import!E711/dane_import!E710)</f>
        <v>7.962488255781042E-4</v>
      </c>
    </row>
    <row r="711" spans="1:5" ht="14.25" customHeight="1" x14ac:dyDescent="0.25">
      <c r="A711" s="3">
        <v>45113</v>
      </c>
      <c r="B711" s="4">
        <f>LN(dane_import!B712/dane_import!B711)</f>
        <v>7.0974917647281428E-3</v>
      </c>
      <c r="C711" s="4">
        <f>LN(dane_import!C712/dane_import!C711)</f>
        <v>3.1031408849657362E-2</v>
      </c>
      <c r="D711" s="4">
        <f>LN(dane_import!D712/dane_import!D711)</f>
        <v>-6.3791646085936422E-3</v>
      </c>
      <c r="E711" s="4">
        <f>LN(dane_import!E712/dane_import!E711)</f>
        <v>2.164359598408896E-3</v>
      </c>
    </row>
    <row r="712" spans="1:5" ht="14.25" customHeight="1" x14ac:dyDescent="0.25">
      <c r="A712" s="3">
        <v>45114</v>
      </c>
      <c r="B712" s="4">
        <f>LN(dane_import!B713/dane_import!B712)</f>
        <v>4.374385267393175E-3</v>
      </c>
      <c r="C712" s="4">
        <f>LN(dane_import!C713/dane_import!C712)</f>
        <v>2.2000162059180223E-2</v>
      </c>
      <c r="D712" s="4">
        <f>LN(dane_import!D713/dane_import!D712)</f>
        <v>-9.2243840657265843E-3</v>
      </c>
      <c r="E712" s="4">
        <f>LN(dane_import!E713/dane_import!E712)</f>
        <v>-1.2362032479378972E-3</v>
      </c>
    </row>
    <row r="713" spans="1:5" ht="14.25" customHeight="1" x14ac:dyDescent="0.25">
      <c r="A713" s="3">
        <v>45117</v>
      </c>
      <c r="B713" s="4">
        <f>LN(dane_import!B714/dane_import!B713)</f>
        <v>1.425547655871804E-2</v>
      </c>
      <c r="C713" s="4">
        <f>LN(dane_import!C714/dane_import!C713)</f>
        <v>-2.6409772340166247E-2</v>
      </c>
      <c r="D713" s="4">
        <f>LN(dane_import!D714/dane_import!D713)</f>
        <v>-9.8773203199622323E-3</v>
      </c>
      <c r="E713" s="4">
        <f>LN(dane_import!E714/dane_import!E713)</f>
        <v>1.7669405470484685E-4</v>
      </c>
    </row>
    <row r="714" spans="1:5" ht="14.25" customHeight="1" x14ac:dyDescent="0.25">
      <c r="A714" s="3">
        <v>45118</v>
      </c>
      <c r="B714" s="4">
        <f>LN(dane_import!B715/dane_import!B714)</f>
        <v>2.6992947765919024E-3</v>
      </c>
      <c r="C714" s="4">
        <f>LN(dane_import!C715/dane_import!C714)</f>
        <v>2.305647578479034E-2</v>
      </c>
      <c r="D714" s="4">
        <f>LN(dane_import!D715/dane_import!D714)</f>
        <v>1.7001987660350661E-3</v>
      </c>
      <c r="E714" s="4">
        <f>LN(dane_import!E715/dane_import!E714)</f>
        <v>7.9473711631474918E-4</v>
      </c>
    </row>
    <row r="715" spans="1:5" ht="14.25" customHeight="1" x14ac:dyDescent="0.25">
      <c r="A715" s="3">
        <v>45119</v>
      </c>
      <c r="B715" s="4">
        <f>LN(dane_import!B716/dane_import!B715)</f>
        <v>2.2973111099288228E-2</v>
      </c>
      <c r="C715" s="4">
        <f>LN(dane_import!C716/dane_import!C715)</f>
        <v>3.7900264008777544E-2</v>
      </c>
      <c r="D715" s="4">
        <f>LN(dane_import!D716/dane_import!D715)</f>
        <v>1.9347301925024537E-2</v>
      </c>
      <c r="E715" s="4">
        <f>LN(dane_import!E716/dane_import!E715)</f>
        <v>-9.2725473030806638E-4</v>
      </c>
    </row>
    <row r="716" spans="1:5" ht="14.25" customHeight="1" x14ac:dyDescent="0.25">
      <c r="A716" s="3">
        <v>45120</v>
      </c>
      <c r="B716" s="4">
        <f>LN(dane_import!B717/dane_import!B716)</f>
        <v>-5.850749501459823E-3</v>
      </c>
      <c r="C716" s="4">
        <f>LN(dane_import!C717/dane_import!C716)</f>
        <v>7.1354889010995931E-3</v>
      </c>
      <c r="D716" s="4">
        <f>LN(dane_import!D717/dane_import!D716)</f>
        <v>5.2624411709415279E-3</v>
      </c>
      <c r="E716" s="4">
        <f>LN(dane_import!E717/dane_import!E716)</f>
        <v>8.3898179032038383E-4</v>
      </c>
    </row>
    <row r="717" spans="1:5" ht="14.25" customHeight="1" x14ac:dyDescent="0.25">
      <c r="A717" s="3">
        <v>45121</v>
      </c>
      <c r="B717" s="4">
        <f>LN(dane_import!B718/dane_import!B717)</f>
        <v>1.5540114577545602E-2</v>
      </c>
      <c r="C717" s="4">
        <f>LN(dane_import!C718/dane_import!C717)</f>
        <v>3.1605339415331044E-2</v>
      </c>
      <c r="D717" s="4">
        <f>LN(dane_import!D718/dane_import!D717)</f>
        <v>0</v>
      </c>
      <c r="E717" s="4">
        <f>LN(dane_import!E718/dane_import!E717)</f>
        <v>7.0596543701540132E-4</v>
      </c>
    </row>
    <row r="718" spans="1:5" ht="14.25" customHeight="1" x14ac:dyDescent="0.25">
      <c r="A718" s="3">
        <v>45124</v>
      </c>
      <c r="B718" s="4">
        <f>LN(dane_import!B719/dane_import!B718)</f>
        <v>1.7238928020309817E-2</v>
      </c>
      <c r="C718" s="4">
        <f>LN(dane_import!C719/dane_import!C718)</f>
        <v>9.730284642576038E-3</v>
      </c>
      <c r="D718" s="4">
        <f>LN(dane_import!D719/dane_import!D718)</f>
        <v>0.13880063492309483</v>
      </c>
      <c r="E718" s="4">
        <f>LN(dane_import!E719/dane_import!E718)</f>
        <v>-1.0591351387261726E-3</v>
      </c>
    </row>
    <row r="719" spans="1:5" ht="14.25" customHeight="1" x14ac:dyDescent="0.25">
      <c r="A719" s="3">
        <v>45125</v>
      </c>
      <c r="B719" s="4">
        <f>LN(dane_import!B720/dane_import!B719)</f>
        <v>8.5017418853057213E-3</v>
      </c>
      <c r="C719" s="4">
        <f>LN(dane_import!C720/dane_import!C719)</f>
        <v>2.5207766718704276E-2</v>
      </c>
      <c r="D719" s="4">
        <f>LN(dane_import!D720/dane_import!D719)</f>
        <v>3.2176894675444156E-2</v>
      </c>
      <c r="E719" s="4">
        <f>LN(dane_import!E720/dane_import!E719)</f>
        <v>-1.7663163518499982E-4</v>
      </c>
    </row>
    <row r="720" spans="1:5" ht="14.25" customHeight="1" x14ac:dyDescent="0.25">
      <c r="A720" s="3">
        <v>45126</v>
      </c>
      <c r="B720" s="4">
        <f>LN(dane_import!B721/dane_import!B720)</f>
        <v>3.243905917453434E-4</v>
      </c>
      <c r="C720" s="4">
        <f>LN(dane_import!C721/dane_import!C720)</f>
        <v>-4.2927667540528463E-4</v>
      </c>
      <c r="D720" s="4">
        <f>LN(dane_import!D721/dane_import!D720)</f>
        <v>-1.6905779484412204E-2</v>
      </c>
      <c r="E720" s="4">
        <f>LN(dane_import!E721/dane_import!E720)</f>
        <v>1.2798730700921443E-3</v>
      </c>
    </row>
    <row r="721" spans="1:5" ht="14.25" customHeight="1" x14ac:dyDescent="0.25">
      <c r="A721" s="3">
        <v>45127</v>
      </c>
      <c r="B721" s="4">
        <f>LN(dane_import!B722/dane_import!B721)</f>
        <v>5.3185512554365603E-3</v>
      </c>
      <c r="C721" s="4">
        <f>LN(dane_import!C722/dane_import!C721)</f>
        <v>-5.8133439635343724E-3</v>
      </c>
      <c r="D721" s="4">
        <f>LN(dane_import!D722/dane_import!D721)</f>
        <v>-1.1431417648987724E-2</v>
      </c>
      <c r="E721" s="4">
        <f>LN(dane_import!E722/dane_import!E721)</f>
        <v>9.2578312429222713E-4</v>
      </c>
    </row>
    <row r="722" spans="1:5" ht="14.25" customHeight="1" x14ac:dyDescent="0.25">
      <c r="A722" s="3">
        <v>45128</v>
      </c>
      <c r="B722" s="4">
        <f>LN(dane_import!B723/dane_import!B722)</f>
        <v>-1.2913035888124744E-3</v>
      </c>
      <c r="C722" s="4">
        <f>LN(dane_import!C723/dane_import!C722)</f>
        <v>-1.8305152655741494E-2</v>
      </c>
      <c r="D722" s="4">
        <f>LN(dane_import!D723/dane_import!D722)</f>
        <v>-1.1983224921086443E-3</v>
      </c>
      <c r="E722" s="4">
        <f>LN(dane_import!E723/dane_import!E722)</f>
        <v>1.3218479453496563E-4</v>
      </c>
    </row>
    <row r="723" spans="1:5" ht="14.25" customHeight="1" x14ac:dyDescent="0.25">
      <c r="A723" s="3">
        <v>45131</v>
      </c>
      <c r="B723" s="4">
        <f>LN(dane_import!B724/dane_import!B723)</f>
        <v>8.0163033741905408E-4</v>
      </c>
      <c r="C723" s="4">
        <f>LN(dane_import!C724/dane_import!C723)</f>
        <v>1.3760182165683661E-2</v>
      </c>
      <c r="D723" s="4">
        <f>LN(dane_import!D724/dane_import!D723)</f>
        <v>2.2760584238448737E-2</v>
      </c>
      <c r="E723" s="4">
        <f>LN(dane_import!E724/dane_import!E723)</f>
        <v>-2.2031769901193038E-4</v>
      </c>
    </row>
    <row r="724" spans="1:5" ht="14.25" customHeight="1" x14ac:dyDescent="0.25">
      <c r="A724" s="3">
        <v>45132</v>
      </c>
      <c r="B724" s="4">
        <f>LN(dane_import!B725/dane_import!B724)</f>
        <v>3.231910453682508E-3</v>
      </c>
      <c r="C724" s="4">
        <f>LN(dane_import!C725/dane_import!C724)</f>
        <v>7.1328520292274237E-3</v>
      </c>
      <c r="D724" s="4">
        <f>LN(dane_import!D725/dane_import!D724)</f>
        <v>-4.9348002858481642E-3</v>
      </c>
      <c r="E724" s="4">
        <f>LN(dane_import!E725/dane_import!E724)</f>
        <v>8.8132904476923021E-5</v>
      </c>
    </row>
    <row r="725" spans="1:5" ht="14.25" customHeight="1" x14ac:dyDescent="0.25">
      <c r="A725" s="3">
        <v>45133</v>
      </c>
      <c r="B725" s="4">
        <f>LN(dane_import!B726/dane_import!B725)</f>
        <v>-1.057568183355352E-2</v>
      </c>
      <c r="C725" s="4">
        <f>LN(dane_import!C726/dane_import!C725)</f>
        <v>1.1989011082894045E-2</v>
      </c>
      <c r="D725" s="4">
        <f>LN(dane_import!D726/dane_import!D725)</f>
        <v>-1.1133598364869293E-2</v>
      </c>
      <c r="E725" s="4">
        <f>LN(dane_import!E726/dane_import!E725)</f>
        <v>5.2863437354426122E-4</v>
      </c>
    </row>
    <row r="726" spans="1:5" ht="14.25" customHeight="1" x14ac:dyDescent="0.25">
      <c r="A726" s="3">
        <v>45134</v>
      </c>
      <c r="B726" s="4">
        <f>LN(dane_import!B727/dane_import!B726)</f>
        <v>-1.6138419270280507E-3</v>
      </c>
      <c r="C726" s="4">
        <f>LN(dane_import!C727/dane_import!C726)</f>
        <v>1.4996584779571281E-2</v>
      </c>
      <c r="D726" s="4">
        <f>LN(dane_import!D727/dane_import!D726)</f>
        <v>6.8843001862115474E-3</v>
      </c>
      <c r="E726" s="4">
        <f>LN(dane_import!E727/dane_import!E726)</f>
        <v>1.6721676063566947E-3</v>
      </c>
    </row>
    <row r="727" spans="1:5" ht="14.25" customHeight="1" x14ac:dyDescent="0.25">
      <c r="A727" s="3">
        <v>45135</v>
      </c>
      <c r="B727" s="4">
        <f>LN(dane_import!B728/dane_import!B727)</f>
        <v>-1.931327615306654E-3</v>
      </c>
      <c r="C727" s="4">
        <f>LN(dane_import!C728/dane_import!C727)</f>
        <v>0</v>
      </c>
      <c r="D727" s="4">
        <f>LN(dane_import!D728/dane_import!D727)</f>
        <v>-7.3608310506022541E-3</v>
      </c>
      <c r="E727" s="4">
        <f>LN(dane_import!E728/dane_import!E727)</f>
        <v>-3.0782085069692929E-4</v>
      </c>
    </row>
    <row r="728" spans="1:5" ht="14.25" customHeight="1" x14ac:dyDescent="0.25">
      <c r="A728" s="3">
        <v>45138</v>
      </c>
      <c r="B728" s="4">
        <f>LN(dane_import!B729/dane_import!B728)</f>
        <v>1.4930470366317689E-2</v>
      </c>
      <c r="C728" s="4">
        <f>LN(dane_import!C729/dane_import!C728)</f>
        <v>2.5125641358831386E-3</v>
      </c>
      <c r="D728" s="4">
        <f>LN(dane_import!D729/dane_import!D728)</f>
        <v>1.5372183983724237E-2</v>
      </c>
      <c r="E728" s="4">
        <f>LN(dane_import!E729/dane_import!E728)</f>
        <v>-8.7966221027966523E-5</v>
      </c>
    </row>
    <row r="729" spans="1:5" ht="14.25" customHeight="1" x14ac:dyDescent="0.25">
      <c r="A729" s="3">
        <v>45139</v>
      </c>
      <c r="B729" s="4">
        <f>LN(dane_import!B730/dane_import!B729)</f>
        <v>-3.131791339031023E-3</v>
      </c>
      <c r="C729" s="4">
        <f>LN(dane_import!C730/dane_import!C729)</f>
        <v>-1.6020578730962229E-2</v>
      </c>
      <c r="D729" s="4">
        <f>LN(dane_import!D730/dane_import!D729)</f>
        <v>3.4597546605027493E-2</v>
      </c>
      <c r="E729" s="4">
        <f>LN(dane_import!E730/dane_import!E729)</f>
        <v>1.3186815097715264E-3</v>
      </c>
    </row>
    <row r="730" spans="1:5" ht="14.25" customHeight="1" x14ac:dyDescent="0.25">
      <c r="A730" s="3">
        <v>45140</v>
      </c>
      <c r="B730" s="4">
        <f>LN(dane_import!B731/dane_import!B730)</f>
        <v>-1.2968005601918239E-2</v>
      </c>
      <c r="C730" s="4">
        <f>LN(dane_import!C731/dane_import!C730)</f>
        <v>-1.9959885729487238E-2</v>
      </c>
      <c r="D730" s="4">
        <f>LN(dane_import!D731/dane_import!D730)</f>
        <v>-1.2776810818336372E-2</v>
      </c>
      <c r="E730" s="4">
        <f>LN(dane_import!E731/dane_import!E730)</f>
        <v>8.7850303139900166E-5</v>
      </c>
    </row>
    <row r="731" spans="1:5" ht="14.25" customHeight="1" x14ac:dyDescent="0.25">
      <c r="A731" s="3">
        <v>45141</v>
      </c>
      <c r="B731" s="4">
        <f>LN(dane_import!B732/dane_import!B731)</f>
        <v>-1.1897116067898137E-3</v>
      </c>
      <c r="C731" s="4">
        <f>LN(dane_import!C732/dane_import!C731)</f>
        <v>-5.4342053085592572E-3</v>
      </c>
      <c r="D731" s="4">
        <f>LN(dane_import!D732/dane_import!D731)</f>
        <v>-1.1315211362294878E-2</v>
      </c>
      <c r="E731" s="4">
        <f>LN(dane_import!E732/dane_import!E731)</f>
        <v>7.9030562596052131E-4</v>
      </c>
    </row>
    <row r="732" spans="1:5" ht="14.25" customHeight="1" x14ac:dyDescent="0.25">
      <c r="A732" s="3">
        <v>45142</v>
      </c>
      <c r="B732" s="4">
        <f>LN(dane_import!B733/dane_import!B732)</f>
        <v>4.9377289503021206E-3</v>
      </c>
      <c r="C732" s="4">
        <f>LN(dane_import!C733/dane_import!C732)</f>
        <v>1.7714872413681755E-2</v>
      </c>
      <c r="D732" s="4">
        <f>LN(dane_import!D733/dane_import!D732)</f>
        <v>6.7122112903337632E-3</v>
      </c>
      <c r="E732" s="4">
        <f>LN(dane_import!E733/dane_import!E732)</f>
        <v>-3.5116983811995828E-4</v>
      </c>
    </row>
    <row r="733" spans="1:5" ht="14.25" customHeight="1" x14ac:dyDescent="0.25">
      <c r="A733" s="3">
        <v>45145</v>
      </c>
      <c r="B733" s="4">
        <f>LN(dane_import!B734/dane_import!B733)</f>
        <v>-1.3783177556092705E-2</v>
      </c>
      <c r="C733" s="4">
        <f>LN(dane_import!C734/dane_import!C733)</f>
        <v>-1.2714318456237427E-2</v>
      </c>
      <c r="D733" s="4">
        <f>LN(dane_import!D734/dane_import!D733)</f>
        <v>-2.7720045470103782E-3</v>
      </c>
      <c r="E733" s="4">
        <f>LN(dane_import!E734/dane_import!E733)</f>
        <v>1.0969965338022158E-3</v>
      </c>
    </row>
    <row r="734" spans="1:5" ht="14.25" customHeight="1" x14ac:dyDescent="0.25">
      <c r="A734" s="3">
        <v>45146</v>
      </c>
      <c r="B734" s="4">
        <f>LN(dane_import!B735/dane_import!B734)</f>
        <v>-9.8927192334929102E-3</v>
      </c>
      <c r="C734" s="4">
        <f>LN(dane_import!C735/dane_import!C734)</f>
        <v>-2.8598517420562485E-2</v>
      </c>
      <c r="D734" s="4">
        <f>LN(dane_import!D735/dane_import!D734)</f>
        <v>-2.0566277581477083E-2</v>
      </c>
      <c r="E734" s="4">
        <f>LN(dane_import!E735/dane_import!E734)</f>
        <v>8.7707757807412137E-5</v>
      </c>
    </row>
    <row r="735" spans="1:5" ht="14.25" customHeight="1" x14ac:dyDescent="0.25">
      <c r="A735" s="3">
        <v>45147</v>
      </c>
      <c r="B735" s="4">
        <f>LN(dane_import!B736/dane_import!B735)</f>
        <v>4.3636236024552936E-3</v>
      </c>
      <c r="C735" s="4">
        <f>LN(dane_import!C736/dane_import!C735)</f>
        <v>6.6926940590744861E-4</v>
      </c>
      <c r="D735" s="4">
        <f>LN(dane_import!D736/dane_import!D735)</f>
        <v>1.8250389561688195E-2</v>
      </c>
      <c r="E735" s="4">
        <f>LN(dane_import!E736/dane_import!E735)</f>
        <v>3.945897414024088E-4</v>
      </c>
    </row>
    <row r="736" spans="1:5" ht="14.25" customHeight="1" x14ac:dyDescent="0.25">
      <c r="A736" s="3">
        <v>45148</v>
      </c>
      <c r="B736" s="4">
        <f>LN(dane_import!B737/dane_import!B736)</f>
        <v>3.4933894216322187E-3</v>
      </c>
      <c r="C736" s="4">
        <f>LN(dane_import!C737/dane_import!C736)</f>
        <v>8.6599852857926953E-3</v>
      </c>
      <c r="D736" s="4">
        <f>LN(dane_import!D737/dane_import!D736)</f>
        <v>3.8658747507596417E-2</v>
      </c>
      <c r="E736" s="4">
        <f>LN(dane_import!E737/dane_import!E736)</f>
        <v>8.7630904262656051E-4</v>
      </c>
    </row>
    <row r="737" spans="1:5" ht="14.25" customHeight="1" x14ac:dyDescent="0.25">
      <c r="A737" s="3">
        <v>45149</v>
      </c>
      <c r="B737" s="4">
        <f>LN(dane_import!B738/dane_import!B737)</f>
        <v>1.6140516603577522E-2</v>
      </c>
      <c r="C737" s="4">
        <f>LN(dane_import!C738/dane_import!C737)</f>
        <v>-7.9911635018598635E-3</v>
      </c>
      <c r="D737" s="4">
        <f>LN(dane_import!D738/dane_import!D737)</f>
        <v>-3.5754228033207849E-3</v>
      </c>
      <c r="E737" s="4">
        <f>LN(dane_import!E738/dane_import!E737)</f>
        <v>5.6918935839111019E-4</v>
      </c>
    </row>
    <row r="738" spans="1:5" ht="14.25" customHeight="1" x14ac:dyDescent="0.25">
      <c r="A738" s="3">
        <v>45152</v>
      </c>
      <c r="B738" s="4">
        <f>LN(dane_import!B739/dane_import!B738)</f>
        <v>2.5051921184666534E-3</v>
      </c>
      <c r="C738" s="4">
        <f>LN(dane_import!C739/dane_import!C738)</f>
        <v>-1.3380911898402891E-3</v>
      </c>
      <c r="D738" s="4">
        <f>LN(dane_import!D739/dane_import!D738)</f>
        <v>-1.1482733395187239E-2</v>
      </c>
      <c r="E738" s="4">
        <f>LN(dane_import!E739/dane_import!E738)</f>
        <v>5.6886556615572614E-4</v>
      </c>
    </row>
    <row r="739" spans="1:5" ht="14.25" customHeight="1" x14ac:dyDescent="0.25">
      <c r="A739" s="3">
        <v>45153</v>
      </c>
      <c r="B739" s="4">
        <f>LN(dane_import!B740/dane_import!B739)</f>
        <v>0</v>
      </c>
      <c r="C739" s="4">
        <f>LN(dane_import!C740/dane_import!C739)</f>
        <v>0</v>
      </c>
      <c r="D739" s="4">
        <f>LN(dane_import!D740/dane_import!D739)</f>
        <v>0</v>
      </c>
      <c r="E739" s="4">
        <f>LN(dane_import!E740/dane_import!E739)</f>
        <v>0</v>
      </c>
    </row>
    <row r="740" spans="1:5" ht="14.25" customHeight="1" x14ac:dyDescent="0.25">
      <c r="A740" s="3">
        <v>45154</v>
      </c>
      <c r="B740" s="4">
        <f>LN(dane_import!B741/dane_import!B740)</f>
        <v>-1.3342344980472123E-2</v>
      </c>
      <c r="C740" s="4">
        <f>LN(dane_import!C741/dane_import!C740)</f>
        <v>-4.636062514379212E-2</v>
      </c>
      <c r="D740" s="4">
        <f>LN(dane_import!D741/dane_import!D740)</f>
        <v>-1.8132371241808313E-3</v>
      </c>
      <c r="E740" s="4">
        <f>LN(dane_import!E741/dane_import!E740)</f>
        <v>-9.1909759845489969E-4</v>
      </c>
    </row>
    <row r="741" spans="1:5" ht="14.25" customHeight="1" x14ac:dyDescent="0.25">
      <c r="A741" s="3">
        <v>45155</v>
      </c>
      <c r="B741" s="4">
        <f>LN(dane_import!B742/dane_import!B741)</f>
        <v>-9.7573115827339935E-4</v>
      </c>
      <c r="C741" s="4">
        <f>LN(dane_import!C742/dane_import!C741)</f>
        <v>-2.7970536387041962E-2</v>
      </c>
      <c r="D741" s="4">
        <f>LN(dane_import!D742/dane_import!D741)</f>
        <v>-1.3015368112070361E-2</v>
      </c>
      <c r="E741" s="4">
        <f>LN(dane_import!E742/dane_import!E741)</f>
        <v>1.0503283241303655E-3</v>
      </c>
    </row>
    <row r="742" spans="1:5" ht="14.25" customHeight="1" x14ac:dyDescent="0.25">
      <c r="A742" s="3">
        <v>45156</v>
      </c>
      <c r="B742" s="4">
        <f>LN(dane_import!B743/dane_import!B742)</f>
        <v>-9.287852253551858E-4</v>
      </c>
      <c r="C742" s="4">
        <f>LN(dane_import!C743/dane_import!C742)</f>
        <v>8.3782656459974996E-3</v>
      </c>
      <c r="D742" s="4">
        <f>LN(dane_import!D743/dane_import!D742)</f>
        <v>2.0699021733692639E-2</v>
      </c>
      <c r="E742" s="4">
        <f>LN(dane_import!E743/dane_import!E742)</f>
        <v>1.3121350643181356E-4</v>
      </c>
    </row>
    <row r="743" spans="1:5" ht="14.25" customHeight="1" x14ac:dyDescent="0.25">
      <c r="A743" s="3">
        <v>45159</v>
      </c>
      <c r="B743" s="4">
        <f>LN(dane_import!B744/dane_import!B743)</f>
        <v>6.6680789603107216E-3</v>
      </c>
      <c r="C743" s="4">
        <f>LN(dane_import!C744/dane_import!C743)</f>
        <v>1.6672625036390624E-3</v>
      </c>
      <c r="D743" s="4">
        <f>LN(dane_import!D744/dane_import!D743)</f>
        <v>-3.8344470123429569E-3</v>
      </c>
      <c r="E743" s="4">
        <f>LN(dane_import!E744/dane_import!E743)</f>
        <v>6.5580940157859713E-4</v>
      </c>
    </row>
    <row r="744" spans="1:5" ht="14.25" customHeight="1" x14ac:dyDescent="0.25">
      <c r="A744" s="3">
        <v>45160</v>
      </c>
      <c r="B744" s="4">
        <f>LN(dane_import!B745/dane_import!B744)</f>
        <v>-2.9503606791988465E-4</v>
      </c>
      <c r="C744" s="4">
        <f>LN(dane_import!C745/dane_import!C744)</f>
        <v>-1.0526412986987392E-2</v>
      </c>
      <c r="D744" s="4">
        <f>LN(dane_import!D745/dane_import!D744)</f>
        <v>-3.3955890011381604E-3</v>
      </c>
      <c r="E744" s="4">
        <f>LN(dane_import!E745/dane_import!E744)</f>
        <v>-2.6227215257217074E-4</v>
      </c>
    </row>
    <row r="745" spans="1:5" ht="14.25" customHeight="1" x14ac:dyDescent="0.25">
      <c r="A745" s="3">
        <v>45161</v>
      </c>
      <c r="B745" s="4">
        <f>LN(dane_import!B746/dane_import!B745)</f>
        <v>-5.2528627805226791E-3</v>
      </c>
      <c r="C745" s="4">
        <f>LN(dane_import!C746/dane_import!C745)</f>
        <v>-1.6489219381110792E-2</v>
      </c>
      <c r="D745" s="4">
        <f>LN(dane_import!D746/dane_import!D745)</f>
        <v>3.8260894572549081E-2</v>
      </c>
      <c r="E745" s="4">
        <f>LN(dane_import!E746/dane_import!E745)</f>
        <v>-8.3098257531727068E-4</v>
      </c>
    </row>
    <row r="746" spans="1:5" ht="14.25" customHeight="1" x14ac:dyDescent="0.25">
      <c r="A746" s="3">
        <v>45162</v>
      </c>
      <c r="B746" s="4">
        <f>LN(dane_import!B747/dane_import!B746)</f>
        <v>-3.4027168274250994E-3</v>
      </c>
      <c r="C746" s="4">
        <f>LN(dane_import!C747/dane_import!C746)</f>
        <v>7.5508823019698832E-3</v>
      </c>
      <c r="D746" s="4">
        <f>LN(dane_import!D747/dane_import!D746)</f>
        <v>-2.3405793581625003E-2</v>
      </c>
      <c r="E746" s="4">
        <f>LN(dane_import!E747/dane_import!E746)</f>
        <v>2.6249015812623838E-4</v>
      </c>
    </row>
    <row r="747" spans="1:5" ht="14.25" customHeight="1" x14ac:dyDescent="0.25">
      <c r="A747" s="3">
        <v>45163</v>
      </c>
      <c r="B747" s="4">
        <f>LN(dane_import!B748/dane_import!B747)</f>
        <v>-8.0882333130211041E-3</v>
      </c>
      <c r="C747" s="4">
        <f>LN(dane_import!C748/dane_import!C747)</f>
        <v>4.1167269666708625E-3</v>
      </c>
      <c r="D747" s="4">
        <f>LN(dane_import!D748/dane_import!D747)</f>
        <v>-1.4401689058422809E-2</v>
      </c>
      <c r="E747" s="4">
        <f>LN(dane_import!E748/dane_import!E747)</f>
        <v>2.6242127512384345E-4</v>
      </c>
    </row>
    <row r="748" spans="1:5" ht="14.25" customHeight="1" x14ac:dyDescent="0.25">
      <c r="A748" s="3">
        <v>45166</v>
      </c>
      <c r="B748" s="4">
        <f>LN(dane_import!B749/dane_import!B748)</f>
        <v>6.9834572059946946E-3</v>
      </c>
      <c r="C748" s="4">
        <f>LN(dane_import!C749/dane_import!C748)</f>
        <v>3.1167028452473617E-2</v>
      </c>
      <c r="D748" s="4">
        <f>LN(dane_import!D749/dane_import!D748)</f>
        <v>1.0596424254083591E-2</v>
      </c>
      <c r="E748" s="4">
        <f>LN(dane_import!E749/dane_import!E748)</f>
        <v>-4.3740705797558392E-4</v>
      </c>
    </row>
    <row r="749" spans="1:5" ht="14.25" customHeight="1" x14ac:dyDescent="0.25">
      <c r="A749" s="3">
        <v>45167</v>
      </c>
      <c r="B749" s="4">
        <f>LN(dane_import!B750/dane_import!B749)</f>
        <v>3.5173943198248895E-4</v>
      </c>
      <c r="C749" s="4">
        <f>LN(dane_import!C750/dane_import!C749)</f>
        <v>1.1875794480194053E-2</v>
      </c>
      <c r="D749" s="4">
        <f>LN(dane_import!D750/dane_import!D749)</f>
        <v>-3.2595478249451346E-2</v>
      </c>
      <c r="E749" s="4">
        <f>LN(dane_import!E750/dane_import!E749)</f>
        <v>-1.2257585915070766E-3</v>
      </c>
    </row>
    <row r="750" spans="1:5" ht="14.25" customHeight="1" x14ac:dyDescent="0.25">
      <c r="A750" s="3">
        <v>45168</v>
      </c>
      <c r="B750" s="4">
        <f>LN(dane_import!B751/dane_import!B750)</f>
        <v>-6.2475912762723984E-4</v>
      </c>
      <c r="C750" s="4">
        <f>LN(dane_import!C751/dane_import!C750)</f>
        <v>1.4706147389695487E-2</v>
      </c>
      <c r="D750" s="4">
        <f>LN(dane_import!D751/dane_import!D750)</f>
        <v>-1.8552881017460925E-3</v>
      </c>
      <c r="E750" s="4">
        <f>LN(dane_import!E751/dane_import!E750)</f>
        <v>-2.1904365627626357E-4</v>
      </c>
    </row>
    <row r="751" spans="1:5" ht="14.25" customHeight="1" x14ac:dyDescent="0.25">
      <c r="A751" s="3">
        <v>45169</v>
      </c>
      <c r="B751" s="4">
        <f>LN(dane_import!B752/dane_import!B751)</f>
        <v>-1.8612104777247533E-3</v>
      </c>
      <c r="C751" s="4">
        <f>LN(dane_import!C752/dane_import!C751)</f>
        <v>-2.167481670578876E-2</v>
      </c>
      <c r="D751" s="4">
        <f>LN(dane_import!D752/dane_import!D751)</f>
        <v>-1.5203193073954173E-2</v>
      </c>
      <c r="E751" s="4">
        <f>LN(dane_import!E752/dane_import!E751)</f>
        <v>-4.3814489458744671E-5</v>
      </c>
    </row>
    <row r="752" spans="1:5" ht="14.25" customHeight="1" x14ac:dyDescent="0.25">
      <c r="A752" s="3">
        <v>45170</v>
      </c>
      <c r="B752" s="4">
        <f>LN(dane_import!B753/dane_import!B752)</f>
        <v>-1.8724015300942854E-3</v>
      </c>
      <c r="C752" s="4">
        <f>LN(dane_import!C753/dane_import!C752)</f>
        <v>-2.3337233462202116E-3</v>
      </c>
      <c r="D752" s="4">
        <f>LN(dane_import!D753/dane_import!D752)</f>
        <v>-3.3050077298363077E-3</v>
      </c>
      <c r="E752" s="4">
        <f>LN(dane_import!E753/dane_import!E752)</f>
        <v>1.8385576882782861E-3</v>
      </c>
    </row>
    <row r="753" spans="1:5" ht="14.25" customHeight="1" x14ac:dyDescent="0.25">
      <c r="A753" s="3">
        <v>45173</v>
      </c>
      <c r="B753" s="4">
        <f>LN(dane_import!B754/dane_import!B753)</f>
        <v>-5.3666231970825656E-3</v>
      </c>
      <c r="C753" s="4">
        <f>LN(dane_import!C754/dane_import!C753)</f>
        <v>-2.2924317133644043E-2</v>
      </c>
      <c r="D753" s="4">
        <f>LN(dane_import!D754/dane_import!D753)</f>
        <v>-2.9759815585959932E-2</v>
      </c>
      <c r="E753" s="4">
        <f>LN(dane_import!E754/dane_import!E753)</f>
        <v>0</v>
      </c>
    </row>
    <row r="754" spans="1:5" ht="14.25" customHeight="1" x14ac:dyDescent="0.25">
      <c r="A754" s="3">
        <v>45174</v>
      </c>
      <c r="B754" s="4">
        <f>LN(dane_import!B755/dane_import!B754)</f>
        <v>-5.6141167470946367E-3</v>
      </c>
      <c r="C754" s="4">
        <f>LN(dane_import!C755/dane_import!C754)</f>
        <v>1.0700375547929934E-2</v>
      </c>
      <c r="D754" s="4">
        <f>LN(dane_import!D755/dane_import!D754)</f>
        <v>-3.9756788606554176E-2</v>
      </c>
      <c r="E754" s="4">
        <f>LN(dane_import!E755/dane_import!E754)</f>
        <v>8.3061929626390815E-4</v>
      </c>
    </row>
    <row r="755" spans="1:5" ht="14.25" customHeight="1" x14ac:dyDescent="0.25">
      <c r="A755" s="3">
        <v>45175</v>
      </c>
      <c r="B755" s="4">
        <f>LN(dane_import!B756/dane_import!B755)</f>
        <v>-1.3503006214793863E-2</v>
      </c>
      <c r="C755" s="4">
        <f>LN(dane_import!C756/dane_import!C755)</f>
        <v>-3.4407339696025031E-2</v>
      </c>
      <c r="D755" s="4">
        <f>LN(dane_import!D756/dane_import!D755)</f>
        <v>-4.5904597583720945E-2</v>
      </c>
      <c r="E755" s="4">
        <f>LN(dane_import!E756/dane_import!E755)</f>
        <v>-6.5569473203592099E-4</v>
      </c>
    </row>
    <row r="756" spans="1:5" ht="14.25" customHeight="1" x14ac:dyDescent="0.25">
      <c r="A756" s="3">
        <v>45176</v>
      </c>
      <c r="B756" s="4">
        <f>LN(dane_import!B757/dane_import!B756)</f>
        <v>-7.120265186610077E-3</v>
      </c>
      <c r="C756" s="4">
        <f>LN(dane_import!C757/dane_import!C756)</f>
        <v>-1.7533477937819914E-2</v>
      </c>
      <c r="D756" s="4">
        <f>LN(dane_import!D757/dane_import!D756)</f>
        <v>-1.0404255517432787E-2</v>
      </c>
      <c r="E756" s="4">
        <f>LN(dane_import!E757/dane_import!E756)</f>
        <v>-1.3126806820611871E-3</v>
      </c>
    </row>
    <row r="757" spans="1:5" ht="14.25" customHeight="1" x14ac:dyDescent="0.25">
      <c r="A757" s="3">
        <v>45177</v>
      </c>
      <c r="B757" s="4">
        <f>LN(dane_import!B758/dane_import!B757)</f>
        <v>1.4321772080386303E-2</v>
      </c>
      <c r="C757" s="4">
        <f>LN(dane_import!C758/dane_import!C757)</f>
        <v>-6.7491819749284495E-3</v>
      </c>
      <c r="D757" s="4">
        <f>LN(dane_import!D758/dane_import!D757)</f>
        <v>1.4377244454208469E-2</v>
      </c>
      <c r="E757" s="4">
        <f>LN(dane_import!E758/dane_import!E757)</f>
        <v>-2.1894773804972221E-4</v>
      </c>
    </row>
    <row r="758" spans="1:5" ht="14.25" customHeight="1" x14ac:dyDescent="0.25">
      <c r="A758" s="3">
        <v>45180</v>
      </c>
      <c r="B758" s="4">
        <f>LN(dane_import!B759/dane_import!B758)</f>
        <v>-3.789403660945107E-3</v>
      </c>
      <c r="C758" s="4">
        <f>LN(dane_import!C759/dane_import!C758)</f>
        <v>2.5050113299685374E-3</v>
      </c>
      <c r="D758" s="4">
        <f>LN(dane_import!D759/dane_import!D758)</f>
        <v>7.6366401410634544E-3</v>
      </c>
      <c r="E758" s="4">
        <f>LN(dane_import!E759/dane_import!E758)</f>
        <v>1.1817486876985004E-3</v>
      </c>
    </row>
    <row r="759" spans="1:5" ht="14.25" customHeight="1" x14ac:dyDescent="0.25">
      <c r="A759" s="3">
        <v>45181</v>
      </c>
      <c r="B759" s="4">
        <f>LN(dane_import!B760/dane_import!B759)</f>
        <v>-6.5858411573695838E-3</v>
      </c>
      <c r="C759" s="4">
        <f>LN(dane_import!C760/dane_import!C759)</f>
        <v>2.9977539311833033E-3</v>
      </c>
      <c r="D759" s="4">
        <f>LN(dane_import!D760/dane_import!D759)</f>
        <v>1.380769624742976E-2</v>
      </c>
      <c r="E759" s="4">
        <f>LN(dane_import!E760/dane_import!E759)</f>
        <v>8.3076456976312774E-4</v>
      </c>
    </row>
    <row r="760" spans="1:5" ht="14.25" customHeight="1" x14ac:dyDescent="0.25">
      <c r="A760" s="3">
        <v>45182</v>
      </c>
      <c r="B760" s="4">
        <f>LN(dane_import!B761/dane_import!B760)</f>
        <v>6.5562722425760653E-3</v>
      </c>
      <c r="C760" s="4">
        <f>LN(dane_import!C761/dane_import!C760)</f>
        <v>1.5346835860471919E-2</v>
      </c>
      <c r="D760" s="4">
        <f>LN(dane_import!D761/dane_import!D760)</f>
        <v>1.285364740338109E-2</v>
      </c>
      <c r="E760" s="4">
        <f>LN(dane_import!E761/dane_import!E760)</f>
        <v>8.7408767154810476E-5</v>
      </c>
    </row>
    <row r="761" spans="1:5" ht="14.25" customHeight="1" x14ac:dyDescent="0.25">
      <c r="A761" s="3">
        <v>45183</v>
      </c>
      <c r="B761" s="4">
        <f>LN(dane_import!B762/dane_import!B761)</f>
        <v>5.5122769735320952E-3</v>
      </c>
      <c r="C761" s="4">
        <f>LN(dane_import!C762/dane_import!C761)</f>
        <v>-6.1599307752880058E-3</v>
      </c>
      <c r="D761" s="4">
        <f>LN(dane_import!D762/dane_import!D761)</f>
        <v>-7.9497790136879541E-3</v>
      </c>
      <c r="E761" s="4">
        <f>LN(dane_import!E762/dane_import!E761)</f>
        <v>3.0587053175918223E-4</v>
      </c>
    </row>
    <row r="762" spans="1:5" ht="14.25" customHeight="1" x14ac:dyDescent="0.25">
      <c r="A762" s="3">
        <v>45184</v>
      </c>
      <c r="B762" s="4">
        <f>LN(dane_import!B763/dane_import!B762)</f>
        <v>-1.7561472102655509E-3</v>
      </c>
      <c r="C762" s="4">
        <f>LN(dane_import!C763/dane_import!C762)</f>
        <v>7.8779334067095794E-3</v>
      </c>
      <c r="D762" s="4">
        <f>LN(dane_import!D763/dane_import!D762)</f>
        <v>8.4605042546157389E-3</v>
      </c>
      <c r="E762" s="4">
        <f>LN(dane_import!E763/dane_import!E762)</f>
        <v>6.5512198530272574E-4</v>
      </c>
    </row>
    <row r="763" spans="1:5" ht="14.25" customHeight="1" x14ac:dyDescent="0.25">
      <c r="A763" s="3">
        <v>45187</v>
      </c>
      <c r="B763" s="4">
        <f>LN(dane_import!B764/dane_import!B763)</f>
        <v>-1.0465201460824584E-2</v>
      </c>
      <c r="C763" s="4">
        <f>LN(dane_import!C764/dane_import!C763)</f>
        <v>-2.5330383357935832E-2</v>
      </c>
      <c r="D763" s="4">
        <f>LN(dane_import!D764/dane_import!D763)</f>
        <v>-1.9853688084058765E-2</v>
      </c>
      <c r="E763" s="4">
        <f>LN(dane_import!E764/dane_import!E763)</f>
        <v>-1.7465723561993564E-4</v>
      </c>
    </row>
    <row r="764" spans="1:5" ht="14.25" customHeight="1" x14ac:dyDescent="0.25">
      <c r="A764" s="3">
        <v>45188</v>
      </c>
      <c r="B764" s="4">
        <f>LN(dane_import!B765/dane_import!B764)</f>
        <v>-1.1040246389567628E-3</v>
      </c>
      <c r="C764" s="4">
        <f>LN(dane_import!C765/dane_import!C764)</f>
        <v>-8.588080063799226E-3</v>
      </c>
      <c r="D764" s="4">
        <f>LN(dane_import!D765/dane_import!D764)</f>
        <v>-2.3716526617316044E-2</v>
      </c>
      <c r="E764" s="4">
        <f>LN(dane_import!E765/dane_import!E764)</f>
        <v>6.9844598613746196E-4</v>
      </c>
    </row>
    <row r="765" spans="1:5" ht="14.25" customHeight="1" x14ac:dyDescent="0.25">
      <c r="A765" s="3">
        <v>45189</v>
      </c>
      <c r="B765" s="4">
        <f>LN(dane_import!B766/dane_import!B765)</f>
        <v>6.6414639056740516E-3</v>
      </c>
      <c r="C765" s="4">
        <f>LN(dane_import!C766/dane_import!C765)</f>
        <v>1.6105028513098051E-2</v>
      </c>
      <c r="D765" s="4">
        <f>LN(dane_import!D766/dane_import!D765)</f>
        <v>3.510971044675909E-2</v>
      </c>
      <c r="E765" s="4">
        <f>LN(dane_import!E766/dane_import!E765)</f>
        <v>1.4825799602228961E-3</v>
      </c>
    </row>
    <row r="766" spans="1:5" ht="14.25" customHeight="1" x14ac:dyDescent="0.25">
      <c r="A766" s="3">
        <v>45190</v>
      </c>
      <c r="B766" s="4">
        <f>LN(dane_import!B767/dane_import!B766)</f>
        <v>-7.0210056185852805E-3</v>
      </c>
      <c r="C766" s="4">
        <f>LN(dane_import!C767/dane_import!C766)</f>
        <v>-1.0791923035328558E-2</v>
      </c>
      <c r="D766" s="4">
        <f>LN(dane_import!D767/dane_import!D766)</f>
        <v>9.7361773450760549E-3</v>
      </c>
      <c r="E766" s="4">
        <f>LN(dane_import!E767/dane_import!E766)</f>
        <v>1.2628188662451277E-3</v>
      </c>
    </row>
    <row r="767" spans="1:5" ht="14.25" customHeight="1" x14ac:dyDescent="0.25">
      <c r="A767" s="3">
        <v>45191</v>
      </c>
      <c r="B767" s="4">
        <f>LN(dane_import!B768/dane_import!B767)</f>
        <v>-1.4618853362941286E-3</v>
      </c>
      <c r="C767" s="4">
        <f>LN(dane_import!C768/dane_import!C767)</f>
        <v>-1.5512072007378525E-2</v>
      </c>
      <c r="D767" s="4">
        <f>LN(dane_import!D768/dane_import!D767)</f>
        <v>-1.6712048548063751E-2</v>
      </c>
      <c r="E767" s="4">
        <f>LN(dane_import!E768/dane_import!E767)</f>
        <v>-2.6114206276538633E-4</v>
      </c>
    </row>
    <row r="768" spans="1:5" ht="14.25" customHeight="1" x14ac:dyDescent="0.25">
      <c r="A768" s="3">
        <v>45194</v>
      </c>
      <c r="B768" s="4">
        <f>LN(dane_import!B769/dane_import!B768)</f>
        <v>-1.1410210308899032E-2</v>
      </c>
      <c r="C768" s="4">
        <f>LN(dane_import!C769/dane_import!C768)</f>
        <v>-2.3597620309196182E-2</v>
      </c>
      <c r="D768" s="4">
        <f>LN(dane_import!D769/dane_import!D768)</f>
        <v>-2.0165669594594527E-2</v>
      </c>
      <c r="E768" s="4">
        <f>LN(dane_import!E769/dane_import!E768)</f>
        <v>-3.7068575622247221E-3</v>
      </c>
    </row>
    <row r="769" spans="1:5" ht="14.25" customHeight="1" x14ac:dyDescent="0.25">
      <c r="A769" s="3">
        <v>45195</v>
      </c>
      <c r="B769" s="4">
        <f>LN(dane_import!B770/dane_import!B769)</f>
        <v>-3.6041744128861857E-3</v>
      </c>
      <c r="C769" s="4">
        <f>LN(dane_import!C770/dane_import!C769)</f>
        <v>1.8973928537355165E-2</v>
      </c>
      <c r="D769" s="4">
        <f>LN(dane_import!D770/dane_import!D769)</f>
        <v>1.2095861386564915E-2</v>
      </c>
      <c r="E769" s="4">
        <f>LN(dane_import!E770/dane_import!E769)</f>
        <v>-6.9930072779839309E-4</v>
      </c>
    </row>
    <row r="770" spans="1:5" ht="14.25" customHeight="1" x14ac:dyDescent="0.25">
      <c r="A770" s="3">
        <v>45196</v>
      </c>
      <c r="B770" s="4">
        <f>LN(dane_import!B771/dane_import!B770)</f>
        <v>-1.1600176414004413E-2</v>
      </c>
      <c r="C770" s="4">
        <f>LN(dane_import!C771/dane_import!C770)</f>
        <v>-1.7662796843038255E-2</v>
      </c>
      <c r="D770" s="4">
        <f>LN(dane_import!D771/dane_import!D770)</f>
        <v>-7.0819968125726091E-3</v>
      </c>
      <c r="E770" s="4">
        <f>LN(dane_import!E771/dane_import!E770)</f>
        <v>3.4971149158654919E-4</v>
      </c>
    </row>
    <row r="771" spans="1:5" ht="14.25" customHeight="1" x14ac:dyDescent="0.25">
      <c r="A771" s="3">
        <v>45197</v>
      </c>
      <c r="B771" s="4">
        <f>LN(dane_import!B772/dane_import!B771)</f>
        <v>-4.5728695105068228E-3</v>
      </c>
      <c r="C771" s="4">
        <f>LN(dane_import!C772/dane_import!C771)</f>
        <v>2.6171174320209468E-3</v>
      </c>
      <c r="D771" s="4">
        <f>LN(dane_import!D772/dane_import!D771)</f>
        <v>-3.1010236742560322E-2</v>
      </c>
      <c r="E771" s="4">
        <f>LN(dane_import!E772/dane_import!E771)</f>
        <v>1.3111028578966901E-4</v>
      </c>
    </row>
    <row r="772" spans="1:5" ht="14.25" customHeight="1" x14ac:dyDescent="0.25">
      <c r="A772" s="3">
        <v>45198</v>
      </c>
      <c r="B772" s="4">
        <f>LN(dane_import!B773/dane_import!B772)</f>
        <v>1.3577347093450477E-2</v>
      </c>
      <c r="C772" s="4">
        <f>LN(dane_import!C773/dane_import!C772)</f>
        <v>3.2654913296487349E-2</v>
      </c>
      <c r="D772" s="4">
        <f>LN(dane_import!D773/dane_import!D772)</f>
        <v>1.7761500290846804E-2</v>
      </c>
      <c r="E772" s="4">
        <f>LN(dane_import!E773/dane_import!E772)</f>
        <v>-3.0595074431724356E-4</v>
      </c>
    </row>
    <row r="773" spans="1:5" ht="14.25" customHeight="1" x14ac:dyDescent="0.25">
      <c r="A773" s="3">
        <v>45201</v>
      </c>
      <c r="B773" s="4">
        <f>LN(dane_import!B774/dane_import!B773)</f>
        <v>-1.0780331758582742E-2</v>
      </c>
      <c r="C773" s="4">
        <f>LN(dane_import!C774/dane_import!C773)</f>
        <v>-2.6141929481776547E-2</v>
      </c>
      <c r="D773" s="4">
        <f>LN(dane_import!D774/dane_import!D773)</f>
        <v>-1.0457261134431253E-2</v>
      </c>
      <c r="E773" s="4">
        <f>LN(dane_import!E774/dane_import!E773)</f>
        <v>-2.4071613697958646E-3</v>
      </c>
    </row>
    <row r="774" spans="1:5" ht="14.25" customHeight="1" x14ac:dyDescent="0.25">
      <c r="A774" s="3">
        <v>45202</v>
      </c>
      <c r="B774" s="4">
        <f>LN(dane_import!B775/dane_import!B774)</f>
        <v>-1.2385303150234745E-2</v>
      </c>
      <c r="C774" s="4">
        <f>LN(dane_import!C775/dane_import!C774)</f>
        <v>-1.8079884596506186E-2</v>
      </c>
      <c r="D774" s="4">
        <f>LN(dane_import!D775/dane_import!D774)</f>
        <v>-5.7697642755683731E-2</v>
      </c>
      <c r="E774" s="4">
        <f>LN(dane_import!E775/dane_import!E774)</f>
        <v>1.3137153754868109E-3</v>
      </c>
    </row>
    <row r="775" spans="1:5" ht="14.25" customHeight="1" x14ac:dyDescent="0.25">
      <c r="A775" s="3">
        <v>45203</v>
      </c>
      <c r="B775" s="4">
        <f>LN(dane_import!B776/dane_import!B775)</f>
        <v>1.2000255290992594E-2</v>
      </c>
      <c r="C775" s="4">
        <f>LN(dane_import!C776/dane_import!C775)</f>
        <v>4.5233192167021409E-2</v>
      </c>
      <c r="D775" s="4">
        <f>LN(dane_import!D776/dane_import!D775)</f>
        <v>-1.5539881062213384E-2</v>
      </c>
      <c r="E775" s="4">
        <f>LN(dane_import!E776/dane_import!E775)</f>
        <v>3.9377830790376087E-4</v>
      </c>
    </row>
    <row r="776" spans="1:5" ht="14.25" customHeight="1" x14ac:dyDescent="0.25">
      <c r="A776" s="3">
        <v>45204</v>
      </c>
      <c r="B776" s="4">
        <f>LN(dane_import!B777/dane_import!B776)</f>
        <v>-1.1492437476816717E-2</v>
      </c>
      <c r="C776" s="4">
        <f>LN(dane_import!C777/dane_import!C776)</f>
        <v>2.0196926835239944E-3</v>
      </c>
      <c r="D776" s="4">
        <f>LN(dane_import!D777/dane_import!D776)</f>
        <v>-2.2881608437176289E-2</v>
      </c>
      <c r="E776" s="4">
        <f>LN(dane_import!E777/dane_import!E776)</f>
        <v>1.6609121349559397E-3</v>
      </c>
    </row>
    <row r="777" spans="1:5" ht="14.25" customHeight="1" x14ac:dyDescent="0.25">
      <c r="A777" s="3">
        <v>45205</v>
      </c>
      <c r="B777" s="4">
        <f>LN(dane_import!B778/dane_import!B777)</f>
        <v>-1.9123954737205533E-3</v>
      </c>
      <c r="C777" s="4">
        <f>LN(dane_import!C778/dane_import!C777)</f>
        <v>5.2805391449853613E-2</v>
      </c>
      <c r="D777" s="4">
        <f>LN(dane_import!D778/dane_import!D777)</f>
        <v>-4.6152695794078914E-2</v>
      </c>
      <c r="E777" s="4">
        <f>LN(dane_import!E778/dane_import!E777)</f>
        <v>-4.3681475381144642E-4</v>
      </c>
    </row>
    <row r="778" spans="1:5" ht="14.25" customHeight="1" x14ac:dyDescent="0.25">
      <c r="A778" s="3">
        <v>45208</v>
      </c>
      <c r="B778" s="4">
        <f>LN(dane_import!B779/dane_import!B778)</f>
        <v>1.5766036664942983E-2</v>
      </c>
      <c r="C778" s="4">
        <f>LN(dane_import!C779/dane_import!C778)</f>
        <v>3.8484336094969332E-2</v>
      </c>
      <c r="D778" s="4">
        <f>LN(dane_import!D779/dane_import!D778)</f>
        <v>1.4499714158202923E-2</v>
      </c>
      <c r="E778" s="4">
        <f>LN(dane_import!E779/dane_import!E778)</f>
        <v>-1.4428439641014212E-3</v>
      </c>
    </row>
    <row r="779" spans="1:5" ht="14.25" customHeight="1" x14ac:dyDescent="0.25">
      <c r="A779" s="3">
        <v>45209</v>
      </c>
      <c r="B779" s="4">
        <f>LN(dane_import!B780/dane_import!B779)</f>
        <v>2.2533392659148364E-2</v>
      </c>
      <c r="C779" s="4">
        <f>LN(dane_import!C780/dane_import!C779)</f>
        <v>1.2808958292581241E-2</v>
      </c>
      <c r="D779" s="4">
        <f>LN(dane_import!D780/dane_import!D779)</f>
        <v>5.308342162799233E-2</v>
      </c>
      <c r="E779" s="4">
        <f>LN(dane_import!E780/dane_import!E779)</f>
        <v>7.8726386151476639E-4</v>
      </c>
    </row>
    <row r="780" spans="1:5" ht="14.25" customHeight="1" x14ac:dyDescent="0.25">
      <c r="A780" s="3">
        <v>45210</v>
      </c>
      <c r="B780" s="4">
        <f>LN(dane_import!B781/dane_import!B780)</f>
        <v>4.5156074254110966E-3</v>
      </c>
      <c r="C780" s="4">
        <f>LN(dane_import!C781/dane_import!C780)</f>
        <v>1.6454783526495587E-2</v>
      </c>
      <c r="D780" s="4">
        <f>LN(dane_import!D781/dane_import!D780)</f>
        <v>3.7686665854223572E-3</v>
      </c>
      <c r="E780" s="4">
        <f>LN(dane_import!E781/dane_import!E780)</f>
        <v>3.9339963352965095E-4</v>
      </c>
    </row>
    <row r="781" spans="1:5" ht="14.25" customHeight="1" x14ac:dyDescent="0.25">
      <c r="A781" s="3">
        <v>45211</v>
      </c>
      <c r="B781" s="4">
        <f>LN(dane_import!B782/dane_import!B781)</f>
        <v>1.3127536020115244E-4</v>
      </c>
      <c r="C781" s="4">
        <f>LN(dane_import!C782/dane_import!C781)</f>
        <v>-3.8078218257281346E-3</v>
      </c>
      <c r="D781" s="4">
        <f>LN(dane_import!D782/dane_import!D781)</f>
        <v>-4.6403795565022254E-3</v>
      </c>
      <c r="E781" s="4">
        <f>LN(dane_import!E782/dane_import!E781)</f>
        <v>1.5284179485801918E-3</v>
      </c>
    </row>
    <row r="782" spans="1:5" ht="14.25" customHeight="1" x14ac:dyDescent="0.25">
      <c r="A782" s="3">
        <v>45212</v>
      </c>
      <c r="B782" s="4">
        <f>LN(dane_import!B783/dane_import!B782)</f>
        <v>4.324427611059418E-3</v>
      </c>
      <c r="C782" s="4">
        <f>LN(dane_import!C783/dane_import!C782)</f>
        <v>1.2932175770360887E-2</v>
      </c>
      <c r="D782" s="4">
        <f>LN(dane_import!D783/dane_import!D782)</f>
        <v>3.456993291033373E-2</v>
      </c>
      <c r="E782" s="4">
        <f>LN(dane_import!E783/dane_import!E782)</f>
        <v>2.6178010620694713E-4</v>
      </c>
    </row>
    <row r="783" spans="1:5" ht="14.25" customHeight="1" x14ac:dyDescent="0.25">
      <c r="A783" s="3">
        <v>45215</v>
      </c>
      <c r="B783" s="4">
        <f>LN(dane_import!B784/dane_import!B783)</f>
        <v>2.6834266476797011E-2</v>
      </c>
      <c r="C783" s="4">
        <f>LN(dane_import!C784/dane_import!C783)</f>
        <v>8.2051526721236973E-2</v>
      </c>
      <c r="D783" s="4">
        <f>LN(dane_import!D784/dane_import!D783)</f>
        <v>-1.9853176172741665E-2</v>
      </c>
      <c r="E783" s="4">
        <f>LN(dane_import!E784/dane_import!E783)</f>
        <v>1.0464356742993651E-3</v>
      </c>
    </row>
    <row r="784" spans="1:5" ht="14.25" customHeight="1" x14ac:dyDescent="0.25">
      <c r="A784" s="3">
        <v>45216</v>
      </c>
      <c r="B784" s="4">
        <f>LN(dane_import!B785/dane_import!B784)</f>
        <v>1.9558551298413256E-2</v>
      </c>
      <c r="C784" s="4">
        <f>LN(dane_import!C785/dane_import!C784)</f>
        <v>3.0153038170687457E-2</v>
      </c>
      <c r="D784" s="4">
        <f>LN(dane_import!D785/dane_import!D784)</f>
        <v>5.1364904541900985E-2</v>
      </c>
      <c r="E784" s="4">
        <f>LN(dane_import!E785/dane_import!E784)</f>
        <v>3.4856869334674075E-4</v>
      </c>
    </row>
    <row r="785" spans="1:5" ht="14.25" customHeight="1" x14ac:dyDescent="0.25">
      <c r="A785" s="3">
        <v>45217</v>
      </c>
      <c r="B785" s="4">
        <f>LN(dane_import!B786/dane_import!B785)</f>
        <v>-1.2163644839443485E-2</v>
      </c>
      <c r="C785" s="4">
        <f>LN(dane_import!C786/dane_import!C785)</f>
        <v>-8.7510502776859938E-3</v>
      </c>
      <c r="D785" s="4">
        <f>LN(dane_import!D786/dane_import!D785)</f>
        <v>1.5926912454730918E-2</v>
      </c>
      <c r="E785" s="4">
        <f>LN(dane_import!E786/dane_import!E785)</f>
        <v>5.661651175775178E-4</v>
      </c>
    </row>
    <row r="786" spans="1:5" ht="14.25" customHeight="1" x14ac:dyDescent="0.25">
      <c r="A786" s="3">
        <v>45218</v>
      </c>
      <c r="B786" s="4">
        <f>LN(dane_import!B787/dane_import!B786)</f>
        <v>-1.7096610986719118E-2</v>
      </c>
      <c r="C786" s="4">
        <f>LN(dane_import!C787/dane_import!C786)</f>
        <v>-1.8752439823071298E-2</v>
      </c>
      <c r="D786" s="4">
        <f>LN(dane_import!D787/dane_import!D786)</f>
        <v>-6.3289524632977517E-2</v>
      </c>
      <c r="E786" s="4">
        <f>LN(dane_import!E787/dane_import!E786)</f>
        <v>-4.7904192532864903E-4</v>
      </c>
    </row>
    <row r="787" spans="1:5" ht="14.25" customHeight="1" x14ac:dyDescent="0.25">
      <c r="A787" s="3">
        <v>45219</v>
      </c>
      <c r="B787" s="4">
        <f>LN(dane_import!B788/dane_import!B787)</f>
        <v>-1.8020133627212907E-2</v>
      </c>
      <c r="C787" s="4">
        <f>LN(dane_import!C788/dane_import!C787)</f>
        <v>-2.4519617174318612E-2</v>
      </c>
      <c r="D787" s="4">
        <f>LN(dane_import!D788/dane_import!D787)</f>
        <v>-4.2887842722174815E-3</v>
      </c>
      <c r="E787" s="4">
        <f>LN(dane_import!E788/dane_import!E787)</f>
        <v>8.7115602459618782E-5</v>
      </c>
    </row>
    <row r="788" spans="1:5" ht="14.25" customHeight="1" x14ac:dyDescent="0.25">
      <c r="A788" s="3">
        <v>45222</v>
      </c>
      <c r="B788" s="4">
        <f>LN(dane_import!B789/dane_import!B788)</f>
        <v>-1.9423279711693112E-3</v>
      </c>
      <c r="C788" s="4">
        <f>LN(dane_import!C789/dane_import!C788)</f>
        <v>1.6673617868688513E-3</v>
      </c>
      <c r="D788" s="4">
        <f>LN(dane_import!D789/dane_import!D788)</f>
        <v>-2.1431460288012502E-2</v>
      </c>
      <c r="E788" s="4">
        <f>LN(dane_import!E789/dane_import!E788)</f>
        <v>-2.6136957806923496E-4</v>
      </c>
    </row>
    <row r="789" spans="1:5" ht="14.25" customHeight="1" x14ac:dyDescent="0.25">
      <c r="A789" s="3">
        <v>45223</v>
      </c>
      <c r="B789" s="4">
        <f>LN(dane_import!B790/dane_import!B789)</f>
        <v>1.138967625119504E-2</v>
      </c>
      <c r="C789" s="4">
        <f>LN(dane_import!C790/dane_import!C789)</f>
        <v>4.0405414635038953E-2</v>
      </c>
      <c r="D789" s="4">
        <f>LN(dane_import!D790/dane_import!D789)</f>
        <v>4.6729056993924231E-3</v>
      </c>
      <c r="E789" s="4">
        <f>LN(dane_import!E790/dane_import!E789)</f>
        <v>-2.6143790998586417E-4</v>
      </c>
    </row>
    <row r="790" spans="1:5" ht="14.25" customHeight="1" x14ac:dyDescent="0.25">
      <c r="A790" s="3">
        <v>45224</v>
      </c>
      <c r="B790" s="4">
        <f>LN(dane_import!B791/dane_import!B790)</f>
        <v>1.1717545930496514E-2</v>
      </c>
      <c r="C790" s="4">
        <f>LN(dane_import!C791/dane_import!C790)</f>
        <v>3.8836023785198008E-2</v>
      </c>
      <c r="D790" s="4">
        <f>LN(dane_import!D791/dane_import!D790)</f>
        <v>3.2112851117118674E-2</v>
      </c>
      <c r="E790" s="4">
        <f>LN(dane_import!E791/dane_import!E790)</f>
        <v>1.4370634127709018E-3</v>
      </c>
    </row>
    <row r="791" spans="1:5" ht="14.25" customHeight="1" x14ac:dyDescent="0.25">
      <c r="A791" s="3">
        <v>45225</v>
      </c>
      <c r="B791" s="4">
        <f>LN(dane_import!B792/dane_import!B791)</f>
        <v>-6.8913508512635487E-4</v>
      </c>
      <c r="C791" s="4">
        <f>LN(dane_import!C792/dane_import!C791)</f>
        <v>-1.5402390415011086E-3</v>
      </c>
      <c r="D791" s="4">
        <f>LN(dane_import!D792/dane_import!D791)</f>
        <v>6.1884866981140041E-3</v>
      </c>
      <c r="E791" s="4">
        <f>LN(dane_import!E792/dane_import!E791)</f>
        <v>-8.7035989436593824E-5</v>
      </c>
    </row>
    <row r="792" spans="1:5" ht="14.25" customHeight="1" x14ac:dyDescent="0.25">
      <c r="A792" s="3">
        <v>45226</v>
      </c>
      <c r="B792" s="4">
        <f>LN(dane_import!B793/dane_import!B792)</f>
        <v>-8.4087039071401842E-3</v>
      </c>
      <c r="C792" s="4">
        <f>LN(dane_import!C793/dane_import!C792)</f>
        <v>-2.6949492689552639E-2</v>
      </c>
      <c r="D792" s="4">
        <f>LN(dane_import!D793/dane_import!D792)</f>
        <v>2.5206567050224133E-3</v>
      </c>
      <c r="E792" s="4">
        <f>LN(dane_import!E793/dane_import!E792)</f>
        <v>-4.3529361241021841E-4</v>
      </c>
    </row>
    <row r="793" spans="1:5" ht="14.25" customHeight="1" x14ac:dyDescent="0.25">
      <c r="A793" s="3">
        <v>45229</v>
      </c>
      <c r="B793" s="4">
        <f>LN(dane_import!B794/dane_import!B793)</f>
        <v>1.2108926478690026E-2</v>
      </c>
      <c r="C793" s="4">
        <f>LN(dane_import!C794/dane_import!C793)</f>
        <v>3.2329982226291944E-2</v>
      </c>
      <c r="D793" s="4">
        <f>LN(dane_import!D794/dane_import!D793)</f>
        <v>2.4590270665912895E-2</v>
      </c>
      <c r="E793" s="4">
        <f>LN(dane_import!E794/dane_import!E793)</f>
        <v>4.7881255403628561E-4</v>
      </c>
    </row>
    <row r="794" spans="1:5" ht="14.25" customHeight="1" x14ac:dyDescent="0.25">
      <c r="A794" s="3">
        <v>45230</v>
      </c>
      <c r="B794" s="4">
        <f>LN(dane_import!B795/dane_import!B794)</f>
        <v>-2.825093817709301E-4</v>
      </c>
      <c r="C794" s="4">
        <f>LN(dane_import!C795/dane_import!C794)</f>
        <v>-3.840250495238146E-3</v>
      </c>
      <c r="D794" s="4">
        <f>LN(dane_import!D795/dane_import!D794)</f>
        <v>-4.1022893575732603E-3</v>
      </c>
      <c r="E794" s="4">
        <f>LN(dane_import!E795/dane_import!E794)</f>
        <v>6.9604561908792682E-4</v>
      </c>
    </row>
    <row r="795" spans="1:5" ht="14.25" customHeight="1" x14ac:dyDescent="0.25">
      <c r="A795" s="3">
        <v>45231</v>
      </c>
      <c r="B795" s="4">
        <f>LN(dane_import!B796/dane_import!B795)</f>
        <v>0</v>
      </c>
      <c r="C795" s="4">
        <f>LN(dane_import!C796/dane_import!C795)</f>
        <v>0</v>
      </c>
      <c r="D795" s="4">
        <f>LN(dane_import!D796/dane_import!D795)</f>
        <v>0</v>
      </c>
      <c r="E795" s="4">
        <f>LN(dane_import!E796/dane_import!E795)</f>
        <v>0</v>
      </c>
    </row>
    <row r="796" spans="1:5" ht="14.25" customHeight="1" x14ac:dyDescent="0.25">
      <c r="A796" s="3">
        <v>45232</v>
      </c>
      <c r="B796" s="4">
        <f>LN(dane_import!B797/dane_import!B796)</f>
        <v>1.0908965387879011E-3</v>
      </c>
      <c r="C796" s="4">
        <f>LN(dane_import!C797/dane_import!C796)</f>
        <v>7.2839118283550197E-3</v>
      </c>
      <c r="D796" s="4">
        <f>LN(dane_import!D797/dane_import!D796)</f>
        <v>2.1150463042810628E-2</v>
      </c>
      <c r="E796" s="4">
        <f>LN(dane_import!E797/dane_import!E796)</f>
        <v>2.1741493726249575E-4</v>
      </c>
    </row>
    <row r="797" spans="1:5" ht="14.25" customHeight="1" x14ac:dyDescent="0.25">
      <c r="A797" s="3">
        <v>45233</v>
      </c>
      <c r="B797" s="4">
        <f>LN(dane_import!B798/dane_import!B797)</f>
        <v>1.3733154055761716E-2</v>
      </c>
      <c r="C797" s="4">
        <f>LN(dane_import!C798/dane_import!C797)</f>
        <v>9.1255386124252363E-3</v>
      </c>
      <c r="D797" s="4">
        <f>LN(dane_import!D798/dane_import!D797)</f>
        <v>1.9397446235218736E-2</v>
      </c>
      <c r="E797" s="4">
        <f>LN(dane_import!E798/dane_import!E797)</f>
        <v>3.4776560948646411E-4</v>
      </c>
    </row>
    <row r="798" spans="1:5" ht="14.25" customHeight="1" x14ac:dyDescent="0.25">
      <c r="A798" s="3">
        <v>45236</v>
      </c>
      <c r="B798" s="4">
        <f>LN(dane_import!B799/dane_import!B798)</f>
        <v>8.9352324607841135E-3</v>
      </c>
      <c r="C798" s="4">
        <f>LN(dane_import!C799/dane_import!C798)</f>
        <v>-1.1361485789465925E-3</v>
      </c>
      <c r="D798" s="4">
        <f>LN(dane_import!D799/dane_import!D798)</f>
        <v>-8.9876364973793775E-3</v>
      </c>
      <c r="E798" s="4">
        <f>LN(dane_import!E799/dane_import!E798)</f>
        <v>2.3008974964685296E-3</v>
      </c>
    </row>
    <row r="799" spans="1:5" ht="14.25" customHeight="1" x14ac:dyDescent="0.25">
      <c r="A799" s="3">
        <v>45237</v>
      </c>
      <c r="B799" s="4">
        <f>LN(dane_import!B800/dane_import!B799)</f>
        <v>-7.5137762389414324E-3</v>
      </c>
      <c r="C799" s="4">
        <f>LN(dane_import!C800/dane_import!C799)</f>
        <v>7.9260652724207226E-3</v>
      </c>
      <c r="D799" s="4">
        <f>LN(dane_import!D800/dane_import!D799)</f>
        <v>-5.8588716196150414E-3</v>
      </c>
      <c r="E799" s="4">
        <f>LN(dane_import!E800/dane_import!E799)</f>
        <v>-2.1683977793835206E-4</v>
      </c>
    </row>
    <row r="800" spans="1:5" ht="14.25" customHeight="1" x14ac:dyDescent="0.25">
      <c r="A800" s="3">
        <v>45238</v>
      </c>
      <c r="B800" s="4">
        <f>LN(dane_import!B801/dane_import!B800)</f>
        <v>-3.8211710114219189E-3</v>
      </c>
      <c r="C800" s="4">
        <f>LN(dane_import!C801/dane_import!C800)</f>
        <v>-1.7444507591577538E-2</v>
      </c>
      <c r="D800" s="4">
        <f>LN(dane_import!D801/dane_import!D800)</f>
        <v>-2.2691411202070765E-2</v>
      </c>
      <c r="E800" s="4">
        <f>LN(dane_import!E801/dane_import!E800)</f>
        <v>1.2570167017859168E-3</v>
      </c>
    </row>
    <row r="801" spans="1:5" ht="14.25" customHeight="1" x14ac:dyDescent="0.25">
      <c r="A801" s="3">
        <v>45239</v>
      </c>
      <c r="B801" s="4">
        <f>LN(dane_import!B802/dane_import!B801)</f>
        <v>9.3486539085696138E-3</v>
      </c>
      <c r="C801" s="4">
        <f>LN(dane_import!C802/dane_import!C801)</f>
        <v>2.2693863477721277E-2</v>
      </c>
      <c r="D801" s="4">
        <f>LN(dane_import!D802/dane_import!D801)</f>
        <v>-1.4032421752623415E-2</v>
      </c>
      <c r="E801" s="4">
        <f>LN(dane_import!E802/dane_import!E801)</f>
        <v>1.644737212878245E-3</v>
      </c>
    </row>
    <row r="802" spans="1:5" ht="14.25" customHeight="1" x14ac:dyDescent="0.25">
      <c r="A802" s="3">
        <v>45240</v>
      </c>
      <c r="B802" s="4">
        <f>LN(dane_import!B803/dane_import!B802)</f>
        <v>-9.4958404945940014E-3</v>
      </c>
      <c r="C802" s="4">
        <f>LN(dane_import!C803/dane_import!C802)</f>
        <v>-2.1546855131742586E-2</v>
      </c>
      <c r="D802" s="4">
        <f>LN(dane_import!D803/dane_import!D802)</f>
        <v>-3.0667757165283475E-2</v>
      </c>
      <c r="E802" s="4">
        <f>LN(dane_import!E803/dane_import!E802)</f>
        <v>2.1621154221432613E-4</v>
      </c>
    </row>
    <row r="803" spans="1:5" ht="14.25" customHeight="1" x14ac:dyDescent="0.25">
      <c r="A803" s="3">
        <v>45243</v>
      </c>
      <c r="B803" s="4">
        <f>LN(dane_import!B804/dane_import!B803)</f>
        <v>-1.0005789496304278E-2</v>
      </c>
      <c r="C803" s="4">
        <f>LN(dane_import!C804/dane_import!C803)</f>
        <v>1.0264298441431043E-2</v>
      </c>
      <c r="D803" s="4">
        <f>LN(dane_import!D804/dane_import!D803)</f>
        <v>-4.0524419752399371E-2</v>
      </c>
      <c r="E803" s="4">
        <f>LN(dane_import!E804/dane_import!E803)</f>
        <v>2.1616480488843823E-4</v>
      </c>
    </row>
    <row r="804" spans="1:5" ht="14.25" customHeight="1" x14ac:dyDescent="0.25">
      <c r="A804" s="3">
        <v>45244</v>
      </c>
      <c r="B804" s="4">
        <f>LN(dane_import!B805/dane_import!B804)</f>
        <v>3.4631864961441682E-2</v>
      </c>
      <c r="C804" s="4">
        <f>LN(dane_import!C805/dane_import!C804)</f>
        <v>4.4747712984858273E-2</v>
      </c>
      <c r="D804" s="4">
        <f>LN(dane_import!D805/dane_import!D804)</f>
        <v>4.0810093229559925E-2</v>
      </c>
      <c r="E804" s="4">
        <f>LN(dane_import!E805/dane_import!E804)</f>
        <v>-1.1678454581065187E-3</v>
      </c>
    </row>
    <row r="805" spans="1:5" ht="14.25" customHeight="1" x14ac:dyDescent="0.25">
      <c r="A805" s="3">
        <v>45245</v>
      </c>
      <c r="B805" s="4">
        <f>LN(dane_import!B806/dane_import!B805)</f>
        <v>-5.2736129879820733E-3</v>
      </c>
      <c r="C805" s="4">
        <f>LN(dane_import!C806/dane_import!C805)</f>
        <v>-2.6756223191816846E-2</v>
      </c>
      <c r="D805" s="4">
        <f>LN(dane_import!D806/dane_import!D805)</f>
        <v>1.9974325374079414E-3</v>
      </c>
      <c r="E805" s="4">
        <f>LN(dane_import!E806/dane_import!E805)</f>
        <v>9.5168065321812314E-4</v>
      </c>
    </row>
    <row r="806" spans="1:5" ht="14.25" customHeight="1" x14ac:dyDescent="0.25">
      <c r="A806" s="3">
        <v>45246</v>
      </c>
      <c r="B806" s="4">
        <f>LN(dane_import!B807/dane_import!B806)</f>
        <v>6.9284989120620985E-3</v>
      </c>
      <c r="C806" s="4">
        <f>LN(dane_import!C807/dane_import!C806)</f>
        <v>2.5308521165536134E-2</v>
      </c>
      <c r="D806" s="4">
        <f>LN(dane_import!D807/dane_import!D806)</f>
        <v>9.6454648507050302E-3</v>
      </c>
      <c r="E806" s="4">
        <f>LN(dane_import!E807/dane_import!E806)</f>
        <v>2.5939215916474968E-4</v>
      </c>
    </row>
    <row r="807" spans="1:5" ht="14.25" customHeight="1" x14ac:dyDescent="0.25">
      <c r="A807" s="3">
        <v>45247</v>
      </c>
      <c r="B807" s="4">
        <f>LN(dane_import!B808/dane_import!B807)</f>
        <v>4.7240657156620812E-3</v>
      </c>
      <c r="C807" s="4">
        <f>LN(dane_import!C808/dane_import!C807)</f>
        <v>1.2239173659045094E-2</v>
      </c>
      <c r="D807" s="4">
        <f>LN(dane_import!D808/dane_import!D807)</f>
        <v>3.3821903718179E-3</v>
      </c>
      <c r="E807" s="4">
        <f>LN(dane_import!E808/dane_import!E807)</f>
        <v>6.0498683838238919E-4</v>
      </c>
    </row>
    <row r="808" spans="1:5" ht="14.25" customHeight="1" x14ac:dyDescent="0.25">
      <c r="A808" s="3">
        <v>45250</v>
      </c>
      <c r="B808" s="4">
        <f>LN(dane_import!B809/dane_import!B808)</f>
        <v>1.0224067008451451E-2</v>
      </c>
      <c r="C808" s="4">
        <f>LN(dane_import!C809/dane_import!C808)</f>
        <v>1.4209830572653003E-2</v>
      </c>
      <c r="D808" s="4">
        <f>LN(dane_import!D809/dane_import!D808)</f>
        <v>1.2860115729604753E-2</v>
      </c>
      <c r="E808" s="4">
        <f>LN(dane_import!E809/dane_import!E808)</f>
        <v>3.4554250516589491E-4</v>
      </c>
    </row>
    <row r="809" spans="1:5" ht="14.25" customHeight="1" x14ac:dyDescent="0.25">
      <c r="A809" s="3">
        <v>45251</v>
      </c>
      <c r="B809" s="4">
        <f>LN(dane_import!B810/dane_import!B809)</f>
        <v>7.9754491530058813E-3</v>
      </c>
      <c r="C809" s="4">
        <f>LN(dane_import!C810/dane_import!C809)</f>
        <v>-4.950505159856091E-3</v>
      </c>
      <c r="D809" s="4">
        <f>LN(dane_import!D810/dane_import!D809)</f>
        <v>4.4345970678657748E-3</v>
      </c>
      <c r="E809" s="4">
        <f>LN(dane_import!E810/dane_import!E809)</f>
        <v>4.317602933961302E-4</v>
      </c>
    </row>
    <row r="810" spans="1:5" ht="14.25" customHeight="1" x14ac:dyDescent="0.25">
      <c r="A810" s="3">
        <v>45252</v>
      </c>
      <c r="B810" s="4">
        <f>LN(dane_import!B811/dane_import!B810)</f>
        <v>2.2395693101732905E-3</v>
      </c>
      <c r="C810" s="4">
        <f>LN(dane_import!C811/dane_import!C810)</f>
        <v>8.4716355584348365E-3</v>
      </c>
      <c r="D810" s="4">
        <f>LN(dane_import!D811/dane_import!D810)</f>
        <v>2.7651044003089431E-4</v>
      </c>
      <c r="E810" s="4">
        <f>LN(dane_import!E811/dane_import!E810)</f>
        <v>4.3165778177678624E-5</v>
      </c>
    </row>
    <row r="811" spans="1:5" ht="14.25" customHeight="1" x14ac:dyDescent="0.25">
      <c r="A811" s="3">
        <v>45253</v>
      </c>
      <c r="B811" s="4">
        <f>LN(dane_import!B812/dane_import!B811)</f>
        <v>5.0027001490315637E-3</v>
      </c>
      <c r="C811" s="4">
        <f>LN(dane_import!C812/dane_import!C811)</f>
        <v>-6.7007833159584531E-3</v>
      </c>
      <c r="D811" s="4">
        <f>LN(dane_import!D812/dane_import!D811)</f>
        <v>-8.2976079992417434E-4</v>
      </c>
      <c r="E811" s="4">
        <f>LN(dane_import!E812/dane_import!E811)</f>
        <v>1.4665289032810751E-3</v>
      </c>
    </row>
    <row r="812" spans="1:5" ht="14.25" customHeight="1" x14ac:dyDescent="0.25">
      <c r="A812" s="3">
        <v>45254</v>
      </c>
      <c r="B812" s="4">
        <f>LN(dane_import!B813/dane_import!B812)</f>
        <v>-2.5435041327388818E-3</v>
      </c>
      <c r="C812" s="4">
        <f>LN(dane_import!C813/dane_import!C812)</f>
        <v>-1.7851241617777586E-2</v>
      </c>
      <c r="D812" s="4">
        <f>LN(dane_import!D813/dane_import!D812)</f>
        <v>6.1698298938009238E-2</v>
      </c>
      <c r="E812" s="4">
        <f>LN(dane_import!E813/dane_import!E812)</f>
        <v>6.4631495021888203E-4</v>
      </c>
    </row>
    <row r="813" spans="1:5" ht="14.25" customHeight="1" x14ac:dyDescent="0.25">
      <c r="A813" s="3">
        <v>45257</v>
      </c>
      <c r="B813" s="4">
        <f>LN(dane_import!B814/dane_import!B813)</f>
        <v>-1.5716646834453441E-3</v>
      </c>
      <c r="C813" s="4">
        <f>LN(dane_import!C814/dane_import!C813)</f>
        <v>-2.295600896776347E-2</v>
      </c>
      <c r="D813" s="4">
        <f>LN(dane_import!D814/dane_import!D813)</f>
        <v>5.8357255584780027E-2</v>
      </c>
      <c r="E813" s="4">
        <f>LN(dane_import!E814/dane_import!E813)</f>
        <v>-7.7562808214754083E-4</v>
      </c>
    </row>
    <row r="814" spans="1:5" ht="14.25" customHeight="1" x14ac:dyDescent="0.25">
      <c r="A814" s="3">
        <v>45258</v>
      </c>
      <c r="B814" s="4">
        <f>LN(dane_import!B815/dane_import!B814)</f>
        <v>1.7564013108509538E-2</v>
      </c>
      <c r="C814" s="4">
        <f>LN(dane_import!C815/dane_import!C814)</f>
        <v>3.2278414238020497E-2</v>
      </c>
      <c r="D814" s="4">
        <f>LN(dane_import!D815/dane_import!D814)</f>
        <v>3.6621774891826789E-2</v>
      </c>
      <c r="E814" s="4">
        <f>LN(dane_import!E815/dane_import!E814)</f>
        <v>5.6023617574267376E-4</v>
      </c>
    </row>
    <row r="815" spans="1:5" ht="14.25" customHeight="1" x14ac:dyDescent="0.25">
      <c r="A815" s="3">
        <v>45259</v>
      </c>
      <c r="B815" s="4">
        <f>LN(dane_import!B816/dane_import!B815)</f>
        <v>-6.8400062050394473E-3</v>
      </c>
      <c r="C815" s="4">
        <f>LN(dane_import!C816/dane_import!C815)</f>
        <v>4.9839903809808916E-3</v>
      </c>
      <c r="D815" s="4">
        <f>LN(dane_import!D816/dane_import!D815)</f>
        <v>-1.4536178745872614E-2</v>
      </c>
      <c r="E815" s="4">
        <f>LN(dane_import!E816/dane_import!E815)</f>
        <v>2.2807971156816745E-3</v>
      </c>
    </row>
    <row r="816" spans="1:5" ht="14.25" customHeight="1" x14ac:dyDescent="0.25">
      <c r="A816" s="3">
        <v>45260</v>
      </c>
      <c r="B816" s="4">
        <f>LN(dane_import!B817/dane_import!B816)</f>
        <v>-5.9784856018529637E-3</v>
      </c>
      <c r="C816" s="4">
        <f>LN(dane_import!C817/dane_import!C816)</f>
        <v>1.7739937240632071E-3</v>
      </c>
      <c r="D816" s="4">
        <f>LN(dane_import!D817/dane_import!D816)</f>
        <v>9.0801101759242532E-3</v>
      </c>
      <c r="E816" s="4">
        <f>LN(dane_import!E817/dane_import!E816)</f>
        <v>6.0160716867577364E-4</v>
      </c>
    </row>
    <row r="817" spans="1:5" ht="14.25" customHeight="1" x14ac:dyDescent="0.25">
      <c r="A817" s="3">
        <v>45261</v>
      </c>
      <c r="B817" s="4">
        <f>LN(dane_import!B818/dane_import!B817)</f>
        <v>1.8969120259923034E-2</v>
      </c>
      <c r="C817" s="4">
        <f>LN(dane_import!C818/dane_import!C817)</f>
        <v>1.687210497936838E-2</v>
      </c>
      <c r="D817" s="4">
        <f>LN(dane_import!D818/dane_import!D817)</f>
        <v>3.8268785427899271E-2</v>
      </c>
      <c r="E817" s="4">
        <f>LN(dane_import!E818/dane_import!E817)</f>
        <v>-5.5862322317273762E-4</v>
      </c>
    </row>
    <row r="818" spans="1:5" ht="14.25" customHeight="1" x14ac:dyDescent="0.25">
      <c r="A818" s="3">
        <v>45264</v>
      </c>
      <c r="B818" s="4">
        <f>LN(dane_import!B819/dane_import!B818)</f>
        <v>7.5699706778402567E-3</v>
      </c>
      <c r="C818" s="4">
        <f>LN(dane_import!C819/dane_import!C818)</f>
        <v>-4.5414925218896195E-3</v>
      </c>
      <c r="D818" s="4">
        <f>LN(dane_import!D819/dane_import!D818)</f>
        <v>-4.1293933420114013E-3</v>
      </c>
      <c r="E818" s="4">
        <f>LN(dane_import!E819/dane_import!E818)</f>
        <v>9.0223631821248983E-4</v>
      </c>
    </row>
    <row r="819" spans="1:5" ht="14.25" customHeight="1" x14ac:dyDescent="0.25">
      <c r="A819" s="3">
        <v>45265</v>
      </c>
      <c r="B819" s="4">
        <f>LN(dane_import!B820/dane_import!B819)</f>
        <v>7.2512898814695373E-3</v>
      </c>
      <c r="C819" s="4">
        <f>LN(dane_import!C820/dane_import!C819)</f>
        <v>-2.1030501967788987E-3</v>
      </c>
      <c r="D819" s="4">
        <f>LN(dane_import!D820/dane_import!D819)</f>
        <v>1.4605462733951845E-2</v>
      </c>
      <c r="E819" s="4">
        <f>LN(dane_import!E820/dane_import!E819)</f>
        <v>-5.1546392893917761E-4</v>
      </c>
    </row>
    <row r="820" spans="1:5" ht="14.25" customHeight="1" x14ac:dyDescent="0.25">
      <c r="A820" s="3">
        <v>45266</v>
      </c>
      <c r="B820" s="4">
        <f>LN(dane_import!B821/dane_import!B820)</f>
        <v>1.3440261983158606E-4</v>
      </c>
      <c r="C820" s="4">
        <f>LN(dane_import!C821/dane_import!C820)</f>
        <v>-1.734249800258765E-2</v>
      </c>
      <c r="D820" s="4">
        <f>LN(dane_import!D821/dane_import!D820)</f>
        <v>8.7967185050208188E-3</v>
      </c>
      <c r="E820" s="4">
        <f>LN(dane_import!E821/dane_import!E820)</f>
        <v>1.2889089403687016E-4</v>
      </c>
    </row>
    <row r="821" spans="1:5" ht="14.25" customHeight="1" x14ac:dyDescent="0.25">
      <c r="A821" s="3">
        <v>45267</v>
      </c>
      <c r="B821" s="4">
        <f>LN(dane_import!B822/dane_import!B821)</f>
        <v>-9.0874251768671768E-3</v>
      </c>
      <c r="C821" s="4">
        <f>LN(dane_import!C822/dane_import!C821)</f>
        <v>-7.885345517605025E-3</v>
      </c>
      <c r="D821" s="4">
        <f>LN(dane_import!D822/dane_import!D821)</f>
        <v>-5.1784422825211897E-3</v>
      </c>
      <c r="E821" s="4">
        <f>LN(dane_import!E822/dane_import!E821)</f>
        <v>8.1592343435361067E-4</v>
      </c>
    </row>
    <row r="822" spans="1:5" ht="14.25" customHeight="1" x14ac:dyDescent="0.25">
      <c r="A822" s="3">
        <v>45268</v>
      </c>
      <c r="B822" s="4">
        <f>LN(dane_import!B823/dane_import!B822)</f>
        <v>1.0482748280963759E-2</v>
      </c>
      <c r="C822" s="4">
        <f>LN(dane_import!C823/dane_import!C822)</f>
        <v>7.5282664207915878E-3</v>
      </c>
      <c r="D822" s="4">
        <f>LN(dane_import!D823/dane_import!D822)</f>
        <v>2.2547923870893044E-3</v>
      </c>
      <c r="E822" s="4">
        <f>LN(dane_import!E823/dane_import!E822)</f>
        <v>1.1154490838656155E-3</v>
      </c>
    </row>
    <row r="823" spans="1:5" ht="14.25" customHeight="1" x14ac:dyDescent="0.25">
      <c r="A823" s="3">
        <v>45271</v>
      </c>
      <c r="B823" s="4">
        <f>LN(dane_import!B824/dane_import!B823)</f>
        <v>5.4579026317911426E-3</v>
      </c>
      <c r="C823" s="4">
        <f>LN(dane_import!C824/dane_import!C823)</f>
        <v>-1.077209698191107E-2</v>
      </c>
      <c r="D823" s="4">
        <f>LN(dane_import!D824/dane_import!D823)</f>
        <v>6.7340321813438991E-3</v>
      </c>
      <c r="E823" s="4">
        <f>LN(dane_import!E824/dane_import!E823)</f>
        <v>-1.7152658704141477E-4</v>
      </c>
    </row>
    <row r="824" spans="1:5" ht="14.25" customHeight="1" x14ac:dyDescent="0.25">
      <c r="A824" s="3">
        <v>45272</v>
      </c>
      <c r="B824" s="4">
        <f>LN(dane_import!B825/dane_import!B824)</f>
        <v>-5.6740502544858715E-3</v>
      </c>
      <c r="C824" s="4">
        <f>LN(dane_import!C825/dane_import!C824)</f>
        <v>-1.7847860398137808E-2</v>
      </c>
      <c r="D824" s="4">
        <f>LN(dane_import!D825/dane_import!D824)</f>
        <v>-1.9198782801331055E-2</v>
      </c>
      <c r="E824" s="4">
        <f>LN(dane_import!E825/dane_import!E824)</f>
        <v>5.5735386981620009E-4</v>
      </c>
    </row>
    <row r="825" spans="1:5" ht="14.25" customHeight="1" x14ac:dyDescent="0.25">
      <c r="A825" s="3">
        <v>45273</v>
      </c>
      <c r="B825" s="4">
        <f>LN(dane_import!B826/dane_import!B825)</f>
        <v>-3.0169938171298663E-3</v>
      </c>
      <c r="C825" s="4">
        <f>LN(dane_import!C826/dane_import!C825)</f>
        <v>-4.05082490949976E-3</v>
      </c>
      <c r="D825" s="4">
        <f>LN(dane_import!D826/dane_import!D825)</f>
        <v>-1.0084889506689752E-2</v>
      </c>
      <c r="E825" s="4">
        <f>LN(dane_import!E826/dane_import!E825)</f>
        <v>-4.2862347577303077E-5</v>
      </c>
    </row>
    <row r="826" spans="1:5" ht="14.25" customHeight="1" x14ac:dyDescent="0.25">
      <c r="A826" s="3">
        <v>45274</v>
      </c>
      <c r="B826" s="4">
        <f>LN(dane_import!B827/dane_import!B826)</f>
        <v>7.0099179980947562E-3</v>
      </c>
      <c r="C826" s="4">
        <f>LN(dane_import!C827/dane_import!C826)</f>
        <v>-7.4074412778618046E-3</v>
      </c>
      <c r="D826" s="4">
        <f>LN(dane_import!D827/dane_import!D826)</f>
        <v>1.8261178526649564E-2</v>
      </c>
      <c r="E826" s="4">
        <f>LN(dane_import!E827/dane_import!E826)</f>
        <v>1.499090119050949E-3</v>
      </c>
    </row>
    <row r="827" spans="1:5" ht="14.25" customHeight="1" x14ac:dyDescent="0.25">
      <c r="A827" s="3">
        <v>45275</v>
      </c>
      <c r="B827" s="4">
        <f>LN(dane_import!B828/dane_import!B827)</f>
        <v>8.334215954788745E-5</v>
      </c>
      <c r="C827" s="4">
        <f>LN(dane_import!C828/dane_import!C827)</f>
        <v>-1.4227121290131687E-2</v>
      </c>
      <c r="D827" s="4">
        <f>LN(dane_import!D828/dane_import!D827)</f>
        <v>-1.9183049990877107E-2</v>
      </c>
      <c r="E827" s="4">
        <f>LN(dane_import!E828/dane_import!E827)</f>
        <v>-2.1401819236325278E-4</v>
      </c>
    </row>
    <row r="828" spans="1:5" ht="14.25" customHeight="1" x14ac:dyDescent="0.25">
      <c r="A828" s="3">
        <v>45278</v>
      </c>
      <c r="B828" s="4">
        <f>LN(dane_import!B829/dane_import!B828)</f>
        <v>1.3126128492069247E-2</v>
      </c>
      <c r="C828" s="4">
        <f>LN(dane_import!C829/dane_import!C828)</f>
        <v>1.5341741505845947E-2</v>
      </c>
      <c r="D828" s="4">
        <f>LN(dane_import!D829/dane_import!D828)</f>
        <v>-9.2657600603711469E-3</v>
      </c>
      <c r="E828" s="4">
        <f>LN(dane_import!E829/dane_import!E828)</f>
        <v>1.7108644036293876E-3</v>
      </c>
    </row>
    <row r="829" spans="1:5" ht="14.25" customHeight="1" x14ac:dyDescent="0.25">
      <c r="A829" s="3">
        <v>45279</v>
      </c>
      <c r="B829" s="4">
        <f>LN(dane_import!B830/dane_import!B829)</f>
        <v>7.4808633441430976E-3</v>
      </c>
      <c r="C829" s="4">
        <f>LN(dane_import!C830/dane_import!C829)</f>
        <v>2.2398586477001103E-2</v>
      </c>
      <c r="D829" s="4">
        <f>LN(dane_import!D830/dane_import!D829)</f>
        <v>8.8045054396471145E-3</v>
      </c>
      <c r="E829" s="4">
        <f>LN(dane_import!E830/dane_import!E829)</f>
        <v>-4.2744176756808513E-4</v>
      </c>
    </row>
    <row r="830" spans="1:5" ht="14.25" customHeight="1" x14ac:dyDescent="0.25">
      <c r="A830" s="3">
        <v>45280</v>
      </c>
      <c r="B830" s="4">
        <f>LN(dane_import!B831/dane_import!B830)</f>
        <v>8.4664509208952669E-4</v>
      </c>
      <c r="C830" s="4">
        <f>LN(dane_import!C831/dane_import!C830)</f>
        <v>-8.7527911095946331E-3</v>
      </c>
      <c r="D830" s="4">
        <f>LN(dane_import!D831/dane_import!D830)</f>
        <v>7.3546642709187695E-3</v>
      </c>
      <c r="E830" s="4">
        <f>LN(dane_import!E831/dane_import!E830)</f>
        <v>4.2744176756815241E-4</v>
      </c>
    </row>
    <row r="831" spans="1:5" ht="14.25" customHeight="1" x14ac:dyDescent="0.25">
      <c r="A831" s="3">
        <v>45281</v>
      </c>
      <c r="B831" s="4">
        <f>LN(dane_import!B832/dane_import!B831)</f>
        <v>-6.3576683438706265E-4</v>
      </c>
      <c r="C831" s="4">
        <f>LN(dane_import!C832/dane_import!C831)</f>
        <v>6.207797916268425E-3</v>
      </c>
      <c r="D831" s="4">
        <f>LN(dane_import!D832/dane_import!D831)</f>
        <v>1.545134125811887E-2</v>
      </c>
      <c r="E831" s="4">
        <f>LN(dane_import!E832/dane_import!E831)</f>
        <v>2.3476694167655987E-3</v>
      </c>
    </row>
    <row r="832" spans="1:5" ht="14.25" customHeight="1" x14ac:dyDescent="0.25">
      <c r="A832" s="3">
        <v>45282</v>
      </c>
      <c r="B832" s="4">
        <f>LN(dane_import!B833/dane_import!B832)</f>
        <v>-2.7431869652574281E-3</v>
      </c>
      <c r="C832" s="4">
        <f>LN(dane_import!C833/dane_import!C832)</f>
        <v>-2.5514867131579406E-3</v>
      </c>
      <c r="D832" s="4">
        <f>LN(dane_import!D833/dane_import!D832)</f>
        <v>-8.1503733949600029E-3</v>
      </c>
      <c r="E832" s="4">
        <f>LN(dane_import!E833/dane_import!E832)</f>
        <v>1.1504784275985925E-3</v>
      </c>
    </row>
    <row r="833" spans="1:5" ht="14.25" customHeight="1" x14ac:dyDescent="0.25">
      <c r="A833" s="3">
        <v>45285</v>
      </c>
      <c r="B833" s="4">
        <f>LN(dane_import!B834/dane_import!B833)</f>
        <v>0</v>
      </c>
      <c r="C833" s="4">
        <f>LN(dane_import!C834/dane_import!C833)</f>
        <v>0</v>
      </c>
      <c r="D833" s="4">
        <f>LN(dane_import!D834/dane_import!D833)</f>
        <v>0</v>
      </c>
      <c r="E833" s="4">
        <f>LN(dane_import!E834/dane_import!E833)</f>
        <v>0</v>
      </c>
    </row>
    <row r="834" spans="1:5" ht="14.25" customHeight="1" x14ac:dyDescent="0.25">
      <c r="A834" s="3">
        <v>45286</v>
      </c>
      <c r="B834" s="4">
        <f>LN(dane_import!B835/dane_import!B834)</f>
        <v>0</v>
      </c>
      <c r="C834" s="4">
        <f>LN(dane_import!C835/dane_import!C834)</f>
        <v>0</v>
      </c>
      <c r="D834" s="4">
        <f>LN(dane_import!D835/dane_import!D834)</f>
        <v>0</v>
      </c>
      <c r="E834" s="4">
        <f>LN(dane_import!E835/dane_import!E834)</f>
        <v>0</v>
      </c>
    </row>
    <row r="835" spans="1:5" ht="14.25" customHeight="1" x14ac:dyDescent="0.25">
      <c r="A835" s="3">
        <v>45287</v>
      </c>
      <c r="B835" s="4">
        <f>LN(dane_import!B836/dane_import!B835)</f>
        <v>-3.000397579019389E-3</v>
      </c>
      <c r="C835" s="4">
        <f>LN(dane_import!C836/dane_import!C835)</f>
        <v>1.0889399799268317E-2</v>
      </c>
      <c r="D835" s="4">
        <f>LN(dane_import!D836/dane_import!D835)</f>
        <v>1.1302109457321994E-2</v>
      </c>
      <c r="E835" s="4">
        <f>LN(dane_import!E836/dane_import!E835)</f>
        <v>-6.8160520658807581E-4</v>
      </c>
    </row>
    <row r="836" spans="1:5" ht="14.25" customHeight="1" x14ac:dyDescent="0.25">
      <c r="A836" s="3">
        <v>45288</v>
      </c>
      <c r="B836" s="4">
        <f>LN(dane_import!B837/dane_import!B836)</f>
        <v>-2.0867185571308693E-4</v>
      </c>
      <c r="C836" s="4">
        <f>LN(dane_import!C837/dane_import!C836)</f>
        <v>-1.4545711002378751E-2</v>
      </c>
      <c r="D836" s="4">
        <f>LN(dane_import!D837/dane_import!D836)</f>
        <v>-1.1756861625231551E-2</v>
      </c>
      <c r="E836" s="4">
        <f>LN(dane_import!E837/dane_import!E836)</f>
        <v>1.1499394354783014E-3</v>
      </c>
    </row>
    <row r="837" spans="1:5" ht="14.25" customHeight="1" x14ac:dyDescent="0.25">
      <c r="A837" s="3">
        <v>45289</v>
      </c>
      <c r="B837" s="4">
        <f>LN(dane_import!B838/dane_import!B837)</f>
        <v>-1.0434189462730207E-2</v>
      </c>
      <c r="C837" s="4">
        <f>LN(dane_import!C838/dane_import!C837)</f>
        <v>-2.0352228848898535E-2</v>
      </c>
      <c r="D837" s="4">
        <f>LN(dane_import!D838/dane_import!D837)</f>
        <v>-1.3278583382459404E-2</v>
      </c>
      <c r="E837" s="4">
        <f>LN(dane_import!E838/dane_import!E837)</f>
        <v>5.5320327375208268E-4</v>
      </c>
    </row>
    <row r="838" spans="1:5" ht="14.25" customHeight="1" x14ac:dyDescent="0.25">
      <c r="A838" s="3">
        <v>45292</v>
      </c>
      <c r="B838" s="4">
        <f>LN(dane_import!B839/dane_import!B838)</f>
        <v>0</v>
      </c>
      <c r="C838" s="4">
        <f>LN(dane_import!C839/dane_import!C838)</f>
        <v>0</v>
      </c>
      <c r="D838" s="4">
        <f>LN(dane_import!D839/dane_import!D838)</f>
        <v>0</v>
      </c>
      <c r="E838" s="4">
        <f>LN(dane_import!E839/dane_import!E838)</f>
        <v>0</v>
      </c>
    </row>
    <row r="839" spans="1:5" ht="14.25" customHeight="1" x14ac:dyDescent="0.25">
      <c r="A839" s="3">
        <v>45293</v>
      </c>
      <c r="B839" s="4">
        <f>LN(dane_import!B840/dane_import!B839)</f>
        <v>-5.7309627999803364E-3</v>
      </c>
      <c r="C839" s="4">
        <f>LN(dane_import!C840/dane_import!C839)</f>
        <v>-1.8868484304382805E-2</v>
      </c>
      <c r="D839" s="4">
        <f>LN(dane_import!D840/dane_import!D839)</f>
        <v>-1.2290009764828606E-2</v>
      </c>
      <c r="E839" s="4">
        <f>LN(dane_import!E840/dane_import!E839)</f>
        <v>2.1268902817489781E-4</v>
      </c>
    </row>
    <row r="840" spans="1:5" ht="14.25" customHeight="1" x14ac:dyDescent="0.25">
      <c r="A840" s="3">
        <v>45294</v>
      </c>
      <c r="B840" s="4">
        <f>LN(dane_import!B841/dane_import!B840)</f>
        <v>-1.2288014124369822E-2</v>
      </c>
      <c r="C840" s="4">
        <f>LN(dane_import!C841/dane_import!C840)</f>
        <v>5.3191614775998054E-3</v>
      </c>
      <c r="D840" s="4">
        <f>LN(dane_import!D841/dane_import!D840)</f>
        <v>-2.9838822778213231E-2</v>
      </c>
      <c r="E840" s="4">
        <f>LN(dane_import!E841/dane_import!E840)</f>
        <v>-8.5102766720916766E-4</v>
      </c>
    </row>
    <row r="841" spans="1:5" ht="14.25" customHeight="1" x14ac:dyDescent="0.25">
      <c r="A841" s="3">
        <v>45295</v>
      </c>
      <c r="B841" s="4">
        <f>LN(dane_import!B842/dane_import!B841)</f>
        <v>6.2249746600969496E-3</v>
      </c>
      <c r="C841" s="4">
        <f>LN(dane_import!C842/dane_import!C841)</f>
        <v>-1.5168755278613315E-3</v>
      </c>
      <c r="D841" s="4">
        <f>LN(dane_import!D842/dane_import!D841)</f>
        <v>9.3313274288842219E-3</v>
      </c>
      <c r="E841" s="4">
        <f>LN(dane_import!E842/dane_import!E841)</f>
        <v>2.1686909186606545E-3</v>
      </c>
    </row>
    <row r="842" spans="1:5" ht="14.25" customHeight="1" x14ac:dyDescent="0.25">
      <c r="A842" s="3">
        <v>45296</v>
      </c>
      <c r="B842" s="4">
        <f>LN(dane_import!B843/dane_import!B842)</f>
        <v>-3.3357541452037191E-3</v>
      </c>
      <c r="C842" s="4">
        <f>LN(dane_import!C843/dane_import!C842)</f>
        <v>-2.6600813709614854E-3</v>
      </c>
      <c r="D842" s="4">
        <f>LN(dane_import!D843/dane_import!D842)</f>
        <v>-2.3818030361489603E-4</v>
      </c>
      <c r="E842" s="4">
        <f>LN(dane_import!E843/dane_import!E842)</f>
        <v>-4.2478176842983286E-5</v>
      </c>
    </row>
    <row r="843" spans="1:5" ht="14.25" customHeight="1" x14ac:dyDescent="0.25">
      <c r="A843" s="3">
        <v>45299</v>
      </c>
      <c r="B843" s="4">
        <f>LN(dane_import!B844/dane_import!B843)</f>
        <v>9.9792775477623979E-3</v>
      </c>
      <c r="C843" s="4">
        <f>LN(dane_import!C844/dane_import!C843)</f>
        <v>2.1457627338463837E-2</v>
      </c>
      <c r="D843" s="4">
        <f>LN(dane_import!D844/dane_import!D843)</f>
        <v>2.2377567843982225E-2</v>
      </c>
      <c r="E843" s="4">
        <f>LN(dane_import!E844/dane_import!E843)</f>
        <v>8.9166301048164203E-4</v>
      </c>
    </row>
    <row r="844" spans="1:5" ht="14.25" customHeight="1" x14ac:dyDescent="0.25">
      <c r="A844" s="3">
        <v>45300</v>
      </c>
      <c r="B844" s="4">
        <f>LN(dane_import!B845/dane_import!B844)</f>
        <v>8.5154750653259007E-3</v>
      </c>
      <c r="C844" s="4">
        <f>LN(dane_import!C845/dane_import!C844)</f>
        <v>-1.0859496346640523E-2</v>
      </c>
      <c r="D844" s="4">
        <f>LN(dane_import!D845/dane_import!D844)</f>
        <v>1.5944878537013787E-2</v>
      </c>
      <c r="E844" s="4">
        <f>LN(dane_import!E845/dane_import!E844)</f>
        <v>3.8189803786659558E-4</v>
      </c>
    </row>
    <row r="845" spans="1:5" ht="14.25" customHeight="1" x14ac:dyDescent="0.25">
      <c r="A845" s="3">
        <v>45301</v>
      </c>
      <c r="B845" s="4">
        <f>LN(dane_import!B846/dane_import!B845)</f>
        <v>-3.0521783604395003E-3</v>
      </c>
      <c r="C845" s="4">
        <f>LN(dane_import!C846/dane_import!C845)</f>
        <v>0</v>
      </c>
      <c r="D845" s="4">
        <f>LN(dane_import!D846/dane_import!D845)</f>
        <v>-2.9847341639359522E-3</v>
      </c>
      <c r="E845" s="4">
        <f>LN(dane_import!E846/dane_import!E845)</f>
        <v>5.9377387443060965E-4</v>
      </c>
    </row>
    <row r="846" spans="1:5" ht="14.25" customHeight="1" x14ac:dyDescent="0.25">
      <c r="A846" s="3">
        <v>45302</v>
      </c>
      <c r="B846" s="4">
        <f>LN(dane_import!B847/dane_import!B846)</f>
        <v>-1.527236372638381E-2</v>
      </c>
      <c r="C846" s="4">
        <f>LN(dane_import!C847/dane_import!C846)</f>
        <v>-3.2137425238814639E-2</v>
      </c>
      <c r="D846" s="4">
        <f>LN(dane_import!D847/dane_import!D846)</f>
        <v>-2.7034972076714844E-2</v>
      </c>
      <c r="E846" s="4">
        <f>LN(dane_import!E847/dane_import!E846)</f>
        <v>-5.9377387443066928E-4</v>
      </c>
    </row>
    <row r="847" spans="1:5" ht="14.25" customHeight="1" x14ac:dyDescent="0.25">
      <c r="A847" s="3">
        <v>45303</v>
      </c>
      <c r="B847" s="4">
        <f>LN(dane_import!B848/dane_import!B847)</f>
        <v>7.1912669550605406E-4</v>
      </c>
      <c r="C847" s="4">
        <f>LN(dane_import!C848/dane_import!C847)</f>
        <v>2.3440074138799376E-2</v>
      </c>
      <c r="D847" s="4">
        <f>LN(dane_import!D848/dane_import!D847)</f>
        <v>7.5312194048558004E-3</v>
      </c>
      <c r="E847" s="4">
        <f>LN(dane_import!E848/dane_import!E847)</f>
        <v>2.5451769035324002E-4</v>
      </c>
    </row>
    <row r="848" spans="1:5" ht="14.25" customHeight="1" x14ac:dyDescent="0.25">
      <c r="A848" s="3">
        <v>45306</v>
      </c>
      <c r="B848" s="4">
        <f>LN(dane_import!B849/dane_import!B848)</f>
        <v>-1.1228049553345621E-2</v>
      </c>
      <c r="C848" s="4">
        <f>LN(dane_import!C849/dane_import!C848)</f>
        <v>-2.6555341455748914E-2</v>
      </c>
      <c r="D848" s="4">
        <f>LN(dane_import!D849/dane_import!D848)</f>
        <v>-2.2526145132932263E-2</v>
      </c>
      <c r="E848" s="4">
        <f>LN(dane_import!E849/dane_import!E848)</f>
        <v>7.631646262031387E-4</v>
      </c>
    </row>
    <row r="849" spans="1:5" ht="14.25" customHeight="1" x14ac:dyDescent="0.25">
      <c r="A849" s="3">
        <v>45307</v>
      </c>
      <c r="B849" s="4">
        <f>LN(dane_import!B850/dane_import!B849)</f>
        <v>-2.6597371649229295E-5</v>
      </c>
      <c r="C849" s="4">
        <f>LN(dane_import!C850/dane_import!C849)</f>
        <v>-5.0830998987491504E-3</v>
      </c>
      <c r="D849" s="4">
        <f>LN(dane_import!D850/dane_import!D849)</f>
        <v>-1.6197622350661103E-2</v>
      </c>
      <c r="E849" s="4">
        <f>LN(dane_import!E850/dane_import!E849)</f>
        <v>9.7430800073911494E-4</v>
      </c>
    </row>
    <row r="850" spans="1:5" ht="14.25" customHeight="1" x14ac:dyDescent="0.25">
      <c r="A850" s="3">
        <v>45308</v>
      </c>
      <c r="B850" s="4">
        <f>LN(dane_import!B851/dane_import!B850)</f>
        <v>-1.9068586768050243E-2</v>
      </c>
      <c r="C850" s="4">
        <f>LN(dane_import!C851/dane_import!C850)</f>
        <v>-3.3888034417521785E-2</v>
      </c>
      <c r="D850" s="4">
        <f>LN(dane_import!D851/dane_import!D850)</f>
        <v>-4.2570211175128901E-2</v>
      </c>
      <c r="E850" s="4">
        <f>LN(dane_import!E851/dane_import!E850)</f>
        <v>1.2271238184319751E-3</v>
      </c>
    </row>
    <row r="851" spans="1:5" ht="14.25" customHeight="1" x14ac:dyDescent="0.25">
      <c r="A851" s="3">
        <v>45309</v>
      </c>
      <c r="B851" s="4">
        <f>LN(dane_import!B852/dane_import!B851)</f>
        <v>1.3882792759156472E-2</v>
      </c>
      <c r="C851" s="4">
        <f>LN(dane_import!C852/dane_import!C851)</f>
        <v>1.0132739746280155E-3</v>
      </c>
      <c r="D851" s="4">
        <f>LN(dane_import!D852/dane_import!D851)</f>
        <v>3.3265540714853839E-2</v>
      </c>
      <c r="E851" s="4">
        <f>LN(dane_import!E852/dane_import!E851)</f>
        <v>5.0733523262967207E-4</v>
      </c>
    </row>
    <row r="852" spans="1:5" ht="14.25" customHeight="1" x14ac:dyDescent="0.25">
      <c r="A852" s="3">
        <v>45310</v>
      </c>
      <c r="B852" s="4">
        <f>LN(dane_import!B853/dane_import!B852)</f>
        <v>9.2204978885356819E-3</v>
      </c>
      <c r="C852" s="4">
        <f>LN(dane_import!C853/dane_import!C852)</f>
        <v>1.1279072241746379E-2</v>
      </c>
      <c r="D852" s="4">
        <f>LN(dane_import!D853/dane_import!D852)</f>
        <v>3.5286406180016765E-2</v>
      </c>
      <c r="E852" s="4">
        <f>LN(dane_import!E853/dane_import!E852)</f>
        <v>-2.5363544268536362E-4</v>
      </c>
    </row>
    <row r="853" spans="1:5" ht="14.25" customHeight="1" x14ac:dyDescent="0.25">
      <c r="A853" s="3">
        <v>45313</v>
      </c>
      <c r="B853" s="4">
        <f>LN(dane_import!B854/dane_import!B853)</f>
        <v>4.9995083498218587E-3</v>
      </c>
      <c r="C853" s="4">
        <f>LN(dane_import!C854/dane_import!C853)</f>
        <v>5.3930021851655635E-3</v>
      </c>
      <c r="D853" s="4">
        <f>LN(dane_import!D854/dane_import!D853)</f>
        <v>-2.5981735719741859E-2</v>
      </c>
      <c r="E853" s="4">
        <f>LN(dane_import!E854/dane_import!E853)</f>
        <v>-8.4559445340454538E-5</v>
      </c>
    </row>
    <row r="854" spans="1:5" ht="14.25" customHeight="1" x14ac:dyDescent="0.25">
      <c r="A854" s="3">
        <v>45314</v>
      </c>
      <c r="B854" s="4">
        <f>LN(dane_import!B855/dane_import!B854)</f>
        <v>-8.2702628043992022E-3</v>
      </c>
      <c r="C854" s="4">
        <f>LN(dane_import!C855/dane_import!C854)</f>
        <v>-1.5052968628962377E-2</v>
      </c>
      <c r="D854" s="4">
        <f>LN(dane_import!D855/dane_import!D854)</f>
        <v>-1.8945086242449304E-2</v>
      </c>
      <c r="E854" s="4">
        <f>LN(dane_import!E855/dane_import!E854)</f>
        <v>1.3943173274039568E-3</v>
      </c>
    </row>
    <row r="855" spans="1:5" ht="14.25" customHeight="1" x14ac:dyDescent="0.25">
      <c r="A855" s="3">
        <v>45315</v>
      </c>
      <c r="B855" s="4">
        <f>LN(dane_import!B856/dane_import!B855)</f>
        <v>5.2097533639170216E-3</v>
      </c>
      <c r="C855" s="4">
        <f>LN(dane_import!C856/dane_import!C855)</f>
        <v>7.2537090164709423E-3</v>
      </c>
      <c r="D855" s="4">
        <f>LN(dane_import!D856/dane_import!D855)</f>
        <v>2.7922460619623283E-2</v>
      </c>
      <c r="E855" s="4">
        <f>LN(dane_import!E856/dane_import!E855)</f>
        <v>4.643407500219291E-4</v>
      </c>
    </row>
    <row r="856" spans="1:5" ht="14.25" customHeight="1" x14ac:dyDescent="0.25">
      <c r="A856" s="3">
        <v>45316</v>
      </c>
      <c r="B856" s="4">
        <f>LN(dane_import!B857/dane_import!B856)</f>
        <v>3.6525222044923884E-3</v>
      </c>
      <c r="C856" s="4">
        <f>LN(dane_import!C857/dane_import!C856)</f>
        <v>2.007427488422427E-4</v>
      </c>
      <c r="D856" s="4">
        <f>LN(dane_import!D857/dane_import!D856)</f>
        <v>-7.0294799214816652E-3</v>
      </c>
      <c r="E856" s="4">
        <f>LN(dane_import!E857/dane_import!E856)</f>
        <v>2.1099272153392713E-4</v>
      </c>
    </row>
    <row r="857" spans="1:5" ht="14.25" customHeight="1" x14ac:dyDescent="0.25">
      <c r="A857" s="3">
        <v>45317</v>
      </c>
      <c r="B857" s="4">
        <f>LN(dane_import!B858/dane_import!B857)</f>
        <v>2.3610483774002874E-3</v>
      </c>
      <c r="C857" s="4">
        <f>LN(dane_import!C858/dane_import!C857)</f>
        <v>1.7114845618903914E-2</v>
      </c>
      <c r="D857" s="4">
        <f>LN(dane_import!D858/dane_import!D857)</f>
        <v>6.3045795635331275E-3</v>
      </c>
      <c r="E857" s="4">
        <f>LN(dane_import!E858/dane_import!E857)</f>
        <v>1.180737254490756E-3</v>
      </c>
    </row>
    <row r="858" spans="1:5" ht="14.25" customHeight="1" x14ac:dyDescent="0.25">
      <c r="A858" s="3">
        <v>45320</v>
      </c>
      <c r="B858" s="4">
        <f>LN(dane_import!B859/dane_import!B858)</f>
        <v>-6.5230977816572817E-3</v>
      </c>
      <c r="C858" s="4">
        <f>LN(dane_import!C859/dane_import!C858)</f>
        <v>-6.7313657457685793E-3</v>
      </c>
      <c r="D858" s="4">
        <f>LN(dane_import!D859/dane_import!D858)</f>
        <v>-1.5345569674660308E-2</v>
      </c>
      <c r="E858" s="4">
        <f>LN(dane_import!E859/dane_import!E858)</f>
        <v>3.3709759294453751E-4</v>
      </c>
    </row>
    <row r="859" spans="1:5" ht="14.25" customHeight="1" x14ac:dyDescent="0.25">
      <c r="A859" s="3">
        <v>45321</v>
      </c>
      <c r="B859" s="4">
        <f>LN(dane_import!B860/dane_import!B859)</f>
        <v>1.1943250486001953E-2</v>
      </c>
      <c r="C859" s="4">
        <f>LN(dane_import!C860/dane_import!C859)</f>
        <v>3.9342951334529516E-2</v>
      </c>
      <c r="D859" s="4">
        <f>LN(dane_import!D860/dane_import!D859)</f>
        <v>1.9205646844002344E-2</v>
      </c>
      <c r="E859" s="4">
        <f>LN(dane_import!E860/dane_import!E859)</f>
        <v>-3.3709759294442572E-4</v>
      </c>
    </row>
    <row r="860" spans="1:5" ht="14.25" customHeight="1" x14ac:dyDescent="0.25">
      <c r="A860" s="3">
        <v>45322</v>
      </c>
      <c r="B860" s="4">
        <f>LN(dane_import!B861/dane_import!B860)</f>
        <v>1.8759575125466721E-2</v>
      </c>
      <c r="C860" s="4">
        <f>LN(dane_import!C861/dane_import!C860)</f>
        <v>2.0042266640115679E-2</v>
      </c>
      <c r="D860" s="4">
        <f>LN(dane_import!D861/dane_import!D860)</f>
        <v>1.9788463090543492E-2</v>
      </c>
      <c r="E860" s="4">
        <f>LN(dane_import!E861/dane_import!E860)</f>
        <v>-3.3721126605160308E-4</v>
      </c>
    </row>
    <row r="861" spans="1:5" ht="14.25" customHeight="1" x14ac:dyDescent="0.25">
      <c r="A861" s="3">
        <v>45323</v>
      </c>
      <c r="B861" s="4">
        <f>LN(dane_import!B862/dane_import!B861)</f>
        <v>2.0978015176741985E-2</v>
      </c>
      <c r="C861" s="4">
        <f>LN(dane_import!C862/dane_import!C861)</f>
        <v>1.6339019258074947E-2</v>
      </c>
      <c r="D861" s="4">
        <f>LN(dane_import!D862/dane_import!D861)</f>
        <v>4.8385387802844744E-2</v>
      </c>
      <c r="E861" s="4">
        <f>LN(dane_import!E862/dane_import!E861)</f>
        <v>2.107703664668275E-4</v>
      </c>
    </row>
    <row r="862" spans="1:5" ht="14.25" customHeight="1" x14ac:dyDescent="0.25">
      <c r="A862" s="3">
        <v>45324</v>
      </c>
      <c r="B862" s="4">
        <f>LN(dane_import!B863/dane_import!B862)</f>
        <v>3.4723040759781988E-3</v>
      </c>
      <c r="C862" s="4">
        <f>LN(dane_import!C863/dane_import!C862)</f>
        <v>2.9397870985665139E-2</v>
      </c>
      <c r="D862" s="4">
        <f>LN(dane_import!D863/dane_import!D862)</f>
        <v>1.0515814546018104E-2</v>
      </c>
      <c r="E862" s="4">
        <f>LN(dane_import!E863/dane_import!E862)</f>
        <v>1.3478794003934291E-3</v>
      </c>
    </row>
    <row r="863" spans="1:5" ht="14.25" customHeight="1" x14ac:dyDescent="0.25">
      <c r="A863" s="3">
        <v>45327</v>
      </c>
      <c r="B863" s="4">
        <f>LN(dane_import!B864/dane_import!B863)</f>
        <v>-5.6215698446585895E-3</v>
      </c>
      <c r="C863" s="4">
        <f>LN(dane_import!C864/dane_import!C863)</f>
        <v>-7.5390771731660873E-3</v>
      </c>
      <c r="D863" s="4">
        <f>LN(dane_import!D864/dane_import!D863)</f>
        <v>-3.165536751786259E-2</v>
      </c>
      <c r="E863" s="4">
        <f>LN(dane_import!E864/dane_import!E863)</f>
        <v>1.4301340033217062E-3</v>
      </c>
    </row>
    <row r="864" spans="1:5" ht="14.25" customHeight="1" x14ac:dyDescent="0.25">
      <c r="A864" s="3">
        <v>45328</v>
      </c>
      <c r="B864" s="4">
        <f>LN(dane_import!B865/dane_import!B864)</f>
        <v>5.8368333639135187E-3</v>
      </c>
      <c r="C864" s="4">
        <f>LN(dane_import!C865/dane_import!C864)</f>
        <v>-3.604253057580938E-4</v>
      </c>
      <c r="D864" s="4">
        <f>LN(dane_import!D865/dane_import!D864)</f>
        <v>-1.1492933111974179E-3</v>
      </c>
      <c r="E864" s="4">
        <f>LN(dane_import!E865/dane_import!E864)</f>
        <v>4.2023870176359274E-4</v>
      </c>
    </row>
    <row r="865" spans="1:5" ht="14.25" customHeight="1" x14ac:dyDescent="0.25">
      <c r="A865" s="3">
        <v>45329</v>
      </c>
      <c r="B865" s="4">
        <f>LN(dane_import!B866/dane_import!B865)</f>
        <v>-1.8236965293896845E-3</v>
      </c>
      <c r="C865" s="4">
        <f>LN(dane_import!C866/dane_import!C865)</f>
        <v>1.4671939699013939E-2</v>
      </c>
      <c r="D865" s="4">
        <f>LN(dane_import!D866/dane_import!D865)</f>
        <v>2.7560881019799838E-3</v>
      </c>
      <c r="E865" s="4">
        <f>LN(dane_import!E866/dane_import!E865)</f>
        <v>5.8803765135340732E-4</v>
      </c>
    </row>
    <row r="866" spans="1:5" ht="14.25" customHeight="1" x14ac:dyDescent="0.25">
      <c r="A866" s="3">
        <v>45330</v>
      </c>
      <c r="B866" s="4">
        <f>LN(dane_import!B867/dane_import!B866)</f>
        <v>-5.10966591803099E-3</v>
      </c>
      <c r="C866" s="4">
        <f>LN(dane_import!C867/dane_import!C866)</f>
        <v>-2.0456482220543609E-2</v>
      </c>
      <c r="D866" s="4">
        <f>LN(dane_import!D867/dane_import!D866)</f>
        <v>-1.3857034661426354E-2</v>
      </c>
      <c r="E866" s="4">
        <f>LN(dane_import!E867/dane_import!E866)</f>
        <v>1.0492079443253127E-3</v>
      </c>
    </row>
    <row r="867" spans="1:5" ht="14.25" customHeight="1" x14ac:dyDescent="0.25">
      <c r="A867" s="3">
        <v>45331</v>
      </c>
      <c r="B867" s="4">
        <f>LN(dane_import!B868/dane_import!B867)</f>
        <v>-2.1276371164126017E-3</v>
      </c>
      <c r="C867" s="4">
        <f>LN(dane_import!C868/dane_import!C867)</f>
        <v>-9.4718376625665159E-3</v>
      </c>
      <c r="D867" s="4">
        <f>LN(dane_import!D868/dane_import!D867)</f>
        <v>-1.5940328143518388E-2</v>
      </c>
      <c r="E867" s="4">
        <f>LN(dane_import!E868/dane_import!E867)</f>
        <v>2.5164618679113953E-4</v>
      </c>
    </row>
    <row r="868" spans="1:5" ht="14.25" customHeight="1" x14ac:dyDescent="0.25">
      <c r="A868" s="3">
        <v>45334</v>
      </c>
      <c r="B868" s="4">
        <f>LN(dane_import!B869/dane_import!B868)</f>
        <v>6.8795218756627051E-3</v>
      </c>
      <c r="C868" s="4">
        <f>LN(dane_import!C869/dane_import!C868)</f>
        <v>3.3120377922451878E-2</v>
      </c>
      <c r="D868" s="4">
        <f>LN(dane_import!D869/dane_import!D868)</f>
        <v>1.8031164077702673E-2</v>
      </c>
      <c r="E868" s="4">
        <f>LN(dane_import!E869/dane_import!E868)</f>
        <v>1.6772895041006406E-4</v>
      </c>
    </row>
    <row r="869" spans="1:5" ht="14.25" customHeight="1" x14ac:dyDescent="0.25">
      <c r="A869" s="3">
        <v>45335</v>
      </c>
      <c r="B869" s="4">
        <f>LN(dane_import!B870/dane_import!B869)</f>
        <v>-1.4729434227802108E-2</v>
      </c>
      <c r="C869" s="4">
        <f>LN(dane_import!C870/dane_import!C869)</f>
        <v>1.0216752600367439E-2</v>
      </c>
      <c r="D869" s="4">
        <f>LN(dane_import!D870/dane_import!D869)</f>
        <v>-4.5824040661897873E-2</v>
      </c>
      <c r="E869" s="4">
        <f>LN(dane_import!E870/dane_import!E869)</f>
        <v>6.2873312350976906E-4</v>
      </c>
    </row>
    <row r="870" spans="1:5" ht="14.25" customHeight="1" x14ac:dyDescent="0.25">
      <c r="A870" s="3">
        <v>45336</v>
      </c>
      <c r="B870" s="4">
        <f>LN(dane_import!B871/dane_import!B870)</f>
        <v>1.5663742719502667E-2</v>
      </c>
      <c r="C870" s="4">
        <f>LN(dane_import!C871/dane_import!C870)</f>
        <v>4.3216601499782237E-2</v>
      </c>
      <c r="D870" s="4">
        <f>LN(dane_import!D871/dane_import!D870)</f>
        <v>2.2580829722486977E-2</v>
      </c>
      <c r="E870" s="4">
        <f>LN(dane_import!E871/dane_import!E870)</f>
        <v>-1.6762351797194338E-4</v>
      </c>
    </row>
    <row r="871" spans="1:5" ht="14.25" customHeight="1" x14ac:dyDescent="0.25">
      <c r="A871" s="3">
        <v>45337</v>
      </c>
      <c r="B871" s="4">
        <f>LN(dane_import!B872/dane_import!B871)</f>
        <v>-3.0317402006577918E-3</v>
      </c>
      <c r="C871" s="4">
        <f>LN(dane_import!C872/dane_import!C871)</f>
        <v>3.1717227527335988E-2</v>
      </c>
      <c r="D871" s="4">
        <f>LN(dane_import!D872/dane_import!D871)</f>
        <v>-5.3671416792517912E-2</v>
      </c>
      <c r="E871" s="4">
        <f>LN(dane_import!E872/dane_import!E871)</f>
        <v>2.514247415188166E-4</v>
      </c>
    </row>
    <row r="872" spans="1:5" ht="14.25" customHeight="1" x14ac:dyDescent="0.25">
      <c r="A872" s="3">
        <v>45338</v>
      </c>
      <c r="B872" s="4">
        <f>LN(dane_import!B873/dane_import!B872)</f>
        <v>9.7102145773967918E-3</v>
      </c>
      <c r="C872" s="4">
        <f>LN(dane_import!C873/dane_import!C872)</f>
        <v>2.3144716823788641E-2</v>
      </c>
      <c r="D872" s="4">
        <f>LN(dane_import!D873/dane_import!D872)</f>
        <v>-3.0120504699916095E-3</v>
      </c>
      <c r="E872" s="4">
        <f>LN(dane_import!E873/dane_import!E872)</f>
        <v>2.0947233994361312E-4</v>
      </c>
    </row>
    <row r="873" spans="1:5" ht="14.25" customHeight="1" x14ac:dyDescent="0.25">
      <c r="A873" s="3">
        <v>45341</v>
      </c>
      <c r="B873" s="4">
        <f>LN(dane_import!B874/dane_import!B873)</f>
        <v>1.3768179373866016E-2</v>
      </c>
      <c r="C873" s="4">
        <f>LN(dane_import!C874/dane_import!C873)</f>
        <v>1.6701191723411037E-2</v>
      </c>
      <c r="D873" s="4">
        <f>LN(dane_import!D874/dane_import!D873)</f>
        <v>-6.5574005461591636E-3</v>
      </c>
      <c r="E873" s="4">
        <f>LN(dane_import!E874/dane_import!E873)</f>
        <v>3.3506450305101977E-4</v>
      </c>
    </row>
    <row r="874" spans="1:5" ht="14.25" customHeight="1" x14ac:dyDescent="0.25">
      <c r="A874" s="3">
        <v>45342</v>
      </c>
      <c r="B874" s="4">
        <f>LN(dane_import!B875/dane_import!B874)</f>
        <v>6.3469693057802458E-3</v>
      </c>
      <c r="C874" s="4">
        <f>LN(dane_import!C875/dane_import!C874)</f>
        <v>1.980262729617973E-2</v>
      </c>
      <c r="D874" s="4">
        <f>LN(dane_import!D875/dane_import!D874)</f>
        <v>1.207258123426924E-2</v>
      </c>
      <c r="E874" s="4">
        <f>LN(dane_import!E875/dane_import!E874)</f>
        <v>0</v>
      </c>
    </row>
    <row r="875" spans="1:5" ht="14.25" customHeight="1" x14ac:dyDescent="0.25">
      <c r="A875" s="3">
        <v>45343</v>
      </c>
      <c r="B875" s="4">
        <f>LN(dane_import!B876/dane_import!B875)</f>
        <v>-3.4066920372386781E-3</v>
      </c>
      <c r="C875" s="4">
        <f>LN(dane_import!C876/dane_import!C875)</f>
        <v>9.1491946535880823E-3</v>
      </c>
      <c r="D875" s="4">
        <f>LN(dane_import!D876/dane_import!D875)</f>
        <v>-8.0321716972642666E-3</v>
      </c>
      <c r="E875" s="4">
        <f>LN(dane_import!E876/dane_import!E875)</f>
        <v>5.8609287063066541E-4</v>
      </c>
    </row>
    <row r="876" spans="1:5" ht="14.25" customHeight="1" x14ac:dyDescent="0.25">
      <c r="A876" s="3">
        <v>45344</v>
      </c>
      <c r="B876" s="4">
        <f>LN(dane_import!B877/dane_import!B876)</f>
        <v>7.2085891215678821E-3</v>
      </c>
      <c r="C876" s="4">
        <f>LN(dane_import!C877/dane_import!C876)</f>
        <v>9.3670423523688796E-3</v>
      </c>
      <c r="D876" s="4">
        <f>LN(dane_import!D877/dane_import!D876)</f>
        <v>2.0140993717011856E-3</v>
      </c>
      <c r="E876" s="4">
        <f>LN(dane_import!E877/dane_import!E876)</f>
        <v>5.8574956697572504E-4</v>
      </c>
    </row>
    <row r="877" spans="1:5" ht="14.25" customHeight="1" x14ac:dyDescent="0.25">
      <c r="A877" s="3">
        <v>45345</v>
      </c>
      <c r="B877" s="4">
        <f>LN(dane_import!B878/dane_import!B877)</f>
        <v>2.6908900618620316E-3</v>
      </c>
      <c r="C877" s="4">
        <f>LN(dane_import!C878/dane_import!C877)</f>
        <v>2.6707818914935944E-2</v>
      </c>
      <c r="D877" s="4">
        <f>LN(dane_import!D878/dane_import!D877)</f>
        <v>2.2610234478507327E-3</v>
      </c>
      <c r="E877" s="4">
        <f>LN(dane_import!E878/dane_import!E877)</f>
        <v>2.0911315188799898E-4</v>
      </c>
    </row>
    <row r="878" spans="1:5" ht="14.25" customHeight="1" x14ac:dyDescent="0.25">
      <c r="A878" s="3">
        <v>45348</v>
      </c>
      <c r="B878" s="4">
        <f>LN(dane_import!B879/dane_import!B878)</f>
        <v>9.1525648245132322E-3</v>
      </c>
      <c r="C878" s="4">
        <f>LN(dane_import!C879/dane_import!C878)</f>
        <v>-1.2671452883144425E-2</v>
      </c>
      <c r="D878" s="4">
        <f>LN(dane_import!D879/dane_import!D878)</f>
        <v>-8.8217333291477646E-3</v>
      </c>
      <c r="E878" s="4">
        <f>LN(dane_import!E879/dane_import!E878)</f>
        <v>7.9423141388947831E-4</v>
      </c>
    </row>
    <row r="879" spans="1:5" ht="14.25" customHeight="1" x14ac:dyDescent="0.25">
      <c r="A879" s="3">
        <v>45349</v>
      </c>
      <c r="B879" s="4">
        <f>LN(dane_import!B880/dane_import!B879)</f>
        <v>3.1366230149585013E-3</v>
      </c>
      <c r="C879" s="4">
        <f>LN(dane_import!C880/dane_import!C879)</f>
        <v>-8.0393465594172531E-3</v>
      </c>
      <c r="D879" s="4">
        <f>LN(dane_import!D880/dane_import!D879)</f>
        <v>1.6072671461115896E-2</v>
      </c>
      <c r="E879" s="4">
        <f>LN(dane_import!E880/dane_import!E879)</f>
        <v>3.3422460204181185E-4</v>
      </c>
    </row>
    <row r="880" spans="1:5" ht="14.25" customHeight="1" x14ac:dyDescent="0.25">
      <c r="A880" s="3">
        <v>45350</v>
      </c>
      <c r="B880" s="4">
        <f>LN(dane_import!B881/dane_import!B880)</f>
        <v>-1.0706840048414438E-2</v>
      </c>
      <c r="C880" s="4">
        <f>LN(dane_import!C881/dane_import!C880)</f>
        <v>-6.2978165869901001E-3</v>
      </c>
      <c r="D880" s="4">
        <f>LN(dane_import!D881/dane_import!D880)</f>
        <v>-2.1148824492976517E-2</v>
      </c>
      <c r="E880" s="4">
        <f>LN(dane_import!E881/dane_import!E880)</f>
        <v>8.3538699350929122E-5</v>
      </c>
    </row>
    <row r="881" spans="1:5" ht="14.25" customHeight="1" x14ac:dyDescent="0.25">
      <c r="A881" s="3">
        <v>45351</v>
      </c>
      <c r="B881" s="4">
        <f>LN(dane_import!B882/dane_import!B881)</f>
        <v>6.5561457068489658E-3</v>
      </c>
      <c r="C881" s="4">
        <f>LN(dane_import!C882/dane_import!C881)</f>
        <v>4.4425602023553751E-2</v>
      </c>
      <c r="D881" s="4">
        <f>LN(dane_import!D882/dane_import!D881)</f>
        <v>1.4148795909433015E-2</v>
      </c>
      <c r="E881" s="4">
        <f>LN(dane_import!E882/dane_import!E881)</f>
        <v>2.5057423392745514E-4</v>
      </c>
    </row>
    <row r="882" spans="1:5" ht="14.25" customHeight="1" x14ac:dyDescent="0.25">
      <c r="A882" s="3">
        <v>45352</v>
      </c>
      <c r="B882" s="4">
        <f>LN(dane_import!B883/dane_import!B882)</f>
        <v>1.8735443481291054E-3</v>
      </c>
      <c r="C882" s="4">
        <f>LN(dane_import!C883/dane_import!C882)</f>
        <v>-1.1577553342442787E-2</v>
      </c>
      <c r="D882" s="4">
        <f>LN(dane_import!D883/dane_import!D882)</f>
        <v>-3.2121038313863516E-2</v>
      </c>
      <c r="E882" s="4">
        <f>LN(dane_import!E883/dane_import!E882)</f>
        <v>-8.3517768453731983E-5</v>
      </c>
    </row>
    <row r="883" spans="1:5" ht="14.25" customHeight="1" x14ac:dyDescent="0.25">
      <c r="A883" s="3">
        <v>45355</v>
      </c>
      <c r="B883" s="4">
        <f>LN(dane_import!B884/dane_import!B883)</f>
        <v>-1.5417325037444776E-2</v>
      </c>
      <c r="C883" s="4">
        <f>LN(dane_import!C884/dane_import!C883)</f>
        <v>-1.0535654960333755E-2</v>
      </c>
      <c r="D883" s="4">
        <f>LN(dane_import!D884/dane_import!D883)</f>
        <v>-2.8911343494420035E-2</v>
      </c>
      <c r="E883" s="4">
        <f>LN(dane_import!E884/dane_import!E883)</f>
        <v>4.5926143220009736E-4</v>
      </c>
    </row>
    <row r="884" spans="1:5" ht="14.25" customHeight="1" x14ac:dyDescent="0.25">
      <c r="A884" s="3">
        <v>45356</v>
      </c>
      <c r="B884" s="4">
        <f>LN(dane_import!B885/dane_import!B884)</f>
        <v>1.9071755325750777E-3</v>
      </c>
      <c r="C884" s="4">
        <f>LN(dane_import!C885/dane_import!C884)</f>
        <v>-1.0945235727555071E-2</v>
      </c>
      <c r="D884" s="4">
        <f>LN(dane_import!D885/dane_import!D884)</f>
        <v>-3.334997968155419E-2</v>
      </c>
      <c r="E884" s="4">
        <f>LN(dane_import!E885/dane_import!E884)</f>
        <v>-5.8455116487053703E-4</v>
      </c>
    </row>
    <row r="885" spans="1:5" ht="14.25" customHeight="1" x14ac:dyDescent="0.25">
      <c r="A885" s="3">
        <v>45357</v>
      </c>
      <c r="B885" s="4">
        <f>LN(dane_import!B886/dane_import!B885)</f>
        <v>5.5820897588807292E-3</v>
      </c>
      <c r="C885" s="4">
        <f>LN(dane_import!C886/dane_import!C885)</f>
        <v>-1.1904763310747021E-3</v>
      </c>
      <c r="D885" s="4">
        <f>LN(dane_import!D886/dane_import!D885)</f>
        <v>6.0472971535453345E-3</v>
      </c>
      <c r="E885" s="4">
        <f>LN(dane_import!E886/dane_import!E885)</f>
        <v>4.1764988416303478E-5</v>
      </c>
    </row>
    <row r="886" spans="1:5" ht="14.25" customHeight="1" x14ac:dyDescent="0.25">
      <c r="A886" s="3">
        <v>45358</v>
      </c>
      <c r="B886" s="4">
        <f>LN(dane_import!B887/dane_import!B886)</f>
        <v>2.1605898816873625E-4</v>
      </c>
      <c r="C886" s="4">
        <f>LN(dane_import!C887/dane_import!C886)</f>
        <v>-6.5730741588487206E-3</v>
      </c>
      <c r="D886" s="4">
        <f>LN(dane_import!D887/dane_import!D886)</f>
        <v>-5.4824562776752052E-4</v>
      </c>
      <c r="E886" s="4">
        <f>LN(dane_import!E887/dane_import!E886)</f>
        <v>4.1755397491726799E-4</v>
      </c>
    </row>
    <row r="887" spans="1:5" ht="14.25" customHeight="1" x14ac:dyDescent="0.25">
      <c r="A887" s="3">
        <v>45359</v>
      </c>
      <c r="B887" s="4">
        <f>LN(dane_import!B888/dane_import!B887)</f>
        <v>-3.4609403300730262E-3</v>
      </c>
      <c r="C887" s="4">
        <f>LN(dane_import!C888/dane_import!C887)</f>
        <v>3.0698986888806686E-2</v>
      </c>
      <c r="D887" s="4">
        <f>LN(dane_import!D888/dane_import!D887)</f>
        <v>1.9818756458512096E-2</v>
      </c>
      <c r="E887" s="4">
        <f>LN(dane_import!E888/dane_import!E887)</f>
        <v>1.6697278382434098E-4</v>
      </c>
    </row>
    <row r="888" spans="1:5" ht="14.25" customHeight="1" x14ac:dyDescent="0.25">
      <c r="A888" s="3">
        <v>45362</v>
      </c>
      <c r="B888" s="4">
        <f>LN(dane_import!B889/dane_import!B888)</f>
        <v>-1.6874437337752637E-2</v>
      </c>
      <c r="C888" s="4">
        <f>LN(dane_import!C889/dane_import!C888)</f>
        <v>6.3749853687104941E-3</v>
      </c>
      <c r="D888" s="4">
        <f>LN(dane_import!D889/dane_import!D888)</f>
        <v>-2.1528533611010897E-3</v>
      </c>
      <c r="E888" s="4">
        <f>LN(dane_import!E889/dane_import!E888)</f>
        <v>5.4246908213387692E-4</v>
      </c>
    </row>
    <row r="889" spans="1:5" ht="14.25" customHeight="1" x14ac:dyDescent="0.25">
      <c r="A889" s="3">
        <v>45363</v>
      </c>
      <c r="B889" s="4">
        <f>LN(dane_import!B890/dane_import!B889)</f>
        <v>1.2301814791545204E-2</v>
      </c>
      <c r="C889" s="4">
        <f>LN(dane_import!C890/dane_import!C889)</f>
        <v>4.4627569083662305E-2</v>
      </c>
      <c r="D889" s="4">
        <f>LN(dane_import!D890/dane_import!D889)</f>
        <v>-2.6976007726484358E-3</v>
      </c>
      <c r="E889" s="4">
        <f>LN(dane_import!E890/dane_import!E889)</f>
        <v>6.6725053562002976E-4</v>
      </c>
    </row>
    <row r="890" spans="1:5" ht="14.25" customHeight="1" x14ac:dyDescent="0.25">
      <c r="A890" s="3">
        <v>45364</v>
      </c>
      <c r="B890" s="4">
        <f>LN(dane_import!B891/dane_import!B890)</f>
        <v>6.2359502794690335E-3</v>
      </c>
      <c r="C890" s="4">
        <f>LN(dane_import!C891/dane_import!C890)</f>
        <v>-1.2508849691708764E-2</v>
      </c>
      <c r="D890" s="4">
        <f>LN(dane_import!D891/dane_import!D890)</f>
        <v>-2.4611578596566718E-2</v>
      </c>
      <c r="E890" s="4">
        <f>LN(dane_import!E891/dane_import!E890)</f>
        <v>4.1680560790142724E-4</v>
      </c>
    </row>
    <row r="891" spans="1:5" ht="14.25" customHeight="1" x14ac:dyDescent="0.25">
      <c r="A891" s="3">
        <v>45365</v>
      </c>
      <c r="B891" s="4">
        <f>LN(dane_import!B892/dane_import!B891)</f>
        <v>-2.5683500269199812E-4</v>
      </c>
      <c r="C891" s="4">
        <f>LN(dane_import!C892/dane_import!C891)</f>
        <v>-2.7975940873474074E-4</v>
      </c>
      <c r="D891" s="4">
        <f>LN(dane_import!D892/dane_import!D891)</f>
        <v>1.0465532039661199E-2</v>
      </c>
      <c r="E891" s="4">
        <f>LN(dane_import!E892/dane_import!E891)</f>
        <v>9.1636127705277154E-4</v>
      </c>
    </row>
    <row r="892" spans="1:5" ht="14.25" customHeight="1" x14ac:dyDescent="0.25">
      <c r="A892" s="3">
        <v>45366</v>
      </c>
      <c r="B892" s="4">
        <f>LN(dane_import!B893/dane_import!B892)</f>
        <v>-3.8199183731623568E-3</v>
      </c>
      <c r="C892" s="4">
        <f>LN(dane_import!C893/dane_import!C892)</f>
        <v>1.2512327844369068E-2</v>
      </c>
      <c r="D892" s="4">
        <f>LN(dane_import!D893/dane_import!D892)</f>
        <v>-6.8728792877620643E-3</v>
      </c>
      <c r="E892" s="4">
        <f>LN(dane_import!E893/dane_import!E892)</f>
        <v>1.2489332045122938E-4</v>
      </c>
    </row>
    <row r="893" spans="1:5" ht="14.25" customHeight="1" x14ac:dyDescent="0.25">
      <c r="A893" s="3">
        <v>45369</v>
      </c>
      <c r="B893" s="4">
        <f>LN(dane_import!B894/dane_import!B893)</f>
        <v>-1.0523281127934605E-2</v>
      </c>
      <c r="C893" s="4">
        <f>LN(dane_import!C894/dane_import!C893)</f>
        <v>1.6565437250327202E-3</v>
      </c>
      <c r="D893" s="4">
        <f>LN(dane_import!D894/dane_import!D893)</f>
        <v>-1.3889112160667037E-2</v>
      </c>
      <c r="E893" s="4">
        <f>LN(dane_import!E894/dane_import!E893)</f>
        <v>6.6583439829846357E-4</v>
      </c>
    </row>
    <row r="894" spans="1:5" ht="14.25" customHeight="1" x14ac:dyDescent="0.25">
      <c r="A894" s="3">
        <v>45370</v>
      </c>
      <c r="B894" s="4">
        <f>LN(dane_import!B895/dane_import!B894)</f>
        <v>3.9043285851307701E-3</v>
      </c>
      <c r="C894" s="4">
        <f>LN(dane_import!C895/dane_import!C894)</f>
        <v>-1.9780558574178559E-2</v>
      </c>
      <c r="D894" s="4">
        <f>LN(dane_import!D895/dane_import!D894)</f>
        <v>9.1884260544061701E-3</v>
      </c>
      <c r="E894" s="4">
        <f>LN(dane_import!E895/dane_import!E894)</f>
        <v>8.3198136409837295E-5</v>
      </c>
    </row>
    <row r="895" spans="1:5" ht="14.25" customHeight="1" x14ac:dyDescent="0.25">
      <c r="A895" s="3">
        <v>45371</v>
      </c>
      <c r="B895" s="4">
        <f>LN(dane_import!B896/dane_import!B895)</f>
        <v>-7.9309107455728077E-3</v>
      </c>
      <c r="C895" s="4">
        <f>LN(dane_import!C896/dane_import!C895)</f>
        <v>-2.5355697483686532E-3</v>
      </c>
      <c r="D895" s="4">
        <f>LN(dane_import!D896/dane_import!D895)</f>
        <v>-3.0390633705009204E-2</v>
      </c>
      <c r="E895" s="4">
        <f>LN(dane_import!E896/dane_import!E895)</f>
        <v>4.1596472625052999E-5</v>
      </c>
    </row>
    <row r="896" spans="1:5" ht="14.25" customHeight="1" x14ac:dyDescent="0.25">
      <c r="A896" s="3">
        <v>45372</v>
      </c>
      <c r="B896" s="4">
        <f>LN(dane_import!B897/dane_import!B896)</f>
        <v>2.6828321469248129E-2</v>
      </c>
      <c r="C896" s="4">
        <f>LN(dane_import!C897/dane_import!C896)</f>
        <v>3.7374592196748685E-2</v>
      </c>
      <c r="D896" s="4">
        <f>LN(dane_import!D897/dane_import!D896)</f>
        <v>1.333920729611692E-2</v>
      </c>
      <c r="E896" s="4">
        <f>LN(dane_import!E897/dane_import!E896)</f>
        <v>4.9902275747594667E-4</v>
      </c>
    </row>
    <row r="897" spans="1:5" ht="14.25" customHeight="1" x14ac:dyDescent="0.25">
      <c r="A897" s="3">
        <v>45373</v>
      </c>
      <c r="B897" s="4">
        <f>LN(dane_import!B898/dane_import!B897)</f>
        <v>-2.7703403803390797E-3</v>
      </c>
      <c r="C897" s="4">
        <f>LN(dane_import!C898/dane_import!C897)</f>
        <v>1.3577734604602887E-3</v>
      </c>
      <c r="D897" s="4">
        <f>LN(dane_import!D898/dane_import!D897)</f>
        <v>-4.5210588452353718E-3</v>
      </c>
      <c r="E897" s="4">
        <f>LN(dane_import!E898/dane_import!E897)</f>
        <v>-2.4948025077423645E-4</v>
      </c>
    </row>
    <row r="898" spans="1:5" ht="14.25" customHeight="1" x14ac:dyDescent="0.25">
      <c r="A898" s="3">
        <v>45376</v>
      </c>
      <c r="B898" s="4">
        <f>LN(dane_import!B899/dane_import!B898)</f>
        <v>-2.0614751184020851E-3</v>
      </c>
      <c r="C898" s="4">
        <f>LN(dane_import!C899/dane_import!C898)</f>
        <v>-1.476243320910108E-2</v>
      </c>
      <c r="D898" s="4">
        <f>LN(dane_import!D899/dane_import!D898)</f>
        <v>1.6977932770940486E-3</v>
      </c>
      <c r="E898" s="4">
        <f>LN(dane_import!E899/dane_import!E898)</f>
        <v>7.0669912109550784E-4</v>
      </c>
    </row>
    <row r="899" spans="1:5" ht="14.25" customHeight="1" x14ac:dyDescent="0.25">
      <c r="A899" s="3">
        <v>45377</v>
      </c>
      <c r="B899" s="4">
        <f>LN(dane_import!B900/dane_import!B899)</f>
        <v>5.4179444382613682E-3</v>
      </c>
      <c r="C899" s="4">
        <f>LN(dane_import!C900/dane_import!C899)</f>
        <v>3.2247747550120665E-2</v>
      </c>
      <c r="D899" s="4">
        <f>LN(dane_import!D900/dane_import!D899)</f>
        <v>1.2921528099473199E-2</v>
      </c>
      <c r="E899" s="4">
        <f>LN(dane_import!E900/dane_import!E899)</f>
        <v>2.4930402755131507E-4</v>
      </c>
    </row>
    <row r="900" spans="1:5" ht="14.25" customHeight="1" x14ac:dyDescent="0.25">
      <c r="A900" s="3">
        <v>45378</v>
      </c>
      <c r="B900" s="4">
        <f>LN(dane_import!B901/dane_import!B900)</f>
        <v>4.7053874439104051E-3</v>
      </c>
      <c r="C900" s="4">
        <f>LN(dane_import!C901/dane_import!C900)</f>
        <v>-9.3771618125969309E-3</v>
      </c>
      <c r="D900" s="4">
        <f>LN(dane_import!D901/dane_import!D900)</f>
        <v>-3.0747753085642237E-3</v>
      </c>
      <c r="E900" s="4">
        <f>LN(dane_import!E901/dane_import!E900)</f>
        <v>8.3087532763457156E-5</v>
      </c>
    </row>
    <row r="901" spans="1:5" ht="14.25" customHeight="1" x14ac:dyDescent="0.25">
      <c r="A901" s="3">
        <v>45379</v>
      </c>
      <c r="B901" s="4">
        <f>LN(dane_import!B902/dane_import!B901)</f>
        <v>8.0716759881474306E-3</v>
      </c>
      <c r="C901" s="4">
        <f>LN(dane_import!C902/dane_import!C901)</f>
        <v>-3.7756247657035383E-3</v>
      </c>
      <c r="D901" s="4">
        <f>LN(dane_import!D902/dane_import!D901)</f>
        <v>8.0859216524855598E-3</v>
      </c>
      <c r="E901" s="4">
        <f>LN(dane_import!E902/dane_import!E901)</f>
        <v>7.0596543701540132E-4</v>
      </c>
    </row>
    <row r="902" spans="1:5" ht="14.25" customHeight="1" x14ac:dyDescent="0.25">
      <c r="A902" s="3">
        <v>45380</v>
      </c>
      <c r="B902" s="4">
        <f>LN(dane_import!B903/dane_import!B902)</f>
        <v>0</v>
      </c>
      <c r="C902" s="4">
        <f>LN(dane_import!C903/dane_import!C902)</f>
        <v>0</v>
      </c>
      <c r="D902" s="4">
        <f>LN(dane_import!D903/dane_import!D902)</f>
        <v>0</v>
      </c>
      <c r="E902" s="4">
        <f>LN(dane_import!E903/dane_import!E902)</f>
        <v>0</v>
      </c>
    </row>
    <row r="903" spans="1:5" ht="14.25" customHeight="1" x14ac:dyDescent="0.25">
      <c r="A903" s="3">
        <v>45383</v>
      </c>
      <c r="B903" s="4">
        <f>LN(dane_import!B904/dane_import!B903)</f>
        <v>0</v>
      </c>
      <c r="C903" s="4">
        <f>LN(dane_import!C904/dane_import!C903)</f>
        <v>0</v>
      </c>
      <c r="D903" s="4">
        <f>LN(dane_import!D904/dane_import!D903)</f>
        <v>0</v>
      </c>
      <c r="E903" s="4">
        <f>LN(dane_import!E904/dane_import!E903)</f>
        <v>0</v>
      </c>
    </row>
    <row r="904" spans="1:5" ht="14.25" customHeight="1" x14ac:dyDescent="0.25">
      <c r="A904" s="3">
        <v>45384</v>
      </c>
      <c r="B904" s="4">
        <f>LN(dane_import!B905/dane_import!B904)</f>
        <v>1.1327349448985204E-2</v>
      </c>
      <c r="C904" s="4">
        <f>LN(dane_import!C905/dane_import!C904)</f>
        <v>-8.4113913375400903E-3</v>
      </c>
      <c r="D904" s="4">
        <f>LN(dane_import!D905/dane_import!D904)</f>
        <v>2.3872721027609362E-2</v>
      </c>
      <c r="E904" s="4">
        <f>LN(dane_import!E905/dane_import!E904)</f>
        <v>1.037279930359551E-3</v>
      </c>
    </row>
    <row r="905" spans="1:5" ht="14.25" customHeight="1" x14ac:dyDescent="0.25">
      <c r="A905" s="3">
        <v>45385</v>
      </c>
      <c r="B905" s="4">
        <f>LN(dane_import!B906/dane_import!B905)</f>
        <v>-7.5201198007869075E-4</v>
      </c>
      <c r="C905" s="4">
        <f>LN(dane_import!C906/dane_import!C905)</f>
        <v>-3.8220084745752732E-3</v>
      </c>
      <c r="D905" s="4">
        <f>LN(dane_import!D906/dane_import!D905)</f>
        <v>-1.1727940233725939E-2</v>
      </c>
      <c r="E905" s="4">
        <f>LN(dane_import!E906/dane_import!E905)</f>
        <v>-4.1470545550954775E-5</v>
      </c>
    </row>
    <row r="906" spans="1:5" ht="14.25" customHeight="1" x14ac:dyDescent="0.25">
      <c r="A906" s="3">
        <v>45386</v>
      </c>
      <c r="B906" s="4">
        <f>LN(dane_import!B907/dane_import!B906)</f>
        <v>9.2536026597968158E-3</v>
      </c>
      <c r="C906" s="4">
        <f>LN(dane_import!C907/dane_import!C906)</f>
        <v>5.4689637677037028E-4</v>
      </c>
      <c r="D906" s="4">
        <f>LN(dane_import!D907/dane_import!D906)</f>
        <v>5.4719698779933925E-3</v>
      </c>
      <c r="E906" s="4">
        <f>LN(dane_import!E907/dane_import!E906)</f>
        <v>2.0733553183282071E-4</v>
      </c>
    </row>
    <row r="907" spans="1:5" ht="14.25" customHeight="1" x14ac:dyDescent="0.25">
      <c r="A907" s="3">
        <v>45387</v>
      </c>
      <c r="B907" s="4">
        <f>LN(dane_import!B908/dane_import!B907)</f>
        <v>-1.4118579240612652E-2</v>
      </c>
      <c r="C907" s="4">
        <f>LN(dane_import!C908/dane_import!C907)</f>
        <v>1.2766708779376145E-2</v>
      </c>
      <c r="D907" s="4">
        <f>LN(dane_import!D908/dane_import!D907)</f>
        <v>-3.1880731851290457E-2</v>
      </c>
      <c r="E907" s="4">
        <f>LN(dane_import!E908/dane_import!E907)</f>
        <v>7.8748320306175096E-4</v>
      </c>
    </row>
    <row r="908" spans="1:5" ht="14.25" customHeight="1" x14ac:dyDescent="0.25">
      <c r="A908" s="3">
        <v>45390</v>
      </c>
      <c r="B908" s="4">
        <f>LN(dane_import!B909/dane_import!B908)</f>
        <v>6.2356844447421884E-3</v>
      </c>
      <c r="C908" s="4">
        <f>LN(dane_import!C909/dane_import!C908)</f>
        <v>-1.3504390978714624E-3</v>
      </c>
      <c r="D908" s="4">
        <f>LN(dane_import!D909/dane_import!D908)</f>
        <v>-7.067167223092443E-3</v>
      </c>
      <c r="E908" s="4">
        <f>LN(dane_import!E909/dane_import!E908)</f>
        <v>4.5562804971718357E-4</v>
      </c>
    </row>
    <row r="909" spans="1:5" ht="14.25" customHeight="1" x14ac:dyDescent="0.25">
      <c r="A909" s="3">
        <v>45391</v>
      </c>
      <c r="B909" s="4">
        <f>LN(dane_import!B910/dane_import!B909)</f>
        <v>-1.4158239566141657E-2</v>
      </c>
      <c r="C909" s="4">
        <f>LN(dane_import!C910/dane_import!C909)</f>
        <v>-4.5619520301642673E-2</v>
      </c>
      <c r="D909" s="4">
        <f>LN(dane_import!D910/dane_import!D909)</f>
        <v>-9.1194704395370259E-3</v>
      </c>
      <c r="E909" s="4">
        <f>LN(dane_import!E910/dane_import!E909)</f>
        <v>-4.1412154473180161E-5</v>
      </c>
    </row>
    <row r="910" spans="1:5" ht="14.25" customHeight="1" x14ac:dyDescent="0.25">
      <c r="A910" s="3">
        <v>45392</v>
      </c>
      <c r="B910" s="4">
        <f>LN(dane_import!B911/dane_import!B910)</f>
        <v>3.2422475490663794E-3</v>
      </c>
      <c r="C910" s="4">
        <f>LN(dane_import!C911/dane_import!C910)</f>
        <v>6.7663071795194246E-3</v>
      </c>
      <c r="D910" s="4">
        <f>LN(dane_import!D911/dane_import!D910)</f>
        <v>-8.9486916031874184E-2</v>
      </c>
      <c r="E910" s="4">
        <f>LN(dane_import!E911/dane_import!E910)</f>
        <v>1.2829800000937078E-3</v>
      </c>
    </row>
    <row r="911" spans="1:5" ht="14.25" customHeight="1" x14ac:dyDescent="0.25">
      <c r="A911" s="3">
        <v>45393</v>
      </c>
      <c r="B911" s="4">
        <f>LN(dane_import!B912/dane_import!B911)</f>
        <v>-1.0602300870984304E-2</v>
      </c>
      <c r="C911" s="4">
        <f>LN(dane_import!C912/dane_import!C911)</f>
        <v>-2.3309753502331273E-2</v>
      </c>
      <c r="D911" s="4">
        <f>LN(dane_import!D912/dane_import!D911)</f>
        <v>1.7380946548825393E-2</v>
      </c>
      <c r="E911" s="4">
        <f>LN(dane_import!E912/dane_import!E911)</f>
        <v>7.0287146548175024E-4</v>
      </c>
    </row>
    <row r="912" spans="1:5" ht="14.25" customHeight="1" x14ac:dyDescent="0.25">
      <c r="A912" s="3">
        <v>45394</v>
      </c>
      <c r="B912" s="4">
        <f>LN(dane_import!B913/dane_import!B912)</f>
        <v>-4.807074763254952E-3</v>
      </c>
      <c r="C912" s="4">
        <f>LN(dane_import!C913/dane_import!C912)</f>
        <v>-1.1861848903715281E-2</v>
      </c>
      <c r="D912" s="4">
        <f>LN(dane_import!D913/dane_import!D912)</f>
        <v>-2.0202707317519466E-2</v>
      </c>
      <c r="E912" s="4">
        <f>LN(dane_import!E913/dane_import!E912)</f>
        <v>-3.7204688219803116E-4</v>
      </c>
    </row>
    <row r="913" spans="1:5" ht="14.25" customHeight="1" x14ac:dyDescent="0.25">
      <c r="A913" s="3">
        <v>45397</v>
      </c>
      <c r="B913" s="4">
        <f>LN(dane_import!B914/dane_import!B913)</f>
        <v>7.6675364748086186E-3</v>
      </c>
      <c r="C913" s="4">
        <f>LN(dane_import!C914/dane_import!C913)</f>
        <v>-4.9598934648448873E-3</v>
      </c>
      <c r="D913" s="4">
        <f>LN(dane_import!D914/dane_import!D913)</f>
        <v>-4.3310698404806475E-2</v>
      </c>
      <c r="E913" s="4">
        <f>LN(dane_import!E914/dane_import!E913)</f>
        <v>7.0263905843928403E-4</v>
      </c>
    </row>
    <row r="914" spans="1:5" ht="14.25" customHeight="1" x14ac:dyDescent="0.25">
      <c r="A914" s="3">
        <v>45398</v>
      </c>
      <c r="B914" s="4">
        <f>LN(dane_import!B915/dane_import!B914)</f>
        <v>-3.3140818000835001E-2</v>
      </c>
      <c r="C914" s="4">
        <f>LN(dane_import!C915/dane_import!C914)</f>
        <v>-1.9492643173072637E-2</v>
      </c>
      <c r="D914" s="4">
        <f>LN(dane_import!D915/dane_import!D914)</f>
        <v>-2.9551819240925801E-3</v>
      </c>
      <c r="E914" s="4">
        <f>LN(dane_import!E915/dane_import!E914)</f>
        <v>7.4343304266648639E-4</v>
      </c>
    </row>
    <row r="915" spans="1:5" ht="14.25" customHeight="1" x14ac:dyDescent="0.25">
      <c r="A915" s="3">
        <v>45399</v>
      </c>
      <c r="B915" s="4">
        <f>LN(dane_import!B916/dane_import!B915)</f>
        <v>1.0083315863464956E-2</v>
      </c>
      <c r="C915" s="4">
        <f>LN(dane_import!C916/dane_import!C915)</f>
        <v>1.8322025538661909E-2</v>
      </c>
      <c r="D915" s="4">
        <f>LN(dane_import!D916/dane_import!D915)</f>
        <v>-1.257461969403433E-2</v>
      </c>
      <c r="E915" s="4">
        <f>LN(dane_import!E916/dane_import!E915)</f>
        <v>-4.9556061307375185E-4</v>
      </c>
    </row>
    <row r="916" spans="1:5" ht="14.25" customHeight="1" x14ac:dyDescent="0.25">
      <c r="A916" s="3">
        <v>45400</v>
      </c>
      <c r="B916" s="4">
        <f>LN(dane_import!B917/dane_import!B916)</f>
        <v>6.0993072708124627E-3</v>
      </c>
      <c r="C916" s="4">
        <f>LN(dane_import!C917/dane_import!C916)</f>
        <v>-8.7886339332076237E-4</v>
      </c>
      <c r="D916" s="4">
        <f>LN(dane_import!D917/dane_import!D916)</f>
        <v>1.7822253907504065E-2</v>
      </c>
      <c r="E916" s="4">
        <f>LN(dane_import!E917/dane_import!E916)</f>
        <v>7.0197174349472295E-4</v>
      </c>
    </row>
    <row r="917" spans="1:5" ht="14.25" customHeight="1" x14ac:dyDescent="0.25">
      <c r="A917" s="3">
        <v>45401</v>
      </c>
      <c r="B917" s="4">
        <f>LN(dane_import!B918/dane_import!B917)</f>
        <v>-3.2633808408737792E-3</v>
      </c>
      <c r="C917" s="4">
        <f>LN(dane_import!C918/dane_import!C917)</f>
        <v>-4.700361180331741E-3</v>
      </c>
      <c r="D917" s="4">
        <f>LN(dane_import!D918/dane_import!D917)</f>
        <v>1.3968068582403074E-2</v>
      </c>
      <c r="E917" s="4">
        <f>LN(dane_import!E918/dane_import!E917)</f>
        <v>1.6509823382403023E-4</v>
      </c>
    </row>
    <row r="918" spans="1:5" ht="14.25" customHeight="1" x14ac:dyDescent="0.25">
      <c r="A918" s="3">
        <v>45404</v>
      </c>
      <c r="B918" s="4">
        <f>LN(dane_import!B919/dane_import!B918)</f>
        <v>6.2709019048290222E-3</v>
      </c>
      <c r="C918" s="4">
        <f>LN(dane_import!C919/dane_import!C918)</f>
        <v>1.722418877053224E-2</v>
      </c>
      <c r="D918" s="4">
        <f>LN(dane_import!D919/dane_import!D918)</f>
        <v>-3.2310205814465318E-3</v>
      </c>
      <c r="E918" s="4">
        <f>LN(dane_import!E919/dane_import!E918)</f>
        <v>-4.9537649625984047E-4</v>
      </c>
    </row>
    <row r="919" spans="1:5" ht="14.25" customHeight="1" x14ac:dyDescent="0.25">
      <c r="A919" s="3">
        <v>45405</v>
      </c>
      <c r="B919" s="4">
        <f>LN(dane_import!B920/dane_import!B919)</f>
        <v>7.4642508688151053E-3</v>
      </c>
      <c r="C919" s="4">
        <f>LN(dane_import!C920/dane_import!C919)</f>
        <v>-2.8947749514641362E-4</v>
      </c>
      <c r="D919" s="4">
        <f>LN(dane_import!D920/dane_import!D919)</f>
        <v>-1.0737048000956569E-2</v>
      </c>
      <c r="E919" s="4">
        <f>LN(dane_import!E920/dane_import!E919)</f>
        <v>2.4771892286371401E-4</v>
      </c>
    </row>
    <row r="920" spans="1:5" ht="14.25" customHeight="1" x14ac:dyDescent="0.25">
      <c r="A920" s="3">
        <v>45406</v>
      </c>
      <c r="B920" s="4">
        <f>LN(dane_import!B921/dane_import!B920)</f>
        <v>-3.717926771186287E-3</v>
      </c>
      <c r="C920" s="4">
        <f>LN(dane_import!C921/dane_import!C920)</f>
        <v>-2.9081209300841623E-2</v>
      </c>
      <c r="D920" s="4">
        <f>LN(dane_import!D921/dane_import!D920)</f>
        <v>-1.6158636821104019E-2</v>
      </c>
      <c r="E920" s="4">
        <f>LN(dane_import!E921/dane_import!E920)</f>
        <v>8.2528683400020304E-4</v>
      </c>
    </row>
    <row r="921" spans="1:5" ht="14.25" customHeight="1" x14ac:dyDescent="0.25">
      <c r="A921" s="3">
        <v>45407</v>
      </c>
      <c r="B921" s="4">
        <f>LN(dane_import!B922/dane_import!B921)</f>
        <v>-4.4485084038482408E-3</v>
      </c>
      <c r="C921" s="4">
        <f>LN(dane_import!C922/dane_import!C921)</f>
        <v>1.1915402065104219E-3</v>
      </c>
      <c r="D921" s="4">
        <f>LN(dane_import!D922/dane_import!D921)</f>
        <v>-9.3521055702802877E-3</v>
      </c>
      <c r="E921" s="4">
        <f>LN(dane_import!E922/dane_import!E921)</f>
        <v>7.4217625968910376E-4</v>
      </c>
    </row>
    <row r="922" spans="1:5" ht="14.25" customHeight="1" x14ac:dyDescent="0.25">
      <c r="A922" s="3">
        <v>45408</v>
      </c>
      <c r="B922" s="4">
        <f>LN(dane_import!B923/dane_import!B922)</f>
        <v>4.6606912355169668E-3</v>
      </c>
      <c r="C922" s="4">
        <f>LN(dane_import!C923/dane_import!C922)</f>
        <v>9.1866107622033573E-3</v>
      </c>
      <c r="D922" s="4">
        <f>LN(dane_import!D923/dane_import!D922)</f>
        <v>1.7628928189130932E-2</v>
      </c>
      <c r="E922" s="4">
        <f>LN(dane_import!E923/dane_import!E922)</f>
        <v>-2.47330888766531E-4</v>
      </c>
    </row>
    <row r="923" spans="1:5" ht="14.25" customHeight="1" x14ac:dyDescent="0.25">
      <c r="A923" s="3">
        <v>45411</v>
      </c>
      <c r="B923" s="4">
        <f>LN(dane_import!B924/dane_import!B923)</f>
        <v>1.1240553873144781E-2</v>
      </c>
      <c r="C923" s="4">
        <f>LN(dane_import!C924/dane_import!C923)</f>
        <v>9.3952540776428423E-3</v>
      </c>
      <c r="D923" s="4">
        <f>LN(dane_import!D924/dane_import!D923)</f>
        <v>1.9912523444430411E-2</v>
      </c>
      <c r="E923" s="4">
        <f>LN(dane_import!E924/dane_import!E923)</f>
        <v>8.24504267276228E-5</v>
      </c>
    </row>
    <row r="924" spans="1:5" ht="14.25" customHeight="1" x14ac:dyDescent="0.25">
      <c r="A924" s="3">
        <v>45412</v>
      </c>
      <c r="B924" s="4">
        <f>LN(dane_import!B925/dane_import!B924)</f>
        <v>-1.0685868321256811E-3</v>
      </c>
      <c r="C924" s="4">
        <f>LN(dane_import!C925/dane_import!C924)</f>
        <v>2.0434980107815622E-3</v>
      </c>
      <c r="D924" s="4">
        <f>LN(dane_import!D925/dane_import!D924)</f>
        <v>-1.6292312151434916E-2</v>
      </c>
      <c r="E924" s="4">
        <f>LN(dane_import!E925/dane_import!E924)</f>
        <v>1.030057156237068E-3</v>
      </c>
    </row>
    <row r="925" spans="1:5" ht="14.25" customHeight="1" x14ac:dyDescent="0.25">
      <c r="A925" s="3">
        <v>45413</v>
      </c>
      <c r="B925" s="4">
        <f>LN(dane_import!B926/dane_import!B925)</f>
        <v>0</v>
      </c>
      <c r="C925" s="4">
        <f>LN(dane_import!C926/dane_import!C925)</f>
        <v>0</v>
      </c>
      <c r="D925" s="4">
        <f>LN(dane_import!D926/dane_import!D925)</f>
        <v>0</v>
      </c>
      <c r="E925" s="4">
        <f>LN(dane_import!E926/dane_import!E925)</f>
        <v>0</v>
      </c>
    </row>
    <row r="926" spans="1:5" ht="14.25" customHeight="1" x14ac:dyDescent="0.25">
      <c r="A926" s="3">
        <v>45414</v>
      </c>
      <c r="B926" s="4">
        <f>LN(dane_import!B927/dane_import!B926)</f>
        <v>-3.6740164331420006E-3</v>
      </c>
      <c r="C926" s="4">
        <f>LN(dane_import!C927/dane_import!C926)</f>
        <v>5.8309039552953206E-4</v>
      </c>
      <c r="D926" s="4">
        <f>LN(dane_import!D927/dane_import!D926)</f>
        <v>1.4998650910214732E-2</v>
      </c>
      <c r="E926" s="4">
        <f>LN(dane_import!E927/dane_import!E926)</f>
        <v>-3.706983587562203E-4</v>
      </c>
    </row>
    <row r="927" spans="1:5" ht="14.25" customHeight="1" x14ac:dyDescent="0.25">
      <c r="A927" s="3">
        <v>45415</v>
      </c>
      <c r="B927" s="4">
        <f>LN(dane_import!B928/dane_import!B927)</f>
        <v>0</v>
      </c>
      <c r="C927" s="4">
        <f>LN(dane_import!C928/dane_import!C927)</f>
        <v>0</v>
      </c>
      <c r="D927" s="4">
        <f>LN(dane_import!D928/dane_import!D927)</f>
        <v>0</v>
      </c>
      <c r="E927" s="4">
        <f>LN(dane_import!E928/dane_import!E927)</f>
        <v>0</v>
      </c>
    </row>
    <row r="928" spans="1:5" ht="14.25" customHeight="1" x14ac:dyDescent="0.25">
      <c r="A928" s="3">
        <v>45418</v>
      </c>
      <c r="B928" s="4">
        <f>LN(dane_import!B929/dane_import!B928)</f>
        <v>1.6904442504085435E-2</v>
      </c>
      <c r="C928" s="4">
        <f>LN(dane_import!C929/dane_import!C928)</f>
        <v>2.70286723879192E-2</v>
      </c>
      <c r="D928" s="4">
        <f>LN(dane_import!D929/dane_import!D928)</f>
        <v>1.0622987391287468E-2</v>
      </c>
      <c r="E928" s="4">
        <f>LN(dane_import!E929/dane_import!E928)</f>
        <v>-3.2962505448853581E-4</v>
      </c>
    </row>
    <row r="929" spans="1:5" ht="14.25" customHeight="1" x14ac:dyDescent="0.25">
      <c r="A929" s="3">
        <v>45419</v>
      </c>
      <c r="B929" s="4">
        <f>LN(dane_import!B930/dane_import!B929)</f>
        <v>6.7911125642424845E-3</v>
      </c>
      <c r="C929" s="4">
        <f>LN(dane_import!C930/dane_import!C929)</f>
        <v>-9.4057982868762623E-3</v>
      </c>
      <c r="D929" s="4">
        <f>LN(dane_import!D930/dane_import!D929)</f>
        <v>5.1181216381140815E-2</v>
      </c>
      <c r="E929" s="4">
        <f>LN(dane_import!E930/dane_import!E929)</f>
        <v>4.1209074243986377E-5</v>
      </c>
    </row>
    <row r="930" spans="1:5" ht="14.25" customHeight="1" x14ac:dyDescent="0.25">
      <c r="A930" s="3">
        <v>45420</v>
      </c>
      <c r="B930" s="4">
        <f>LN(dane_import!B931/dane_import!B930)</f>
        <v>3.7372979797328657E-3</v>
      </c>
      <c r="C930" s="4">
        <f>LN(dane_import!C931/dane_import!C930)</f>
        <v>-3.1550291480537999E-3</v>
      </c>
      <c r="D930" s="4">
        <f>LN(dane_import!D931/dane_import!D930)</f>
        <v>1.8985051154892824E-2</v>
      </c>
      <c r="E930" s="4">
        <f>LN(dane_import!E931/dane_import!E930)</f>
        <v>6.1793241785819712E-4</v>
      </c>
    </row>
    <row r="931" spans="1:5" ht="14.25" customHeight="1" x14ac:dyDescent="0.25">
      <c r="A931" s="3">
        <v>45421</v>
      </c>
      <c r="B931" s="4">
        <f>LN(dane_import!B932/dane_import!B931)</f>
        <v>4.5403293115438767E-3</v>
      </c>
      <c r="C931" s="4">
        <f>LN(dane_import!C932/dane_import!C931)</f>
        <v>-1.1497558035776243E-3</v>
      </c>
      <c r="D931" s="4">
        <f>LN(dane_import!D932/dane_import!D931)</f>
        <v>1.8924278535273734E-2</v>
      </c>
      <c r="E931" s="4">
        <f>LN(dane_import!E932/dane_import!E931)</f>
        <v>3.7057625030343972E-4</v>
      </c>
    </row>
    <row r="932" spans="1:5" ht="14.25" customHeight="1" x14ac:dyDescent="0.25">
      <c r="A932" s="3">
        <v>45422</v>
      </c>
      <c r="B932" s="4">
        <f>LN(dane_import!B933/dane_import!B932)</f>
        <v>3.9515188338909209E-3</v>
      </c>
      <c r="C932" s="4">
        <f>LN(dane_import!C933/dane_import!C932)</f>
        <v>-5.2247384553289797E-2</v>
      </c>
      <c r="D932" s="4">
        <f>LN(dane_import!D933/dane_import!D932)</f>
        <v>2.5735119843100871E-2</v>
      </c>
      <c r="E932" s="4">
        <f>LN(dane_import!E933/dane_import!E932)</f>
        <v>5.3503448133000796E-4</v>
      </c>
    </row>
    <row r="933" spans="1:5" ht="14.25" customHeight="1" x14ac:dyDescent="0.25">
      <c r="A933" s="3">
        <v>45425</v>
      </c>
      <c r="B933" s="4">
        <f>LN(dane_import!B934/dane_import!B933)</f>
        <v>1.2726526066643986E-2</v>
      </c>
      <c r="C933" s="4">
        <f>LN(dane_import!C934/dane_import!C933)</f>
        <v>-9.7442914746780525E-3</v>
      </c>
      <c r="D933" s="4">
        <f>LN(dane_import!D934/dane_import!D933)</f>
        <v>1.3327859271974579E-2</v>
      </c>
      <c r="E933" s="4">
        <f>LN(dane_import!E934/dane_import!E933)</f>
        <v>6.1699197811118146E-4</v>
      </c>
    </row>
    <row r="934" spans="1:5" ht="14.25" customHeight="1" x14ac:dyDescent="0.25">
      <c r="A934" s="3">
        <v>45426</v>
      </c>
      <c r="B934" s="4">
        <f>LN(dane_import!B935/dane_import!B934)</f>
        <v>4.7177521848792269E-3</v>
      </c>
      <c r="C934" s="4">
        <f>LN(dane_import!C935/dane_import!C934)</f>
        <v>7.3171058170668482E-3</v>
      </c>
      <c r="D934" s="4">
        <f>LN(dane_import!D935/dane_import!D934)</f>
        <v>6.5418415607010671E-2</v>
      </c>
      <c r="E934" s="4">
        <f>LN(dane_import!E935/dane_import!E934)</f>
        <v>4.1119266438024967E-5</v>
      </c>
    </row>
    <row r="935" spans="1:5" ht="14.25" customHeight="1" x14ac:dyDescent="0.25">
      <c r="A935" s="3">
        <v>45427</v>
      </c>
      <c r="B935" s="4">
        <f>LN(dane_import!B936/dane_import!B935)</f>
        <v>1.5656356084719195E-3</v>
      </c>
      <c r="C935" s="4">
        <f>LN(dane_import!C936/dane_import!C935)</f>
        <v>-2.1286308782494856E-3</v>
      </c>
      <c r="D935" s="4">
        <f>LN(dane_import!D936/dane_import!D935)</f>
        <v>-4.2582558355288062E-2</v>
      </c>
      <c r="E935" s="4">
        <f>LN(dane_import!E936/dane_import!E935)</f>
        <v>-2.4674096436401043E-4</v>
      </c>
    </row>
    <row r="936" spans="1:5" ht="14.25" customHeight="1" x14ac:dyDescent="0.25">
      <c r="A936" s="3">
        <v>45428</v>
      </c>
      <c r="B936" s="4">
        <f>LN(dane_import!B937/dane_import!B936)</f>
        <v>2.9476263385289094E-3</v>
      </c>
      <c r="C936" s="4">
        <f>LN(dane_import!C937/dane_import!C936)</f>
        <v>-1.4719676992466625E-2</v>
      </c>
      <c r="D936" s="4">
        <f>LN(dane_import!D937/dane_import!D936)</f>
        <v>1.4487064902253108E-2</v>
      </c>
      <c r="E936" s="4">
        <f>LN(dane_import!E937/dane_import!E936)</f>
        <v>1.1098552161752759E-3</v>
      </c>
    </row>
    <row r="937" spans="1:5" ht="14.25" customHeight="1" x14ac:dyDescent="0.25">
      <c r="A937" s="3">
        <v>45429</v>
      </c>
      <c r="B937" s="4">
        <f>LN(dane_import!B938/dane_import!B937)</f>
        <v>2.7575378526273738E-4</v>
      </c>
      <c r="C937" s="4">
        <f>LN(dane_import!C938/dane_import!C937)</f>
        <v>2.7764941482922231E-3</v>
      </c>
      <c r="D937" s="4">
        <f>LN(dane_import!D938/dane_import!D937)</f>
        <v>1.2673757343797606E-2</v>
      </c>
      <c r="E937" s="4">
        <f>LN(dane_import!E938/dane_import!E937)</f>
        <v>4.1074509737091164E-4</v>
      </c>
    </row>
    <row r="938" spans="1:5" ht="14.25" customHeight="1" x14ac:dyDescent="0.25">
      <c r="A938" s="3">
        <v>45432</v>
      </c>
      <c r="B938" s="4">
        <f>LN(dane_import!B939/dane_import!B938)</f>
        <v>9.6724283873266745E-3</v>
      </c>
      <c r="C938" s="4">
        <f>LN(dane_import!C939/dane_import!C938)</f>
        <v>-8.9742208355103256E-3</v>
      </c>
      <c r="D938" s="4">
        <f>LN(dane_import!D939/dane_import!D938)</f>
        <v>3.6051792733278576E-2</v>
      </c>
      <c r="E938" s="4">
        <f>LN(dane_import!E939/dane_import!E938)</f>
        <v>-4.1066918549533557E-5</v>
      </c>
    </row>
    <row r="939" spans="1:5" ht="14.25" customHeight="1" x14ac:dyDescent="0.25">
      <c r="A939" s="3">
        <v>45433</v>
      </c>
      <c r="B939" s="4">
        <f>LN(dane_import!B940/dane_import!B939)</f>
        <v>-3.864642330183935E-3</v>
      </c>
      <c r="C939" s="4">
        <f>LN(dane_import!C940/dane_import!C939)</f>
        <v>-1.4402252700678951E-2</v>
      </c>
      <c r="D939" s="4">
        <f>LN(dane_import!D940/dane_import!D939)</f>
        <v>-5.7024519482179545E-3</v>
      </c>
      <c r="E939" s="4">
        <f>LN(dane_import!E940/dane_import!E939)</f>
        <v>-2.8751566131563904E-4</v>
      </c>
    </row>
    <row r="940" spans="1:5" ht="14.25" customHeight="1" x14ac:dyDescent="0.25">
      <c r="A940" s="3">
        <v>45434</v>
      </c>
      <c r="B940" s="4">
        <f>LN(dane_import!B941/dane_import!B940)</f>
        <v>-1.3505362601664826E-3</v>
      </c>
      <c r="C940" s="4">
        <f>LN(dane_import!C941/dane_import!C940)</f>
        <v>-6.962053437322778E-3</v>
      </c>
      <c r="D940" s="4">
        <f>LN(dane_import!D941/dane_import!D940)</f>
        <v>1.162954055360047E-2</v>
      </c>
      <c r="E940" s="4">
        <f>LN(dane_import!E941/dane_import!E940)</f>
        <v>4.517732175325538E-4</v>
      </c>
    </row>
    <row r="941" spans="1:5" ht="14.25" customHeight="1" x14ac:dyDescent="0.25">
      <c r="A941" s="3">
        <v>45435</v>
      </c>
      <c r="B941" s="4">
        <f>LN(dane_import!B942/dane_import!B941)</f>
        <v>4.8868537009715968E-3</v>
      </c>
      <c r="C941" s="4">
        <f>LN(dane_import!C942/dane_import!C941)</f>
        <v>1.3562737468674806E-2</v>
      </c>
      <c r="D941" s="4">
        <f>LN(dane_import!D942/dane_import!D941)</f>
        <v>-4.5468349380825661E-2</v>
      </c>
      <c r="E941" s="4">
        <f>LN(dane_import!E942/dane_import!E941)</f>
        <v>6.1572565211077197E-4</v>
      </c>
    </row>
    <row r="942" spans="1:5" ht="14.25" customHeight="1" x14ac:dyDescent="0.25">
      <c r="A942" s="3">
        <v>45436</v>
      </c>
      <c r="B942" s="4">
        <f>LN(dane_import!B943/dane_import!B942)</f>
        <v>-2.3865771284864146E-3</v>
      </c>
      <c r="C942" s="4">
        <f>LN(dane_import!C943/dane_import!C942)</f>
        <v>-1.1976191046715762E-2</v>
      </c>
      <c r="D942" s="4">
        <f>LN(dane_import!D943/dane_import!D942)</f>
        <v>8.0634327712614002E-4</v>
      </c>
      <c r="E942" s="4">
        <f>LN(dane_import!E943/dane_import!E942)</f>
        <v>3.692534967183225E-4</v>
      </c>
    </row>
    <row r="943" spans="1:5" ht="14.25" customHeight="1" x14ac:dyDescent="0.25">
      <c r="A943" s="3">
        <v>45439</v>
      </c>
      <c r="B943" s="4">
        <f>LN(dane_import!B944/dane_import!B943)</f>
        <v>-1.9439524956216636E-3</v>
      </c>
      <c r="C943" s="4">
        <f>LN(dane_import!C944/dane_import!C943)</f>
        <v>7.5805795736777369E-3</v>
      </c>
      <c r="D943" s="4">
        <f>LN(dane_import!D944/dane_import!D943)</f>
        <v>5.3590696318387603E-3</v>
      </c>
      <c r="E943" s="4">
        <f>LN(dane_import!E944/dane_import!E943)</f>
        <v>-4.1021433704855421E-5</v>
      </c>
    </row>
    <row r="944" spans="1:5" ht="14.25" customHeight="1" x14ac:dyDescent="0.25">
      <c r="A944" s="3">
        <v>45440</v>
      </c>
      <c r="B944" s="4">
        <f>LN(dane_import!B945/dane_import!B944)</f>
        <v>-8.2248620078188926E-3</v>
      </c>
      <c r="C944" s="4">
        <f>LN(dane_import!C945/dane_import!C944)</f>
        <v>-4.0990125183848073E-3</v>
      </c>
      <c r="D944" s="4">
        <f>LN(dane_import!D945/dane_import!D944)</f>
        <v>-4.5655051705926819E-2</v>
      </c>
      <c r="E944" s="4">
        <f>LN(dane_import!E945/dane_import!E944)</f>
        <v>-4.1023116532042449E-5</v>
      </c>
    </row>
    <row r="945" spans="1:5" ht="14.25" customHeight="1" x14ac:dyDescent="0.25">
      <c r="A945" s="3">
        <v>45441</v>
      </c>
      <c r="B945" s="4">
        <f>LN(dane_import!B946/dane_import!B945)</f>
        <v>-1.2361476576005193E-2</v>
      </c>
      <c r="C945" s="4">
        <f>LN(dane_import!C946/dane_import!C945)</f>
        <v>-2.2042099868658717E-2</v>
      </c>
      <c r="D945" s="4">
        <f>LN(dane_import!D946/dane_import!D945)</f>
        <v>-6.4706367390797659E-2</v>
      </c>
      <c r="E945" s="4">
        <f>LN(dane_import!E946/dane_import!E945)</f>
        <v>1.6408236971764945E-4</v>
      </c>
    </row>
    <row r="946" spans="1:5" ht="14.25" customHeight="1" x14ac:dyDescent="0.25">
      <c r="A946" s="3">
        <v>45442</v>
      </c>
      <c r="B946" s="4">
        <f>LN(dane_import!B947/dane_import!B946)</f>
        <v>0</v>
      </c>
      <c r="C946" s="4">
        <f>LN(dane_import!C947/dane_import!C946)</f>
        <v>0</v>
      </c>
      <c r="D946" s="4">
        <f>LN(dane_import!D947/dane_import!D946)</f>
        <v>0</v>
      </c>
      <c r="E946" s="4">
        <f>LN(dane_import!E947/dane_import!E946)</f>
        <v>0</v>
      </c>
    </row>
    <row r="947" spans="1:5" ht="14.25" customHeight="1" x14ac:dyDescent="0.25">
      <c r="A947" s="3">
        <v>45443</v>
      </c>
      <c r="B947" s="4">
        <f>LN(dane_import!B948/dane_import!B947)</f>
        <v>2.5843776539082662E-3</v>
      </c>
      <c r="C947" s="4">
        <f>LN(dane_import!C948/dane_import!C947)</f>
        <v>1.0922048824581112E-2</v>
      </c>
      <c r="D947" s="4">
        <f>LN(dane_import!D948/dane_import!D947)</f>
        <v>1.0685765080461316E-2</v>
      </c>
      <c r="E947" s="4">
        <f>LN(dane_import!E948/dane_import!E947)</f>
        <v>3.2808399244412402E-4</v>
      </c>
    </row>
    <row r="948" spans="1:5" ht="14.25" customHeight="1" x14ac:dyDescent="0.25">
      <c r="A948" s="3">
        <v>45446</v>
      </c>
      <c r="B948" s="4">
        <f>LN(dane_import!B949/dane_import!B948)</f>
        <v>9.9524163453194175E-3</v>
      </c>
      <c r="C948" s="4">
        <f>LN(dane_import!C949/dane_import!C948)</f>
        <v>1.5848192240023713E-2</v>
      </c>
      <c r="D948" s="4">
        <f>LN(dane_import!D949/dane_import!D948)</f>
        <v>2.7949417548229542E-2</v>
      </c>
      <c r="E948" s="4">
        <f>LN(dane_import!E949/dane_import!E948)</f>
        <v>2.4599237547688033E-4</v>
      </c>
    </row>
    <row r="949" spans="1:5" ht="14.25" customHeight="1" x14ac:dyDescent="0.25">
      <c r="A949" s="3">
        <v>45447</v>
      </c>
      <c r="B949" s="4">
        <f>LN(dane_import!B950/dane_import!B949)</f>
        <v>-1.7018327856818592E-2</v>
      </c>
      <c r="C949" s="4">
        <f>LN(dane_import!C950/dane_import!C949)</f>
        <v>-4.2723696788513524E-2</v>
      </c>
      <c r="D949" s="4">
        <f>LN(dane_import!D950/dane_import!D949)</f>
        <v>-1.0970086918242344E-2</v>
      </c>
      <c r="E949" s="4">
        <f>LN(dane_import!E950/dane_import!E949)</f>
        <v>3.6887513994921412E-4</v>
      </c>
    </row>
    <row r="950" spans="1:5" ht="14.25" customHeight="1" x14ac:dyDescent="0.25">
      <c r="A950" s="3">
        <v>45448</v>
      </c>
      <c r="B950" s="4">
        <f>LN(dane_import!B951/dane_import!B950)</f>
        <v>5.9373095827334561E-3</v>
      </c>
      <c r="C950" s="4">
        <f>LN(dane_import!C951/dane_import!C950)</f>
        <v>1.4660630721603505E-2</v>
      </c>
      <c r="D950" s="4">
        <f>LN(dane_import!D951/dane_import!D950)</f>
        <v>1.4981553615616894E-2</v>
      </c>
      <c r="E950" s="4">
        <f>LN(dane_import!E951/dane_import!E950)</f>
        <v>8.1953778115061417E-5</v>
      </c>
    </row>
    <row r="951" spans="1:5" ht="14.25" customHeight="1" x14ac:dyDescent="0.25">
      <c r="A951" s="3">
        <v>45449</v>
      </c>
      <c r="B951" s="4">
        <f>LN(dane_import!B952/dane_import!B951)</f>
        <v>1.8716534021011664E-3</v>
      </c>
      <c r="C951" s="4">
        <f>LN(dane_import!C952/dane_import!C951)</f>
        <v>-2.2664733678243107E-3</v>
      </c>
      <c r="D951" s="4">
        <f>LN(dane_import!D952/dane_import!D951)</f>
        <v>-8.3273991629433733E-3</v>
      </c>
      <c r="E951" s="4">
        <f>LN(dane_import!E952/dane_import!E951)</f>
        <v>1.0647883715500721E-3</v>
      </c>
    </row>
    <row r="952" spans="1:5" ht="14.25" customHeight="1" x14ac:dyDescent="0.25">
      <c r="A952" s="3">
        <v>45450</v>
      </c>
      <c r="B952" s="4">
        <f>LN(dane_import!B953/dane_import!B952)</f>
        <v>-2.7766764945696978E-3</v>
      </c>
      <c r="C952" s="4">
        <f>LN(dane_import!C953/dane_import!C952)</f>
        <v>-2.6274089370180196E-2</v>
      </c>
      <c r="D952" s="4">
        <f>LN(dane_import!D953/dane_import!D952)</f>
        <v>-2.1863573116202378E-2</v>
      </c>
      <c r="E952" s="4">
        <f>LN(dane_import!E953/dane_import!E952)</f>
        <v>-4.0932441011817092E-5</v>
      </c>
    </row>
    <row r="953" spans="1:5" ht="14.25" customHeight="1" x14ac:dyDescent="0.25">
      <c r="A953" s="3">
        <v>45453</v>
      </c>
      <c r="B953" s="4">
        <f>LN(dane_import!B954/dane_import!B953)</f>
        <v>-3.1709779693882118E-3</v>
      </c>
      <c r="C953" s="4">
        <f>LN(dane_import!C954/dane_import!C953)</f>
        <v>1.9946815124260078E-3</v>
      </c>
      <c r="D953" s="4">
        <f>LN(dane_import!D954/dane_import!D953)</f>
        <v>4.1176528767364199E-3</v>
      </c>
      <c r="E953" s="4">
        <f>LN(dane_import!E954/dane_import!E953)</f>
        <v>4.092490337454726E-4</v>
      </c>
    </row>
    <row r="954" spans="1:5" ht="14.25" customHeight="1" x14ac:dyDescent="0.25">
      <c r="A954" s="3">
        <v>45454</v>
      </c>
      <c r="B954" s="4">
        <f>LN(dane_import!B955/dane_import!B954)</f>
        <v>-1.6824775979516884E-2</v>
      </c>
      <c r="C954" s="4">
        <f>LN(dane_import!C955/dane_import!C954)</f>
        <v>-1.9789342761370857E-2</v>
      </c>
      <c r="D954" s="4">
        <f>LN(dane_import!D955/dane_import!D954)</f>
        <v>-3.1909670206395076E-2</v>
      </c>
      <c r="E954" s="4">
        <f>LN(dane_import!E955/dane_import!E954)</f>
        <v>-4.9111894250623356E-4</v>
      </c>
    </row>
    <row r="955" spans="1:5" ht="14.25" customHeight="1" x14ac:dyDescent="0.25">
      <c r="A955" s="3">
        <v>45455</v>
      </c>
      <c r="B955" s="4">
        <f>LN(dane_import!B956/dane_import!B955)</f>
        <v>1.2440877874602232E-2</v>
      </c>
      <c r="C955" s="4">
        <f>LN(dane_import!C956/dane_import!C955)</f>
        <v>1.6462659720004075E-2</v>
      </c>
      <c r="D955" s="4">
        <f>LN(dane_import!D956/dane_import!D955)</f>
        <v>2.5135973271542239E-2</v>
      </c>
      <c r="E955" s="4">
        <f>LN(dane_import!E956/dane_import!E955)</f>
        <v>4.0935792215657726E-5</v>
      </c>
    </row>
    <row r="956" spans="1:5" ht="14.25" customHeight="1" x14ac:dyDescent="0.25">
      <c r="A956" s="3">
        <v>45456</v>
      </c>
      <c r="B956" s="4">
        <f>LN(dane_import!B957/dane_import!B956)</f>
        <v>-1.7059202485615731E-2</v>
      </c>
      <c r="C956" s="4">
        <f>LN(dane_import!C957/dane_import!C956)</f>
        <v>-3.1136186945165584E-2</v>
      </c>
      <c r="D956" s="4">
        <f>LN(dane_import!D957/dane_import!D956)</f>
        <v>-1.6987444707637155E-2</v>
      </c>
      <c r="E956" s="4">
        <f>LN(dane_import!E957/dane_import!E956)</f>
        <v>-3.2753326802525154E-4</v>
      </c>
    </row>
    <row r="957" spans="1:5" ht="14.25" customHeight="1" x14ac:dyDescent="0.25">
      <c r="A957" s="3">
        <v>45457</v>
      </c>
      <c r="B957" s="4">
        <f>LN(dane_import!B958/dane_import!B957)</f>
        <v>-1.0681771107632913E-2</v>
      </c>
      <c r="C957" s="4">
        <f>LN(dane_import!C958/dane_import!C957)</f>
        <v>5.4851011707553032E-3</v>
      </c>
      <c r="D957" s="4">
        <f>LN(dane_import!D958/dane_import!D957)</f>
        <v>6.8893488006355197E-3</v>
      </c>
      <c r="E957" s="4">
        <f>LN(dane_import!E958/dane_import!E957)</f>
        <v>3.2753326802518958E-4</v>
      </c>
    </row>
    <row r="958" spans="1:5" ht="14.25" customHeight="1" x14ac:dyDescent="0.25">
      <c r="A958" s="3">
        <v>45460</v>
      </c>
      <c r="B958" s="4">
        <f>LN(dane_import!B959/dane_import!B958)</f>
        <v>1.5491998812853661E-2</v>
      </c>
      <c r="C958" s="4">
        <f>LN(dane_import!C959/dane_import!C958)</f>
        <v>1.7957453577997405E-2</v>
      </c>
      <c r="D958" s="4">
        <f>LN(dane_import!D959/dane_import!D958)</f>
        <v>1.009809590700173E-2</v>
      </c>
      <c r="E958" s="4">
        <f>LN(dane_import!E959/dane_import!E958)</f>
        <v>5.3201286270489396E-4</v>
      </c>
    </row>
    <row r="959" spans="1:5" ht="14.25" customHeight="1" x14ac:dyDescent="0.25">
      <c r="A959" s="3">
        <v>45461</v>
      </c>
      <c r="B959" s="4">
        <f>LN(dane_import!B960/dane_import!B959)</f>
        <v>2.5847597781778467E-3</v>
      </c>
      <c r="C959" s="4">
        <f>LN(dane_import!C960/dane_import!C959)</f>
        <v>-3.0267384801946394E-3</v>
      </c>
      <c r="D959" s="4">
        <f>LN(dane_import!D960/dane_import!D959)</f>
        <v>-8.9047783429597217E-3</v>
      </c>
      <c r="E959" s="4">
        <f>LN(dane_import!E960/dane_import!E959)</f>
        <v>-6.5482526691200708E-4</v>
      </c>
    </row>
    <row r="960" spans="1:5" ht="14.25" customHeight="1" x14ac:dyDescent="0.25">
      <c r="A960" s="3">
        <v>45462</v>
      </c>
      <c r="B960" s="4">
        <f>LN(dane_import!B961/dane_import!B960)</f>
        <v>1.1261003902518879E-2</v>
      </c>
      <c r="C960" s="4">
        <f>LN(dane_import!C961/dane_import!C960)</f>
        <v>4.4788519603819452E-2</v>
      </c>
      <c r="D960" s="4">
        <f>LN(dane_import!D961/dane_import!D960)</f>
        <v>4.8591376771898259E-2</v>
      </c>
      <c r="E960" s="4">
        <f>LN(dane_import!E961/dane_import!E960)</f>
        <v>4.0931603862385976E-4</v>
      </c>
    </row>
    <row r="961" spans="1:5" ht="14.25" customHeight="1" x14ac:dyDescent="0.25">
      <c r="A961" s="3">
        <v>45463</v>
      </c>
      <c r="B961" s="4">
        <f>LN(dane_import!B962/dane_import!B961)</f>
        <v>-3.9249349726534219E-3</v>
      </c>
      <c r="C961" s="4">
        <f>LN(dane_import!C962/dane_import!C961)</f>
        <v>-1.3618887534803864E-2</v>
      </c>
      <c r="D961" s="4">
        <f>LN(dane_import!D962/dane_import!D961)</f>
        <v>-2.8405056290973997E-4</v>
      </c>
      <c r="E961" s="4">
        <f>LN(dane_import!E962/dane_import!E961)</f>
        <v>4.9095819658937423E-4</v>
      </c>
    </row>
    <row r="962" spans="1:5" ht="14.25" customHeight="1" x14ac:dyDescent="0.25">
      <c r="A962" s="3">
        <v>45464</v>
      </c>
      <c r="B962" s="4">
        <f>LN(dane_import!B963/dane_import!B962)</f>
        <v>-3.2583095533825607E-3</v>
      </c>
      <c r="C962" s="4">
        <f>LN(dane_import!C963/dane_import!C962)</f>
        <v>-1.1822797811056728E-2</v>
      </c>
      <c r="D962" s="4">
        <f>LN(dane_import!D963/dane_import!D962)</f>
        <v>-1.5171322907119304E-2</v>
      </c>
      <c r="E962" s="4">
        <f>LN(dane_import!E963/dane_import!E962)</f>
        <v>2.0449479632004229E-4</v>
      </c>
    </row>
    <row r="963" spans="1:5" ht="14.25" customHeight="1" x14ac:dyDescent="0.25">
      <c r="A963" s="3">
        <v>45467</v>
      </c>
      <c r="B963" s="4">
        <f>LN(dane_import!B964/dane_import!B963)</f>
        <v>8.935697254794121E-3</v>
      </c>
      <c r="C963" s="4">
        <f>LN(dane_import!C964/dane_import!C963)</f>
        <v>2.7693576276563533E-2</v>
      </c>
      <c r="D963" s="4">
        <f>LN(dane_import!D964/dane_import!D963)</f>
        <v>3.7426270834964551E-3</v>
      </c>
      <c r="E963" s="4">
        <f>LN(dane_import!E964/dane_import!E963)</f>
        <v>-1.635924914695254E-4</v>
      </c>
    </row>
    <row r="964" spans="1:5" ht="14.25" customHeight="1" x14ac:dyDescent="0.25">
      <c r="A964" s="3">
        <v>45468</v>
      </c>
      <c r="B964" s="4">
        <f>LN(dane_import!B965/dane_import!B964)</f>
        <v>-6.9030362081396275E-3</v>
      </c>
      <c r="C964" s="4">
        <f>LN(dane_import!C965/dane_import!C964)</f>
        <v>1.2845216923568405E-3</v>
      </c>
      <c r="D964" s="4">
        <f>LN(dane_import!D965/dane_import!D964)</f>
        <v>-7.7888753785276734E-3</v>
      </c>
      <c r="E964" s="4">
        <f>LN(dane_import!E965/dane_import!E964)</f>
        <v>-1.6361925835182197E-4</v>
      </c>
    </row>
    <row r="965" spans="1:5" ht="14.25" customHeight="1" x14ac:dyDescent="0.25">
      <c r="A965" s="3">
        <v>45469</v>
      </c>
      <c r="B965" s="4">
        <f>LN(dane_import!B966/dane_import!B965)</f>
        <v>-4.1191542856425633E-3</v>
      </c>
      <c r="C965" s="4">
        <f>LN(dane_import!C966/dane_import!C965)</f>
        <v>-2.3049226846641607E-2</v>
      </c>
      <c r="D965" s="4">
        <f>LN(dane_import!D966/dane_import!D965)</f>
        <v>6.0632494110579383E-3</v>
      </c>
      <c r="E965" s="4">
        <f>LN(dane_import!E966/dane_import!E965)</f>
        <v>6.134342284173594E-4</v>
      </c>
    </row>
    <row r="966" spans="1:5" ht="14.25" customHeight="1" x14ac:dyDescent="0.25">
      <c r="A966" s="3">
        <v>45470</v>
      </c>
      <c r="B966" s="4">
        <f>LN(dane_import!B967/dane_import!B966)</f>
        <v>4.0959560357175934E-3</v>
      </c>
      <c r="C966" s="4">
        <f>LN(dane_import!C967/dane_import!C966)</f>
        <v>9.8040000966208348E-3</v>
      </c>
      <c r="D966" s="4">
        <f>LN(dane_import!D967/dane_import!D966)</f>
        <v>4.6677013829736096E-2</v>
      </c>
      <c r="E966" s="4">
        <f>LN(dane_import!E967/dane_import!E966)</f>
        <v>1.2264170242054479E-4</v>
      </c>
    </row>
    <row r="967" spans="1:5" ht="14.25" customHeight="1" x14ac:dyDescent="0.25">
      <c r="A967" s="3">
        <v>45471</v>
      </c>
      <c r="B967" s="4">
        <f>LN(dane_import!B968/dane_import!B967)</f>
        <v>7.9762338637441726E-3</v>
      </c>
      <c r="C967" s="4">
        <f>LN(dane_import!C968/dane_import!C967)</f>
        <v>3.5147387765645577E-2</v>
      </c>
      <c r="D967" s="4">
        <f>LN(dane_import!D968/dane_import!D967)</f>
        <v>-1.411006948317914E-2</v>
      </c>
      <c r="E967" s="4">
        <f>LN(dane_import!E968/dane_import!E967)</f>
        <v>2.4523829110065692E-4</v>
      </c>
    </row>
    <row r="968" spans="1:5" ht="14.25" customHeight="1" x14ac:dyDescent="0.25">
      <c r="A968" s="3">
        <v>45474</v>
      </c>
      <c r="B968" s="4">
        <f>LN(dane_import!B969/dane_import!B968)</f>
        <v>-2.6055323893663545E-3</v>
      </c>
      <c r="C968" s="4">
        <f>LN(dane_import!C969/dane_import!C968)</f>
        <v>-1.8058466341062004E-2</v>
      </c>
      <c r="D968" s="4">
        <f>LN(dane_import!D969/dane_import!D968)</f>
        <v>1.8222481036271571E-2</v>
      </c>
      <c r="E968" s="4">
        <f>LN(dane_import!E969/dane_import!E968)</f>
        <v>6.9451539917608394E-4</v>
      </c>
    </row>
    <row r="969" spans="1:5" ht="14.25" customHeight="1" x14ac:dyDescent="0.25">
      <c r="A969" s="3">
        <v>45475</v>
      </c>
      <c r="B969" s="4">
        <f>LN(dane_import!B970/dane_import!B969)</f>
        <v>-1.5502383860975839E-2</v>
      </c>
      <c r="C969" s="4">
        <f>LN(dane_import!C970/dane_import!C969)</f>
        <v>1.9163212507642771E-3</v>
      </c>
      <c r="D969" s="4">
        <f>LN(dane_import!D970/dane_import!D969)</f>
        <v>-1.7943890701554308E-2</v>
      </c>
      <c r="E969" s="4">
        <f>LN(dane_import!E970/dane_import!E969)</f>
        <v>2.4500796398431283E-4</v>
      </c>
    </row>
    <row r="970" spans="1:5" ht="14.25" customHeight="1" x14ac:dyDescent="0.25">
      <c r="A970" s="3">
        <v>45476</v>
      </c>
      <c r="B970" s="4">
        <f>LN(dane_import!B971/dane_import!B970)</f>
        <v>2.7194174149593494E-3</v>
      </c>
      <c r="C970" s="4">
        <f>LN(dane_import!C971/dane_import!C970)</f>
        <v>8.8945948534513118E-3</v>
      </c>
      <c r="D970" s="4">
        <f>LN(dane_import!D971/dane_import!D970)</f>
        <v>3.287967411915621E-2</v>
      </c>
      <c r="E970" s="4">
        <f>LN(dane_import!E971/dane_import!E970)</f>
        <v>3.2658393497330031E-4</v>
      </c>
    </row>
    <row r="971" spans="1:5" ht="14.25" customHeight="1" x14ac:dyDescent="0.25">
      <c r="A971" s="3">
        <v>45477</v>
      </c>
      <c r="B971" s="4">
        <f>LN(dane_import!B972/dane_import!B971)</f>
        <v>5.6615650573602202E-3</v>
      </c>
      <c r="C971" s="4">
        <f>LN(dane_import!C972/dane_import!C971)</f>
        <v>-7.9378095787392047E-3</v>
      </c>
      <c r="D971" s="4">
        <f>LN(dane_import!D972/dane_import!D971)</f>
        <v>-4.0513222191786895E-3</v>
      </c>
      <c r="E971" s="4">
        <f>LN(dane_import!E972/dane_import!E971)</f>
        <v>5.7126536829198637E-4</v>
      </c>
    </row>
    <row r="972" spans="1:5" ht="14.25" customHeight="1" x14ac:dyDescent="0.25">
      <c r="A972" s="3">
        <v>45478</v>
      </c>
      <c r="B972" s="4">
        <f>LN(dane_import!B973/dane_import!B972)</f>
        <v>-8.8232159303462728E-3</v>
      </c>
      <c r="C972" s="4">
        <f>LN(dane_import!C973/dane_import!C972)</f>
        <v>-7.6800377490699265E-3</v>
      </c>
      <c r="D972" s="4">
        <f>LN(dane_import!D973/dane_import!D972)</f>
        <v>-1.1979451726665284E-2</v>
      </c>
      <c r="E972" s="4">
        <f>LN(dane_import!E973/dane_import!E972)</f>
        <v>3.2629089122196105E-4</v>
      </c>
    </row>
    <row r="973" spans="1:5" ht="14.25" customHeight="1" x14ac:dyDescent="0.25">
      <c r="A973" s="3">
        <v>45481</v>
      </c>
      <c r="B973" s="4">
        <f>LN(dane_import!B974/dane_import!B973)</f>
        <v>5.5613196191919819E-3</v>
      </c>
      <c r="C973" s="4">
        <f>LN(dane_import!C974/dane_import!C973)</f>
        <v>1.1180439095685576E-2</v>
      </c>
      <c r="D973" s="4">
        <f>LN(dane_import!D974/dane_import!D973)</f>
        <v>-7.4227144927668607E-3</v>
      </c>
      <c r="E973" s="4">
        <f>LN(dane_import!E974/dane_import!E973)</f>
        <v>1.2233164123155808E-4</v>
      </c>
    </row>
    <row r="974" spans="1:5" ht="14.25" customHeight="1" x14ac:dyDescent="0.25">
      <c r="A974" s="3">
        <v>45482</v>
      </c>
      <c r="B974" s="4">
        <f>LN(dane_import!B975/dane_import!B974)</f>
        <v>4.3086601106670386E-3</v>
      </c>
      <c r="C974" s="4">
        <f>LN(dane_import!C975/dane_import!C974)</f>
        <v>5.3857250409827138E-3</v>
      </c>
      <c r="D974" s="4">
        <f>LN(dane_import!D975/dane_import!D974)</f>
        <v>1.043105807158607E-2</v>
      </c>
      <c r="E974" s="4">
        <f>LN(dane_import!E975/dane_import!E974)</f>
        <v>3.2614456646890694E-4</v>
      </c>
    </row>
    <row r="975" spans="1:5" ht="14.25" customHeight="1" x14ac:dyDescent="0.25">
      <c r="A975" s="3">
        <v>45483</v>
      </c>
      <c r="B975" s="4">
        <f>LN(dane_import!B976/dane_import!B975)</f>
        <v>-5.6276096218682856E-3</v>
      </c>
      <c r="C975" s="4">
        <f>LN(dane_import!C976/dane_import!C975)</f>
        <v>-3.1645596029630254E-3</v>
      </c>
      <c r="D975" s="4">
        <f>LN(dane_import!D976/dane_import!D975)</f>
        <v>-2.0135834086848714E-2</v>
      </c>
      <c r="E975" s="4">
        <f>LN(dane_import!E976/dane_import!E975)</f>
        <v>-8.1526169945754604E-5</v>
      </c>
    </row>
    <row r="976" spans="1:5" ht="14.25" customHeight="1" x14ac:dyDescent="0.25">
      <c r="A976" s="3">
        <v>45484</v>
      </c>
      <c r="B976" s="4">
        <f>LN(dane_import!B977/dane_import!B976)</f>
        <v>1.5101150230384835E-3</v>
      </c>
      <c r="C976" s="4">
        <f>LN(dane_import!C977/dane_import!C976)</f>
        <v>1.1345851302929965E-2</v>
      </c>
      <c r="D976" s="4">
        <f>LN(dane_import!D977/dane_import!D976)</f>
        <v>1.7948845790344829E-2</v>
      </c>
      <c r="E976" s="4">
        <f>LN(dane_import!E977/dane_import!E976)</f>
        <v>-1.2230171849154635E-4</v>
      </c>
    </row>
    <row r="977" spans="1:5" ht="14.25" customHeight="1" x14ac:dyDescent="0.25">
      <c r="A977" s="3">
        <v>45485</v>
      </c>
      <c r="B977" s="4">
        <f>LN(dane_import!B978/dane_import!B977)</f>
        <v>4.3248591355946452E-3</v>
      </c>
      <c r="C977" s="4">
        <f>LN(dane_import!C978/dane_import!C977)</f>
        <v>7.8040040206134517E-3</v>
      </c>
      <c r="D977" s="4">
        <f>LN(dane_import!D978/dane_import!D977)</f>
        <v>4.6416465588822444E-3</v>
      </c>
      <c r="E977" s="4">
        <f>LN(dane_import!E978/dane_import!E977)</f>
        <v>3.2610468249223782E-4</v>
      </c>
    </row>
    <row r="978" spans="1:5" ht="14.25" customHeight="1" x14ac:dyDescent="0.25">
      <c r="A978" s="3">
        <v>45488</v>
      </c>
      <c r="B978" s="4">
        <f>LN(dane_import!B979/dane_import!B978)</f>
        <v>-7.3239921493235801E-3</v>
      </c>
      <c r="C978" s="4">
        <f>LN(dane_import!C979/dane_import!C978)</f>
        <v>1.0208905370243274E-2</v>
      </c>
      <c r="D978" s="4">
        <f>LN(dane_import!D979/dane_import!D978)</f>
        <v>-7.382125116985285E-3</v>
      </c>
      <c r="E978" s="4">
        <f>LN(dane_import!E979/dane_import!E978)</f>
        <v>5.2969340140390157E-4</v>
      </c>
    </row>
    <row r="979" spans="1:5" ht="14.25" customHeight="1" x14ac:dyDescent="0.25">
      <c r="A979" s="3">
        <v>45489</v>
      </c>
      <c r="B979" s="4">
        <f>LN(dane_import!B980/dane_import!B979)</f>
        <v>-2.6703381874013402E-2</v>
      </c>
      <c r="C979" s="4">
        <f>LN(dane_import!C980/dane_import!C979)</f>
        <v>-4.0193793398320715E-2</v>
      </c>
      <c r="D979" s="4">
        <f>LN(dane_import!D980/dane_import!D979)</f>
        <v>-3.7465941919937497E-2</v>
      </c>
      <c r="E979" s="4">
        <f>LN(dane_import!E980/dane_import!E979)</f>
        <v>-1.2221203803788679E-4</v>
      </c>
    </row>
    <row r="980" spans="1:5" ht="14.25" customHeight="1" x14ac:dyDescent="0.25">
      <c r="A980" s="3">
        <v>45490</v>
      </c>
      <c r="B980" s="4">
        <f>LN(dane_import!B981/dane_import!B980)</f>
        <v>-5.5246098748771492E-4</v>
      </c>
      <c r="C980" s="4">
        <f>LN(dane_import!C981/dane_import!C980)</f>
        <v>-1.3223866303159339E-2</v>
      </c>
      <c r="D980" s="4">
        <f>LN(dane_import!D981/dane_import!D980)</f>
        <v>5.6963829509592992E-4</v>
      </c>
      <c r="E980" s="4">
        <f>LN(dane_import!E981/dane_import!E980)</f>
        <v>-1.2222697564560889E-4</v>
      </c>
    </row>
    <row r="981" spans="1:5" ht="14.25" customHeight="1" x14ac:dyDescent="0.25">
      <c r="A981" s="3">
        <v>45491</v>
      </c>
      <c r="B981" s="4">
        <f>LN(dane_import!B982/dane_import!B981)</f>
        <v>1.3099665062813647E-2</v>
      </c>
      <c r="C981" s="4">
        <f>LN(dane_import!C982/dane_import!C981)</f>
        <v>3.0063025118734106E-2</v>
      </c>
      <c r="D981" s="4">
        <f>LN(dane_import!D982/dane_import!D981)</f>
        <v>1.4417210850828715E-2</v>
      </c>
      <c r="E981" s="4">
        <f>LN(dane_import!E982/dane_import!E981)</f>
        <v>6.5170463794919794E-4</v>
      </c>
    </row>
    <row r="982" spans="1:5" ht="14.25" customHeight="1" x14ac:dyDescent="0.25">
      <c r="A982" s="3">
        <v>45492</v>
      </c>
      <c r="B982" s="4">
        <f>LN(dane_import!B983/dane_import!B982)</f>
        <v>-5.16081093449229E-3</v>
      </c>
      <c r="C982" s="4">
        <f>LN(dane_import!C983/dane_import!C982)</f>
        <v>9.719468268416161E-3</v>
      </c>
      <c r="D982" s="4">
        <f>LN(dane_import!D983/dane_import!D982)</f>
        <v>4.2010984628283073E-3</v>
      </c>
      <c r="E982" s="4">
        <f>LN(dane_import!E983/dane_import!E982)</f>
        <v>4.4780069546759079E-4</v>
      </c>
    </row>
    <row r="983" spans="1:5" ht="14.25" customHeight="1" x14ac:dyDescent="0.25">
      <c r="A983" s="3">
        <v>45495</v>
      </c>
      <c r="B983" s="4">
        <f>LN(dane_import!B984/dane_import!B983)</f>
        <v>6.8304621410447451E-3</v>
      </c>
      <c r="C983" s="4">
        <f>LN(dane_import!C984/dane_import!C983)</f>
        <v>-2.1864759608708475E-3</v>
      </c>
      <c r="D983" s="4">
        <f>LN(dane_import!D984/dane_import!D983)</f>
        <v>0</v>
      </c>
      <c r="E983" s="4">
        <f>LN(dane_import!E984/dane_import!E983)</f>
        <v>4.4760025975683462E-4</v>
      </c>
    </row>
    <row r="984" spans="1:5" ht="14.25" customHeight="1" x14ac:dyDescent="0.25">
      <c r="A984" s="3">
        <v>45496</v>
      </c>
      <c r="B984" s="4">
        <f>LN(dane_import!B985/dane_import!B984)</f>
        <v>-1.6183083906446922E-2</v>
      </c>
      <c r="C984" s="4">
        <f>LN(dane_import!C985/dane_import!C984)</f>
        <v>-2.6296462172346016E-2</v>
      </c>
      <c r="D984" s="4">
        <f>LN(dane_import!D985/dane_import!D984)</f>
        <v>-2.0898812012382365E-2</v>
      </c>
      <c r="E984" s="4">
        <f>LN(dane_import!E985/dane_import!E984)</f>
        <v>-8.136696505716895E-5</v>
      </c>
    </row>
    <row r="985" spans="1:5" ht="14.25" customHeight="1" x14ac:dyDescent="0.25">
      <c r="A985" s="3">
        <v>45497</v>
      </c>
      <c r="B985" s="4">
        <f>LN(dane_import!B986/dane_import!B985)</f>
        <v>-4.3161614166201895E-3</v>
      </c>
      <c r="C985" s="4">
        <f>LN(dane_import!C986/dane_import!C985)</f>
        <v>0</v>
      </c>
      <c r="D985" s="4">
        <f>LN(dane_import!D986/dane_import!D985)</f>
        <v>-6.0111816902808091E-3</v>
      </c>
      <c r="E985" s="4">
        <f>LN(dane_import!E986/dane_import!E985)</f>
        <v>6.9140826343607896E-4</v>
      </c>
    </row>
    <row r="986" spans="1:5" ht="14.25" customHeight="1" x14ac:dyDescent="0.25">
      <c r="A986" s="3">
        <v>45498</v>
      </c>
      <c r="B986" s="4">
        <f>LN(dane_import!B987/dane_import!B986)</f>
        <v>-4.2442685856397362E-3</v>
      </c>
      <c r="C986" s="4">
        <f>LN(dane_import!C987/dane_import!C986)</f>
        <v>-1.1299555253933394E-2</v>
      </c>
      <c r="D986" s="4">
        <f>LN(dane_import!D987/dane_import!D986)</f>
        <v>-3.1631945857604842E-3</v>
      </c>
      <c r="E986" s="4">
        <f>LN(dane_import!E987/dane_import!E986)</f>
        <v>7.7218511894062796E-4</v>
      </c>
    </row>
    <row r="987" spans="1:5" ht="14.25" customHeight="1" x14ac:dyDescent="0.25">
      <c r="A987" s="3">
        <v>45499</v>
      </c>
      <c r="B987" s="4">
        <f>LN(dane_import!B988/dane_import!B987)</f>
        <v>-1.6612778818010819E-3</v>
      </c>
      <c r="C987" s="4">
        <f>LN(dane_import!C988/dane_import!C987)</f>
        <v>-6.4956156879553389E-4</v>
      </c>
      <c r="D987" s="4">
        <f>LN(dane_import!D988/dane_import!D987)</f>
        <v>1.4390562276205706E-3</v>
      </c>
      <c r="E987" s="4">
        <f>LN(dane_import!E988/dane_import!E987)</f>
        <v>-4.0633889222231904E-4</v>
      </c>
    </row>
    <row r="988" spans="1:5" ht="14.25" customHeight="1" x14ac:dyDescent="0.25">
      <c r="A988" s="3">
        <v>45502</v>
      </c>
      <c r="B988" s="4">
        <f>LN(dane_import!B989/dane_import!B988)</f>
        <v>4.522366868864763E-3</v>
      </c>
      <c r="C988" s="4">
        <f>LN(dane_import!C989/dane_import!C988)</f>
        <v>1.3232402208978587E-2</v>
      </c>
      <c r="D988" s="4">
        <f>LN(dane_import!D989/dane_import!D988)</f>
        <v>1.9932322765760509E-2</v>
      </c>
      <c r="E988" s="4">
        <f>LN(dane_import!E989/dane_import!E988)</f>
        <v>4.0633889222245988E-4</v>
      </c>
    </row>
    <row r="989" spans="1:5" ht="14.25" customHeight="1" x14ac:dyDescent="0.25">
      <c r="A989" s="3">
        <v>45503</v>
      </c>
      <c r="B989" s="4">
        <f>LN(dane_import!B990/dane_import!B989)</f>
        <v>-9.3933091688647445E-4</v>
      </c>
      <c r="C989" s="4">
        <f>LN(dane_import!C990/dane_import!C989)</f>
        <v>-2.0078394716968706E-2</v>
      </c>
      <c r="D989" s="4">
        <f>LN(dane_import!D990/dane_import!D989)</f>
        <v>-6.7892764323841748E-3</v>
      </c>
      <c r="E989" s="4">
        <f>LN(dane_import!E990/dane_import!E989)</f>
        <v>-9.3482641392397066E-4</v>
      </c>
    </row>
    <row r="990" spans="1:5" ht="14.25" customHeight="1" x14ac:dyDescent="0.25">
      <c r="A990" s="3">
        <v>45504</v>
      </c>
      <c r="B990" s="4">
        <f>LN(dane_import!B991/dane_import!B990)</f>
        <v>1.2241913206096588E-2</v>
      </c>
      <c r="C990" s="4">
        <f>LN(dane_import!C991/dane_import!C990)</f>
        <v>1.8795109330719123E-2</v>
      </c>
      <c r="D990" s="4">
        <f>LN(dane_import!D991/dane_import!D990)</f>
        <v>3.5414268235299445E-2</v>
      </c>
      <c r="E990" s="4">
        <f>LN(dane_import!E991/dane_import!E990)</f>
        <v>-1.6266775147697461E-4</v>
      </c>
    </row>
    <row r="991" spans="1:5" ht="14.25" customHeight="1" x14ac:dyDescent="0.25">
      <c r="A991" s="3">
        <v>45505</v>
      </c>
      <c r="B991" s="4">
        <f>LN(dane_import!B992/dane_import!B991)</f>
        <v>-1.3502195579176144E-2</v>
      </c>
      <c r="C991" s="4">
        <f>LN(dane_import!C992/dane_import!C991)</f>
        <v>-2.6676923532972324E-2</v>
      </c>
      <c r="D991" s="4">
        <f>LN(dane_import!D992/dane_import!D991)</f>
        <v>-2.7779564107075706E-2</v>
      </c>
      <c r="E991" s="4">
        <f>LN(dane_import!E992/dane_import!E991)</f>
        <v>8.5371064395947118E-4</v>
      </c>
    </row>
    <row r="992" spans="1:5" ht="14.25" customHeight="1" x14ac:dyDescent="0.25">
      <c r="A992" s="3">
        <v>45506</v>
      </c>
      <c r="B992" s="4">
        <f>LN(dane_import!B993/dane_import!B992)</f>
        <v>-1.7779870037879321E-2</v>
      </c>
      <c r="C992" s="4">
        <f>LN(dane_import!C993/dane_import!C992)</f>
        <v>-4.1399147523042905E-2</v>
      </c>
      <c r="D992" s="4">
        <f>LN(dane_import!D993/dane_import!D992)</f>
        <v>7.0175726586465398E-3</v>
      </c>
      <c r="E992" s="4">
        <f>LN(dane_import!E993/dane_import!E992)</f>
        <v>-1.3011834471140283E-3</v>
      </c>
    </row>
    <row r="993" spans="1:5" ht="14.25" customHeight="1" x14ac:dyDescent="0.25">
      <c r="A993" s="3">
        <v>45509</v>
      </c>
      <c r="B993" s="4">
        <f>LN(dane_import!B994/dane_import!B993)</f>
        <v>-3.8630451608957526E-2</v>
      </c>
      <c r="C993" s="4">
        <f>LN(dane_import!C994/dane_import!C993)</f>
        <v>-2.6463939914912585E-2</v>
      </c>
      <c r="D993" s="4">
        <f>LN(dane_import!D994/dane_import!D993)</f>
        <v>-6.0537213049279788E-2</v>
      </c>
      <c r="E993" s="4">
        <f>LN(dane_import!E994/dane_import!E993)</f>
        <v>-5.6980058521720702E-4</v>
      </c>
    </row>
    <row r="994" spans="1:5" ht="14.25" customHeight="1" x14ac:dyDescent="0.25">
      <c r="A994" s="3">
        <v>45510</v>
      </c>
      <c r="B994" s="4">
        <f>LN(dane_import!B995/dane_import!B994)</f>
        <v>-3.0683673252035397E-3</v>
      </c>
      <c r="C994" s="4">
        <f>LN(dane_import!C995/dane_import!C994)</f>
        <v>-2.6458461539430007E-2</v>
      </c>
      <c r="D994" s="4">
        <f>LN(dane_import!D995/dane_import!D994)</f>
        <v>-5.403420216872256E-2</v>
      </c>
      <c r="E994" s="4">
        <f>LN(dane_import!E995/dane_import!E994)</f>
        <v>6.5117417139598283E-4</v>
      </c>
    </row>
    <row r="995" spans="1:5" ht="14.25" customHeight="1" x14ac:dyDescent="0.25">
      <c r="A995" s="3">
        <v>45511</v>
      </c>
      <c r="B995" s="4">
        <f>LN(dane_import!B996/dane_import!B995)</f>
        <v>1.1988528717993359E-2</v>
      </c>
      <c r="C995" s="4">
        <f>LN(dane_import!C996/dane_import!C995)</f>
        <v>-1.0196738020515093E-2</v>
      </c>
      <c r="D995" s="4">
        <f>LN(dane_import!D996/dane_import!D995)</f>
        <v>3.1797709033234277E-2</v>
      </c>
      <c r="E995" s="4">
        <f>LN(dane_import!E996/dane_import!E995)</f>
        <v>4.0676863561201398E-4</v>
      </c>
    </row>
    <row r="996" spans="1:5" ht="14.25" customHeight="1" x14ac:dyDescent="0.25">
      <c r="A996" s="3">
        <v>45512</v>
      </c>
      <c r="B996" s="4">
        <f>LN(dane_import!B997/dane_import!B996)</f>
        <v>4.2649903719718012E-3</v>
      </c>
      <c r="C996" s="4">
        <f>LN(dane_import!C997/dane_import!C996)</f>
        <v>1.9213931670703722E-2</v>
      </c>
      <c r="D996" s="4">
        <f>LN(dane_import!D997/dane_import!D996)</f>
        <v>2.0451840668952826E-2</v>
      </c>
      <c r="E996" s="4">
        <f>LN(dane_import!E997/dane_import!E996)</f>
        <v>8.9430900269429415E-4</v>
      </c>
    </row>
    <row r="997" spans="1:5" ht="14.25" customHeight="1" x14ac:dyDescent="0.25">
      <c r="A997" s="3">
        <v>45513</v>
      </c>
      <c r="B997" s="4">
        <f>LN(dane_import!B998/dane_import!B997)</f>
        <v>1.3166957033992693E-4</v>
      </c>
      <c r="C997" s="4">
        <f>LN(dane_import!C998/dane_import!C997)</f>
        <v>6.7990957930962985E-3</v>
      </c>
      <c r="D997" s="4">
        <f>LN(dane_import!D998/dane_import!D997)</f>
        <v>-8.3707514186131017E-3</v>
      </c>
      <c r="E997" s="4">
        <f>LN(dane_import!E998/dane_import!E997)</f>
        <v>5.2807963042985641E-4</v>
      </c>
    </row>
    <row r="998" spans="1:5" ht="14.25" customHeight="1" x14ac:dyDescent="0.25">
      <c r="A998" s="3">
        <v>45516</v>
      </c>
      <c r="B998" s="4">
        <f>LN(dane_import!B999/dane_import!B998)</f>
        <v>2.7808790827930866E-2</v>
      </c>
      <c r="C998" s="4">
        <f>LN(dane_import!C999/dane_import!C998)</f>
        <v>2.3613431966583415E-2</v>
      </c>
      <c r="D998" s="4">
        <f>LN(dane_import!D999/dane_import!D998)</f>
        <v>2.7828912502646019E-2</v>
      </c>
      <c r="E998" s="4">
        <f>LN(dane_import!E999/dane_import!E998)</f>
        <v>1.6242995244021715E-4</v>
      </c>
    </row>
    <row r="999" spans="1:5" ht="14.25" customHeight="1" x14ac:dyDescent="0.25">
      <c r="A999" s="3">
        <v>45517</v>
      </c>
      <c r="B999" s="4">
        <f>LN(dane_import!B1000/dane_import!B999)</f>
        <v>4.4750059527599714E-3</v>
      </c>
      <c r="C999" s="4">
        <f>LN(dane_import!C1000/dane_import!C999)</f>
        <v>2.3749180211663282E-2</v>
      </c>
      <c r="D999" s="4">
        <f>LN(dane_import!D1000/dane_import!D999)</f>
        <v>-1.1685657187209758E-3</v>
      </c>
      <c r="E999" s="4">
        <f>LN(dane_import!E1000/dane_import!E999)</f>
        <v>-8.530517426006128E-4</v>
      </c>
    </row>
    <row r="1000" spans="1:5" ht="14.25" customHeight="1" x14ac:dyDescent="0.25">
      <c r="A1000" s="3">
        <v>45518</v>
      </c>
      <c r="B1000" s="4">
        <f>LN(dane_import!B1001/dane_import!B1000)</f>
        <v>1.804313368785332E-3</v>
      </c>
      <c r="C1000" s="4">
        <f>LN(dane_import!C1001/dane_import!C1000)</f>
        <v>2.2533322655801786E-2</v>
      </c>
      <c r="D1000" s="4">
        <f>LN(dane_import!D1001/dane_import!D1000)</f>
        <v>-1.620781022685331E-2</v>
      </c>
      <c r="E1000" s="4">
        <f>LN(dane_import!E1001/dane_import!E1000)</f>
        <v>7.7184006431651412E-4</v>
      </c>
    </row>
    <row r="1001" spans="1:5" ht="14.25" customHeight="1" x14ac:dyDescent="0.25">
      <c r="A1001" s="3">
        <v>45519</v>
      </c>
      <c r="B1001" s="4">
        <f>LN(dane_import!B1002/dane_import!B1001)</f>
        <v>0</v>
      </c>
      <c r="C1001" s="4">
        <f>LN(dane_import!C1002/dane_import!C1001)</f>
        <v>0</v>
      </c>
      <c r="D1001" s="4">
        <f>LN(dane_import!D1002/dane_import!D1001)</f>
        <v>0</v>
      </c>
      <c r="E1001" s="4">
        <f>LN(dane_import!E1002/dane_import!E1001)</f>
        <v>0</v>
      </c>
    </row>
    <row r="1002" spans="1:5" ht="14.25" customHeight="1" x14ac:dyDescent="0.25">
      <c r="A1002" s="3">
        <v>45520</v>
      </c>
      <c r="B1002" s="4">
        <f>LN(dane_import!B1003/dane_import!B1002)</f>
        <v>2.0267177794370025E-2</v>
      </c>
      <c r="C1002" s="4">
        <f>LN(dane_import!C1003/dane_import!C1002)</f>
        <v>3.6569533619274244E-2</v>
      </c>
      <c r="D1002" s="4">
        <f>LN(dane_import!D1003/dane_import!D1002)</f>
        <v>2.2327602020733452E-2</v>
      </c>
      <c r="E1002" s="4">
        <f>LN(dane_import!E1003/dane_import!E1002)</f>
        <v>1.2580404637930354E-3</v>
      </c>
    </row>
    <row r="1003" spans="1:5" ht="14.25" customHeight="1" x14ac:dyDescent="0.25">
      <c r="A1003" s="3">
        <v>45523</v>
      </c>
      <c r="B1003" s="4">
        <f>LN(dane_import!B1004/dane_import!B1003)</f>
        <v>2.7411383221992705E-3</v>
      </c>
      <c r="C1003" s="4">
        <f>LN(dane_import!C1004/dane_import!C1003)</f>
        <v>7.6653201897645112E-3</v>
      </c>
      <c r="D1003" s="4">
        <f>LN(dane_import!D1004/dane_import!D1003)</f>
        <v>3.4802819351392148E-3</v>
      </c>
      <c r="E1003" s="4">
        <f>LN(dane_import!E1004/dane_import!E1003)</f>
        <v>6.4869250196904237E-4</v>
      </c>
    </row>
    <row r="1004" spans="1:5" ht="14.25" customHeight="1" x14ac:dyDescent="0.25">
      <c r="A1004" s="3">
        <v>45524</v>
      </c>
      <c r="B1004" s="4">
        <f>LN(dane_import!B1005/dane_import!B1004)</f>
        <v>-1.1745238687761039E-2</v>
      </c>
      <c r="C1004" s="4">
        <f>LN(dane_import!C1005/dane_import!C1004)</f>
        <v>-2.0897722398743095E-2</v>
      </c>
      <c r="D1004" s="4">
        <f>LN(dane_import!D1005/dane_import!D1004)</f>
        <v>-1.5463473699428585E-2</v>
      </c>
      <c r="E1004" s="4">
        <f>LN(dane_import!E1005/dane_import!E1004)</f>
        <v>-8.5149523644505068E-4</v>
      </c>
    </row>
    <row r="1005" spans="1:5" ht="14.25" customHeight="1" x14ac:dyDescent="0.25">
      <c r="A1005" s="3">
        <v>45525</v>
      </c>
      <c r="B1005" s="4">
        <f>LN(dane_import!B1006/dane_import!B1005)</f>
        <v>2.1190050381526613E-3</v>
      </c>
      <c r="C1005" s="4">
        <f>LN(dane_import!C1006/dane_import!C1005)</f>
        <v>2.9197101033346246E-3</v>
      </c>
      <c r="D1005" s="4">
        <f>LN(dane_import!D1006/dane_import!D1005)</f>
        <v>2.3494871307075788E-3</v>
      </c>
      <c r="E1005" s="4">
        <f>LN(dane_import!E1006/dane_import!E1005)</f>
        <v>0</v>
      </c>
    </row>
    <row r="1006" spans="1:5" ht="14.25" customHeight="1" x14ac:dyDescent="0.25">
      <c r="A1006" s="3">
        <v>45526</v>
      </c>
      <c r="B1006" s="4">
        <f>LN(dane_import!B1007/dane_import!B1006)</f>
        <v>-3.6224913637463829E-4</v>
      </c>
      <c r="C1006" s="4">
        <f>LN(dane_import!C1007/dane_import!C1006)</f>
        <v>-9.722898189392223E-4</v>
      </c>
      <c r="D1006" s="4">
        <f>LN(dane_import!D1007/dane_import!D1006)</f>
        <v>-8.543283660838558E-3</v>
      </c>
      <c r="E1006" s="4">
        <f>LN(dane_import!E1007/dane_import!E1006)</f>
        <v>0</v>
      </c>
    </row>
    <row r="1007" spans="1:5" ht="14.25" customHeight="1" x14ac:dyDescent="0.25">
      <c r="A1007" s="3">
        <v>45527</v>
      </c>
      <c r="B1007" s="4">
        <f>LN(dane_import!B1008/dane_import!B1007)</f>
        <v>-1.9842315761716099E-3</v>
      </c>
      <c r="C1007" s="4">
        <f>LN(dane_import!C1008/dane_import!C1007)</f>
        <v>1.5124986643185753E-2</v>
      </c>
      <c r="D1007" s="4">
        <f>LN(dane_import!D1008/dane_import!D1007)</f>
        <v>0</v>
      </c>
      <c r="E1007" s="4">
        <f>LN(dane_import!E1008/dane_import!E1007)</f>
        <v>0</v>
      </c>
    </row>
    <row r="1008" spans="1:5" ht="14.25" customHeight="1" x14ac:dyDescent="0.25">
      <c r="A1008" s="3">
        <v>45530</v>
      </c>
      <c r="B1008" s="4">
        <f>LN(dane_import!B1009/dane_import!B1008)</f>
        <v>-9.9924701578810952E-4</v>
      </c>
      <c r="C1008" s="4">
        <f>LN(dane_import!C1009/dane_import!C1008)</f>
        <v>8.2697672315857791E-3</v>
      </c>
      <c r="D1008" s="4">
        <f>LN(dane_import!D1009/dane_import!D1008)</f>
        <v>2.4548281205261389E-2</v>
      </c>
      <c r="E1008" s="4">
        <f>LN(dane_import!E1009/dane_import!E1008)</f>
        <v>0</v>
      </c>
    </row>
    <row r="1009" spans="1:5" ht="14.25" customHeight="1" x14ac:dyDescent="0.25">
      <c r="A1009" s="3">
        <v>45531</v>
      </c>
      <c r="B1009" s="4">
        <f>LN(dane_import!B1010/dane_import!B1009)</f>
        <v>7.4821502364130739E-3</v>
      </c>
      <c r="C1009" s="4">
        <f>LN(dane_import!C1010/dane_import!C1009)</f>
        <v>-1.8542730770243487E-2</v>
      </c>
      <c r="D1009" s="4">
        <f>LN(dane_import!D1010/dane_import!D1009)</f>
        <v>-1.3075880043024457E-2</v>
      </c>
      <c r="E1009" s="4">
        <f>LN(dane_import!E1010/dane_import!E1009)</f>
        <v>0</v>
      </c>
    </row>
    <row r="1010" spans="1:5" ht="14.25" customHeight="1" x14ac:dyDescent="0.25">
      <c r="A1010" s="3">
        <v>45532</v>
      </c>
      <c r="B1010" s="4">
        <f>LN(dane_import!B1011/dane_import!B1010)</f>
        <v>-4.0012164635187114E-3</v>
      </c>
      <c r="C1010" s="4">
        <f>LN(dane_import!C1011/dane_import!C1010)</f>
        <v>1.2506175505229764E-2</v>
      </c>
      <c r="D1010" s="4">
        <f>LN(dane_import!D1011/dane_import!D1010)</f>
        <v>-2.9383327728767124E-2</v>
      </c>
      <c r="E1010" s="4">
        <f>LN(dane_import!E1011/dane_import!E1010)</f>
        <v>0</v>
      </c>
    </row>
    <row r="1011" spans="1:5" ht="14.25" customHeight="1" x14ac:dyDescent="0.25">
      <c r="A1011" s="3">
        <v>45533</v>
      </c>
      <c r="B1011" s="4">
        <f>LN(dane_import!B1012/dane_import!B1011)</f>
        <v>1.2676111194142763E-2</v>
      </c>
      <c r="C1011" s="4">
        <f>LN(dane_import!C1012/dane_import!C1011)</f>
        <v>1.0145933578348306E-2</v>
      </c>
      <c r="D1011" s="4">
        <f>LN(dane_import!D1012/dane_import!D1011)</f>
        <v>1.5048911794203067E-3</v>
      </c>
      <c r="E1011" s="4">
        <f>LN(dane_import!E1012/dane_import!E1011)</f>
        <v>0</v>
      </c>
    </row>
    <row r="1012" spans="1:5" ht="14.25" customHeight="1" x14ac:dyDescent="0.25">
      <c r="A1012" s="3">
        <v>45534</v>
      </c>
      <c r="B1012" s="4">
        <f>LN(dane_import!B1013/dane_import!B1012)</f>
        <v>8.2346805834627168E-3</v>
      </c>
      <c r="C1012" s="4">
        <f>LN(dane_import!C1013/dane_import!C1012)</f>
        <v>9.4192219164915582E-3</v>
      </c>
      <c r="D1012" s="4">
        <f>LN(dane_import!D1013/dane_import!D1012)</f>
        <v>1.9360247284541394E-2</v>
      </c>
      <c r="E1012" s="4">
        <f>LN(dane_import!E1013/dane_import!E1012)</f>
        <v>0</v>
      </c>
    </row>
    <row r="1013" spans="1:5" ht="14.25" customHeight="1" x14ac:dyDescent="0.25">
      <c r="A1013" s="3">
        <v>45537</v>
      </c>
      <c r="B1013" s="4">
        <f>LN(dane_import!B1014/dane_import!B1013)</f>
        <v>1.2673801689718175E-2</v>
      </c>
      <c r="C1013" s="4">
        <f>LN(dane_import!C1014/dane_import!C1013)</f>
        <v>2.7736754971599619E-2</v>
      </c>
      <c r="D1013" s="4">
        <f>LN(dane_import!D1014/dane_import!D1013)</f>
        <v>7.9906551365885176E-2</v>
      </c>
      <c r="E1013" s="4">
        <f>LN(dane_import!E1014/dane_import!E1013)</f>
        <v>0</v>
      </c>
    </row>
    <row r="1014" spans="1:5" ht="14.25" customHeight="1" x14ac:dyDescent="0.25">
      <c r="A1014" s="3">
        <v>45538</v>
      </c>
      <c r="B1014" s="4">
        <f>LN(dane_import!B1015/dane_import!B1014)</f>
        <v>-1.4363317708583416E-2</v>
      </c>
      <c r="C1014" s="4">
        <f>LN(dane_import!C1015/dane_import!C1014)</f>
        <v>-3.0866647980527268E-2</v>
      </c>
      <c r="D1014" s="4">
        <f>LN(dane_import!D1015/dane_import!D1014)</f>
        <v>8.4068291732314268E-3</v>
      </c>
      <c r="E1014" s="4">
        <f>LN(dane_import!E1015/dane_import!E1014)</f>
        <v>0</v>
      </c>
    </row>
    <row r="1015" spans="1:5" ht="14.25" customHeight="1" x14ac:dyDescent="0.25">
      <c r="A1015" s="3">
        <v>45539</v>
      </c>
      <c r="B1015" s="4">
        <f>LN(dane_import!B1016/dane_import!B1015)</f>
        <v>-2.1352990615971183E-3</v>
      </c>
      <c r="C1015" s="4">
        <f>LN(dane_import!C1016/dane_import!C1015)</f>
        <v>-3.768848682228963E-3</v>
      </c>
      <c r="D1015" s="4">
        <f>LN(dane_import!D1016/dane_import!D1015)</f>
        <v>-1.1133855679156628E-2</v>
      </c>
      <c r="E1015" s="4">
        <f>LN(dane_import!E1016/dane_import!E1015)</f>
        <v>0</v>
      </c>
    </row>
    <row r="1016" spans="1:5" ht="14.25" customHeight="1" x14ac:dyDescent="0.25">
      <c r="A1016" s="3">
        <v>45540</v>
      </c>
      <c r="B1016" s="4">
        <f>LN(dane_import!B1017/dane_import!B1016)</f>
        <v>-1.6067690081342012E-2</v>
      </c>
      <c r="C1016" s="4">
        <f>LN(dane_import!C1017/dane_import!C1016)</f>
        <v>-5.3636348810435722E-3</v>
      </c>
      <c r="D1016" s="4">
        <f>LN(dane_import!D1017/dane_import!D1016)</f>
        <v>4.9033059285207153E-3</v>
      </c>
      <c r="E1016" s="4">
        <f>LN(dane_import!E1017/dane_import!E1016)</f>
        <v>0</v>
      </c>
    </row>
    <row r="1017" spans="1:5" ht="14.25" customHeight="1" x14ac:dyDescent="0.25">
      <c r="A1017" s="3">
        <v>45541</v>
      </c>
      <c r="B1017" s="4">
        <f>LN(dane_import!B1018/dane_import!B1017)</f>
        <v>-1.9363073717610813E-2</v>
      </c>
      <c r="C1017" s="4">
        <f>LN(dane_import!C1018/dane_import!C1017)</f>
        <v>-4.3977341750675927E-2</v>
      </c>
      <c r="D1017" s="4">
        <f>LN(dane_import!D1018/dane_import!D1017)</f>
        <v>-1.4506891880074318E-2</v>
      </c>
      <c r="E1017" s="4">
        <f>LN(dane_import!E1018/dane_import!E1017)</f>
        <v>0</v>
      </c>
    </row>
    <row r="1018" spans="1:5" ht="14.25" customHeight="1" x14ac:dyDescent="0.25">
      <c r="A1018" s="3">
        <v>45544</v>
      </c>
      <c r="B1018" s="4">
        <f>LN(dane_import!B1019/dane_import!B1018)</f>
        <v>-5.4952012243642667E-3</v>
      </c>
      <c r="C1018" s="4">
        <f>LN(dane_import!C1019/dane_import!C1018)</f>
        <v>3.0601346142861245E-2</v>
      </c>
      <c r="D1018" s="4">
        <f>LN(dane_import!D1019/dane_import!D1018)</f>
        <v>-2.3432034417430251E-2</v>
      </c>
      <c r="E1018" s="4">
        <f>LN(dane_import!E1019/dane_import!E1018)</f>
        <v>0</v>
      </c>
    </row>
    <row r="1019" spans="1:5" ht="14.25" customHeight="1" x14ac:dyDescent="0.25">
      <c r="A1019" s="3">
        <v>45545</v>
      </c>
      <c r="B1019" s="4">
        <f>LN(dane_import!B1020/dane_import!B1019)</f>
        <v>-7.6360689159874085E-3</v>
      </c>
      <c r="C1019" s="4">
        <f>LN(dane_import!C1020/dane_import!C1019)</f>
        <v>-1.7791185747321383E-2</v>
      </c>
      <c r="D1019" s="4">
        <f>LN(dane_import!D1020/dane_import!D1019)</f>
        <v>-1.3068367802096179E-2</v>
      </c>
      <c r="E1019" s="4">
        <f>LN(dane_import!E1020/dane_import!E1019)</f>
        <v>0</v>
      </c>
    </row>
    <row r="1020" spans="1:5" ht="14.25" customHeight="1" x14ac:dyDescent="0.25">
      <c r="A1020" s="3">
        <v>45546</v>
      </c>
      <c r="B1020" s="4">
        <f>LN(dane_import!B1021/dane_import!B1020)</f>
        <v>-1.233694305764153E-2</v>
      </c>
      <c r="C1020" s="4">
        <f>LN(dane_import!C1021/dane_import!C1020)</f>
        <v>-3.0822655397874103E-2</v>
      </c>
      <c r="D1020" s="4">
        <f>LN(dane_import!D1021/dane_import!D1020)</f>
        <v>-8.039090093626142E-3</v>
      </c>
      <c r="E1020" s="4">
        <f>LN(dane_import!E1021/dane_import!E1020)</f>
        <v>0</v>
      </c>
    </row>
    <row r="1021" spans="1:5" ht="14.25" customHeight="1" x14ac:dyDescent="0.25">
      <c r="A1021" s="3">
        <v>45547</v>
      </c>
      <c r="B1021" s="4">
        <f>LN(dane_import!B1022/dane_import!B1021)</f>
        <v>2.5497719895195767E-2</v>
      </c>
      <c r="C1021" s="4">
        <f>LN(dane_import!C1022/dane_import!C1021)</f>
        <v>4.5402534596146009E-2</v>
      </c>
      <c r="D1021" s="4">
        <f>LN(dane_import!D1022/dane_import!D1021)</f>
        <v>1.5446531371488041E-2</v>
      </c>
      <c r="E1021" s="4">
        <f>LN(dane_import!E1022/dane_import!E1021)</f>
        <v>0</v>
      </c>
    </row>
    <row r="1022" spans="1:5" ht="14.25" customHeight="1" x14ac:dyDescent="0.25">
      <c r="A1022" s="3">
        <v>45548</v>
      </c>
      <c r="B1022" s="4">
        <f>LN(dane_import!B1023/dane_import!B1022)</f>
        <v>6.765144191249301E-3</v>
      </c>
      <c r="C1022" s="4">
        <f>LN(dane_import!C1023/dane_import!C1022)</f>
        <v>2.6972918716203876E-2</v>
      </c>
      <c r="D1022" s="4">
        <f>LN(dane_import!D1023/dane_import!D1022)</f>
        <v>-2.8425260754107186E-3</v>
      </c>
      <c r="E1022" s="4">
        <f>LN(dane_import!E1023/dane_import!E1022)</f>
        <v>0</v>
      </c>
    </row>
    <row r="1023" spans="1:5" ht="14.25" customHeight="1" x14ac:dyDescent="0.25">
      <c r="A1023" s="3">
        <v>45551</v>
      </c>
      <c r="B1023" s="4">
        <f>LN(dane_import!B1024/dane_import!B1023)</f>
        <v>-1.265900290020022E-3</v>
      </c>
      <c r="C1023" s="4">
        <f>LN(dane_import!C1024/dane_import!C1023)</f>
        <v>-6.911746020219111E-3</v>
      </c>
      <c r="D1023" s="4">
        <f>LN(dane_import!D1024/dane_import!D1023)</f>
        <v>2.0567001899251158E-2</v>
      </c>
      <c r="E1023" s="4">
        <f>LN(dane_import!E1024/dane_import!E1023)</f>
        <v>0</v>
      </c>
    </row>
    <row r="1024" spans="1:5" ht="14.25" customHeight="1" x14ac:dyDescent="0.25">
      <c r="A1024" s="3">
        <v>45552</v>
      </c>
      <c r="B1024" s="4">
        <f>LN(dane_import!B1025/dane_import!B1024)</f>
        <v>8.4625685937847091E-3</v>
      </c>
      <c r="C1024" s="4">
        <f>LN(dane_import!C1025/dane_import!C1024)</f>
        <v>3.4699887817580127E-2</v>
      </c>
      <c r="D1024" s="4">
        <f>LN(dane_import!D1025/dane_import!D1024)</f>
        <v>1.631899027768046E-2</v>
      </c>
      <c r="E1024" s="4">
        <f>LN(dane_import!E1025/dane_import!E1024)</f>
        <v>0</v>
      </c>
    </row>
    <row r="1025" spans="1:5" ht="14.25" customHeight="1" x14ac:dyDescent="0.25">
      <c r="A1025" s="3">
        <v>45553</v>
      </c>
      <c r="B1025" s="4">
        <f>LN(dane_import!B1026/dane_import!B1025)</f>
        <v>-4.0072618333179422E-3</v>
      </c>
      <c r="C1025" s="4">
        <f>LN(dane_import!C1026/dane_import!C1025)</f>
        <v>1.8703410974450684E-2</v>
      </c>
      <c r="D1025" s="4">
        <f>LN(dane_import!D1026/dane_import!D1025)</f>
        <v>-1.9670948723385182E-2</v>
      </c>
      <c r="E1025" s="4">
        <f>LN(dane_import!E1026/dane_import!E1025)</f>
        <v>0</v>
      </c>
    </row>
    <row r="1026" spans="1:5" ht="14.25" customHeight="1" x14ac:dyDescent="0.25">
      <c r="A1026" s="3">
        <v>45554</v>
      </c>
      <c r="B1026" s="4">
        <f>LN(dane_import!B1027/dane_import!B1026)</f>
        <v>6.3601364381310412E-4</v>
      </c>
      <c r="C1026" s="4">
        <f>LN(dane_import!C1027/dane_import!C1026)</f>
        <v>-9.3079789268064924E-3</v>
      </c>
      <c r="D1026" s="4">
        <f>LN(dane_import!D1027/dane_import!D1026)</f>
        <v>-3.3632318697664363E-3</v>
      </c>
      <c r="E1026" s="4">
        <f>LN(dane_import!E1027/dane_import!E1026)</f>
        <v>0</v>
      </c>
    </row>
    <row r="1027" spans="1:5" ht="14.25" customHeight="1" x14ac:dyDescent="0.25">
      <c r="A1027" s="3">
        <v>45555</v>
      </c>
      <c r="B1027" s="4">
        <f>LN(dane_import!B1028/dane_import!B1027)</f>
        <v>-1.273370240966271E-2</v>
      </c>
      <c r="C1027" s="4">
        <f>LN(dane_import!C1028/dane_import!C1027)</f>
        <v>-9.0909717012519625E-3</v>
      </c>
      <c r="D1027" s="4">
        <f>LN(dane_import!D1028/dane_import!D1027)</f>
        <v>-5.0661521246353793E-3</v>
      </c>
      <c r="E1027" s="4">
        <f>LN(dane_import!E1028/dane_import!E1027)</f>
        <v>0</v>
      </c>
    </row>
    <row r="1028" spans="1:5" ht="14.25" customHeight="1" x14ac:dyDescent="0.25">
      <c r="A1028" s="3">
        <v>45558</v>
      </c>
      <c r="B1028" s="4">
        <f>LN(dane_import!B1029/dane_import!B1028)</f>
        <v>-7.9212090394260371E-4</v>
      </c>
      <c r="C1028" s="4">
        <f>LN(dane_import!C1029/dane_import!C1028)</f>
        <v>-4.8333647384512041E-2</v>
      </c>
      <c r="D1028" s="4">
        <f>LN(dane_import!D1029/dane_import!D1028)</f>
        <v>-5.6593246689014666E-3</v>
      </c>
      <c r="E1028" s="4">
        <f>LN(dane_import!E1029/dane_import!E1028)</f>
        <v>0</v>
      </c>
    </row>
    <row r="1029" spans="1:5" ht="14.25" customHeight="1" x14ac:dyDescent="0.25">
      <c r="A1029" s="3">
        <v>45559</v>
      </c>
      <c r="B1029" s="4">
        <f>LN(dane_import!B1030/dane_import!B1029)</f>
        <v>5.5496995020473585E-3</v>
      </c>
      <c r="C1029" s="4">
        <f>LN(dane_import!C1030/dane_import!C1029)</f>
        <v>1.3329299220539589E-2</v>
      </c>
      <c r="D1029" s="4">
        <f>LN(dane_import!D1030/dane_import!D1029)</f>
        <v>4.8736111576245793E-2</v>
      </c>
      <c r="E1029" s="4">
        <f>LN(dane_import!E1030/dane_import!E1029)</f>
        <v>0</v>
      </c>
    </row>
    <row r="1030" spans="1:5" ht="14.25" customHeight="1" x14ac:dyDescent="0.25">
      <c r="A1030" s="3">
        <v>45560</v>
      </c>
      <c r="B1030" s="4">
        <f>LN(dane_import!B1031/dane_import!B1030)</f>
        <v>1.4225462020449836E-2</v>
      </c>
      <c r="C1030" s="4">
        <f>LN(dane_import!C1031/dane_import!C1030)</f>
        <v>-1.6529301951210582E-2</v>
      </c>
      <c r="D1030" s="4">
        <f>LN(dane_import!D1031/dane_import!D1030)</f>
        <v>-4.8767368392927087E-3</v>
      </c>
      <c r="E1030" s="4">
        <f>LN(dane_import!E1031/dane_import!E1030)</f>
        <v>0</v>
      </c>
    </row>
    <row r="1031" spans="1:5" ht="14.25" customHeight="1" x14ac:dyDescent="0.25">
      <c r="A1031" s="3">
        <v>45561</v>
      </c>
      <c r="B1031" s="4">
        <f>LN(dane_import!B1032/dane_import!B1031)</f>
        <v>5.4076604012414306E-3</v>
      </c>
      <c r="C1031" s="4">
        <f>LN(dane_import!C1032/dane_import!C1031)</f>
        <v>2.0933209666465939E-2</v>
      </c>
      <c r="D1031" s="4">
        <f>LN(dane_import!D1032/dane_import!D1031)</f>
        <v>-1.1197713617589714E-2</v>
      </c>
      <c r="E1031" s="4">
        <f>LN(dane_import!E1032/dane_import!E1031)</f>
        <v>0</v>
      </c>
    </row>
    <row r="1032" spans="1:5" ht="14.25" customHeight="1" x14ac:dyDescent="0.25">
      <c r="A1032" s="3">
        <v>45562</v>
      </c>
      <c r="B1032" s="4">
        <f>LN(dane_import!B1033/dane_import!B1032)</f>
        <v>4.6846958459865274E-3</v>
      </c>
      <c r="C1032" s="4">
        <f>LN(dane_import!C1033/dane_import!C1032)</f>
        <v>-8.8272956544064151E-3</v>
      </c>
      <c r="D1032" s="4">
        <f>LN(dane_import!D1033/dane_import!D1032)</f>
        <v>1.3097049421242117E-2</v>
      </c>
      <c r="E1032" s="4">
        <f>LN(dane_import!E1033/dane_import!E1032)</f>
        <v>0</v>
      </c>
    </row>
    <row r="1033" spans="1:5" ht="14.25" customHeight="1" x14ac:dyDescent="0.25">
      <c r="A1033" s="3">
        <v>45565</v>
      </c>
      <c r="B1033" s="4">
        <f>LN(dane_import!B1034/dane_import!B1033)</f>
        <v>-1.0469603411466352E-2</v>
      </c>
      <c r="C1033" s="4">
        <f>LN(dane_import!C1034/dane_import!C1033)</f>
        <v>-2.2739170313428158E-2</v>
      </c>
      <c r="D1033" s="4">
        <f>LN(dane_import!D1034/dane_import!D1033)</f>
        <v>-2.4421573152474223E-2</v>
      </c>
      <c r="E1033" s="4">
        <f>LN(dane_import!E1034/dane_import!E1033)</f>
        <v>0</v>
      </c>
    </row>
    <row r="1034" spans="1:5" ht="14.25" customHeight="1" x14ac:dyDescent="0.25">
      <c r="A1034" s="3">
        <v>45566</v>
      </c>
      <c r="B1034" s="4">
        <f>LN(dane_import!B1035/dane_import!B1034)</f>
        <v>-9.2531155418378516E-3</v>
      </c>
      <c r="C1034" s="4">
        <f>LN(dane_import!C1035/dane_import!C1034)</f>
        <v>-1.9297409944819807E-2</v>
      </c>
      <c r="D1034" s="4">
        <f>LN(dane_import!D1035/dane_import!D1034)</f>
        <v>-1.3704591501113495E-2</v>
      </c>
      <c r="E1034" s="4">
        <f>LN(dane_import!E1035/dane_import!E1034)</f>
        <v>0</v>
      </c>
    </row>
    <row r="1035" spans="1:5" ht="14.25" customHeight="1" x14ac:dyDescent="0.25">
      <c r="A1035" s="3">
        <v>45567</v>
      </c>
      <c r="B1035" s="4">
        <f>LN(dane_import!B1036/dane_import!B1035)</f>
        <v>-4.1374161963621744E-3</v>
      </c>
      <c r="C1035" s="4">
        <f>LN(dane_import!C1036/dane_import!C1035)</f>
        <v>-2.9766848505007252E-3</v>
      </c>
      <c r="D1035" s="4">
        <f>LN(dane_import!D1036/dane_import!D1035)</f>
        <v>-5.6481370147015292E-3</v>
      </c>
      <c r="E1035" s="4">
        <f>LN(dane_import!E1036/dane_import!E1035)</f>
        <v>0</v>
      </c>
    </row>
    <row r="1036" spans="1:5" ht="14.25" customHeight="1" x14ac:dyDescent="0.25">
      <c r="A1036" s="3">
        <v>45568</v>
      </c>
      <c r="B1036" s="4">
        <f>LN(dane_import!B1037/dane_import!B1036)</f>
        <v>-7.2905687824226968E-3</v>
      </c>
      <c r="C1036" s="4">
        <f>LN(dane_import!C1037/dane_import!C1036)</f>
        <v>-2.3120480372973165E-2</v>
      </c>
      <c r="D1036" s="4">
        <f>LN(dane_import!D1037/dane_import!D1036)</f>
        <v>-1.2252610899516153E-2</v>
      </c>
      <c r="E1036" s="4">
        <f>LN(dane_import!E1037/dane_import!E1036)</f>
        <v>0</v>
      </c>
    </row>
    <row r="1037" spans="1:5" ht="14.25" customHeight="1" x14ac:dyDescent="0.25">
      <c r="A1037" s="3">
        <v>45569</v>
      </c>
      <c r="B1037" s="4">
        <f>LN(dane_import!B1038/dane_import!B1037)</f>
        <v>5.8257317960217587E-4</v>
      </c>
      <c r="C1037" s="4">
        <f>LN(dane_import!C1038/dane_import!C1037)</f>
        <v>-1.0564078479750813E-2</v>
      </c>
      <c r="D1037" s="4">
        <f>LN(dane_import!D1038/dane_import!D1037)</f>
        <v>-9.2166551049240632E-3</v>
      </c>
      <c r="E1037" s="4">
        <f>LN(dane_import!E1038/dane_import!E1037)</f>
        <v>0</v>
      </c>
    </row>
    <row r="1038" spans="1:5" ht="14.25" customHeight="1" x14ac:dyDescent="0.25">
      <c r="A1038" s="3">
        <v>45572</v>
      </c>
      <c r="B1038" s="4">
        <f>LN(dane_import!B1039/dane_import!B1038)</f>
        <v>1.837652661753118E-3</v>
      </c>
      <c r="C1038" s="4">
        <f>LN(dane_import!C1039/dane_import!C1038)</f>
        <v>-7.2202479734869091E-3</v>
      </c>
      <c r="D1038" s="4">
        <f>LN(dane_import!D1039/dane_import!D1038)</f>
        <v>2.8930999767830213E-4</v>
      </c>
      <c r="E1038" s="4">
        <f>LN(dane_import!E1039/dane_import!E1038)</f>
        <v>0</v>
      </c>
    </row>
    <row r="1039" spans="1:5" ht="14.25" customHeight="1" x14ac:dyDescent="0.25">
      <c r="A1039" s="3">
        <v>45573</v>
      </c>
      <c r="B1039" s="4">
        <f>LN(dane_import!B1040/dane_import!B1039)</f>
        <v>-2.5321714227497186E-3</v>
      </c>
      <c r="C1039" s="4">
        <f>LN(dane_import!C1040/dane_import!C1039)</f>
        <v>1.5748356968139112E-2</v>
      </c>
      <c r="D1039" s="4">
        <f>LN(dane_import!D1040/dane_import!D1039)</f>
        <v>-1.4862578698990814E-2</v>
      </c>
      <c r="E1039" s="4">
        <f>LN(dane_import!E1040/dane_import!E1039)</f>
        <v>0</v>
      </c>
    </row>
    <row r="1040" spans="1:5" ht="14.25" customHeight="1" x14ac:dyDescent="0.25">
      <c r="A1040" s="3">
        <v>45574</v>
      </c>
      <c r="B1040" s="4">
        <f>LN(dane_import!B1041/dane_import!B1040)</f>
        <v>7.5430464249673663E-3</v>
      </c>
      <c r="C1040" s="4">
        <f>LN(dane_import!C1041/dane_import!C1040)</f>
        <v>2.0841090464153077E-2</v>
      </c>
      <c r="D1040" s="4">
        <f>LN(dane_import!D1041/dane_import!D1040)</f>
        <v>1.4669211960121392E-3</v>
      </c>
      <c r="E1040" s="4">
        <f>LN(dane_import!E1041/dane_import!E1040)</f>
        <v>0</v>
      </c>
    </row>
    <row r="1041" spans="1:5" ht="14.25" customHeight="1" x14ac:dyDescent="0.25">
      <c r="A1041" s="3">
        <v>45575</v>
      </c>
      <c r="B1041" s="4">
        <f>LN(dane_import!B1042/dane_import!B1041)</f>
        <v>1.9392853251353158E-3</v>
      </c>
      <c r="C1041" s="4">
        <f>LN(dane_import!C1042/dane_import!C1041)</f>
        <v>6.6511475681066141E-4</v>
      </c>
      <c r="D1041" s="4">
        <f>LN(dane_import!D1042/dane_import!D1041)</f>
        <v>-1.1733647576792189E-3</v>
      </c>
      <c r="E1041" s="4">
        <f>LN(dane_import!E1042/dane_import!E1041)</f>
        <v>0</v>
      </c>
    </row>
    <row r="1042" spans="1:5" ht="14.25" customHeight="1" x14ac:dyDescent="0.25">
      <c r="A1042" s="3">
        <v>45576</v>
      </c>
      <c r="B1042" s="4">
        <f>LN(dane_import!B1043/dane_import!B1042)</f>
        <v>8.4978365657231332E-3</v>
      </c>
      <c r="C1042" s="4">
        <f>LN(dane_import!C1043/dane_import!C1042)</f>
        <v>1.5831465216680662E-2</v>
      </c>
      <c r="D1042" s="4">
        <f>LN(dane_import!D1043/dane_import!D1042)</f>
        <v>1.7169052614584963E-2</v>
      </c>
      <c r="E1042" s="4">
        <f>LN(dane_import!E1043/dane_import!E1042)</f>
        <v>0</v>
      </c>
    </row>
    <row r="1043" spans="1:5" ht="14.25" customHeight="1" x14ac:dyDescent="0.25">
      <c r="A1043" s="3">
        <v>45579</v>
      </c>
      <c r="B1043" s="4">
        <f>LN(dane_import!B1044/dane_import!B1043)</f>
        <v>-1.7187446069729135E-3</v>
      </c>
      <c r="C1043" s="4">
        <f>LN(dane_import!C1044/dane_import!C1043)</f>
        <v>1.6347886590015043E-3</v>
      </c>
      <c r="D1043" s="4">
        <f>LN(dane_import!D1044/dane_import!D1043)</f>
        <v>-7.5297199081073712E-3</v>
      </c>
      <c r="E1043" s="4">
        <f>LN(dane_import!E1044/dane_import!E1043)</f>
        <v>0</v>
      </c>
    </row>
    <row r="1044" spans="1:5" ht="14.25" customHeight="1" x14ac:dyDescent="0.25">
      <c r="A1044" s="3">
        <v>45580</v>
      </c>
      <c r="B1044" s="4">
        <f>LN(dane_import!B1045/dane_import!B1044)</f>
        <v>5.2311902692984864E-3</v>
      </c>
      <c r="C1044" s="4">
        <f>LN(dane_import!C1045/dane_import!C1044)</f>
        <v>2.2842235417343646E-3</v>
      </c>
      <c r="D1044" s="4">
        <f>LN(dane_import!D1045/dane_import!D1044)</f>
        <v>8.3948966023057112E-3</v>
      </c>
      <c r="E1044" s="4">
        <f>LN(dane_import!E1045/dane_import!E1044)</f>
        <v>0</v>
      </c>
    </row>
    <row r="1045" spans="1:5" ht="14.25" customHeight="1" x14ac:dyDescent="0.25">
      <c r="A1045" s="3">
        <v>45581</v>
      </c>
      <c r="B1045" s="4">
        <f>LN(dane_import!B1046/dane_import!B1045)</f>
        <v>2.5844756043045124E-3</v>
      </c>
      <c r="C1045" s="4">
        <f>LN(dane_import!C1046/dane_import!C1045)</f>
        <v>6.4977486575199502E-3</v>
      </c>
      <c r="D1045" s="4">
        <f>LN(dane_import!D1046/dane_import!D1045)</f>
        <v>1.728111029142859E-3</v>
      </c>
      <c r="E1045" s="4">
        <f>LN(dane_import!E1046/dane_import!E1045)</f>
        <v>0</v>
      </c>
    </row>
    <row r="1046" spans="1:5" ht="14.25" customHeight="1" x14ac:dyDescent="0.25">
      <c r="A1046" s="3">
        <v>45582</v>
      </c>
      <c r="B1046" s="4">
        <f>LN(dane_import!B1047/dane_import!B1046)</f>
        <v>-2.0709394057773653E-2</v>
      </c>
      <c r="C1046" s="4">
        <f>LN(dane_import!C1047/dane_import!C1046)</f>
        <v>-3.9298436380907131E-2</v>
      </c>
      <c r="D1046" s="4">
        <f>LN(dane_import!D1047/dane_import!D1046)</f>
        <v>-2.2701789838308686E-2</v>
      </c>
      <c r="E1046" s="4">
        <f>LN(dane_import!E1047/dane_import!E1046)</f>
        <v>0</v>
      </c>
    </row>
    <row r="1047" spans="1:5" ht="14.25" customHeight="1" x14ac:dyDescent="0.25">
      <c r="A1047" s="3">
        <v>45583</v>
      </c>
      <c r="B1047" s="4">
        <f>LN(dane_import!B1048/dane_import!B1047)</f>
        <v>1.0064807742521919E-2</v>
      </c>
      <c r="C1047" s="4">
        <f>LN(dane_import!C1048/dane_import!C1047)</f>
        <v>3.3778045677062649E-2</v>
      </c>
      <c r="D1047" s="4">
        <f>LN(dane_import!D1048/dane_import!D1047)</f>
        <v>7.3324862915549495E-3</v>
      </c>
      <c r="E1047" s="4">
        <f>LN(dane_import!E1048/dane_import!E1047)</f>
        <v>0</v>
      </c>
    </row>
    <row r="1048" spans="1:5" ht="14.25" customHeight="1" x14ac:dyDescent="0.25">
      <c r="A1048" s="3">
        <v>45586</v>
      </c>
      <c r="B1048" s="4">
        <f>LN(dane_import!B1049/dane_import!B1048)</f>
        <v>7.0105752879084798E-3</v>
      </c>
      <c r="C1048" s="4">
        <f>LN(dane_import!C1049/dane_import!C1048)</f>
        <v>-2.3390952790575674E-2</v>
      </c>
      <c r="D1048" s="4">
        <f>LN(dane_import!D1049/dane_import!D1048)</f>
        <v>0</v>
      </c>
      <c r="E1048" s="4">
        <f>LN(dane_import!E1049/dane_import!E1048)</f>
        <v>0</v>
      </c>
    </row>
    <row r="1049" spans="1:5" ht="14.25" customHeight="1" x14ac:dyDescent="0.25">
      <c r="A1049" s="3">
        <v>45587</v>
      </c>
      <c r="B1049" s="4">
        <f>LN(dane_import!B1050/dane_import!B1049)</f>
        <v>-2.3265610550239849E-2</v>
      </c>
      <c r="C1049" s="4">
        <f>LN(dane_import!C1050/dane_import!C1049)</f>
        <v>-1.3760915250037142E-2</v>
      </c>
      <c r="D1049" s="4">
        <f>LN(dane_import!D1050/dane_import!D1049)</f>
        <v>-3.2371052152242945E-2</v>
      </c>
      <c r="E1049" s="4">
        <f>LN(dane_import!E1050/dane_import!E1049)</f>
        <v>0</v>
      </c>
    </row>
    <row r="1050" spans="1:5" ht="14.25" customHeight="1" x14ac:dyDescent="0.25">
      <c r="A1050" s="3">
        <v>45588</v>
      </c>
      <c r="B1050" s="4">
        <f>LN(dane_import!B1051/dane_import!B1050)</f>
        <v>1.7829255213585609E-4</v>
      </c>
      <c r="C1050" s="4">
        <f>LN(dane_import!C1051/dane_import!C1050)</f>
        <v>-3.0462030663441003E-3</v>
      </c>
      <c r="D1050" s="4">
        <f>LN(dane_import!D1051/dane_import!D1050)</f>
        <v>1.5080684504938204E-3</v>
      </c>
      <c r="E1050" s="4">
        <f>LN(dane_import!E1051/dane_import!E1050)</f>
        <v>0</v>
      </c>
    </row>
    <row r="1051" spans="1:5" ht="14.25" customHeight="1" x14ac:dyDescent="0.25">
      <c r="A1051" s="3">
        <v>45589</v>
      </c>
      <c r="B1051" s="4">
        <f>LN(dane_import!B1052/dane_import!B1051)</f>
        <v>3.0392855697637948E-3</v>
      </c>
      <c r="C1051" s="4">
        <f>LN(dane_import!C1052/dane_import!C1051)</f>
        <v>-2.0894748867630382E-2</v>
      </c>
      <c r="D1051" s="4">
        <f>LN(dane_import!D1052/dane_import!D1051)</f>
        <v>2.7088052680868772E-3</v>
      </c>
      <c r="E1051" s="4">
        <f>LN(dane_import!E1052/dane_import!E1051)</f>
        <v>0</v>
      </c>
    </row>
    <row r="1052" spans="1:5" ht="14.25" customHeight="1" x14ac:dyDescent="0.25">
      <c r="A1052" s="3">
        <v>45590</v>
      </c>
      <c r="B1052" s="4">
        <f>LN(dane_import!B1053/dane_import!B1052)</f>
        <v>-4.5342949132569548E-3</v>
      </c>
      <c r="C1052" s="4">
        <f>LN(dane_import!C1053/dane_import!C1052)</f>
        <v>3.4608064024265871E-4</v>
      </c>
      <c r="D1052" s="4">
        <f>LN(dane_import!D1053/dane_import!D1052)</f>
        <v>3.4852907429282085E-2</v>
      </c>
      <c r="E1052" s="4">
        <f>LN(dane_import!E1053/dane_import!E1052)</f>
        <v>0</v>
      </c>
    </row>
    <row r="1053" spans="1:5" ht="14.25" customHeight="1" x14ac:dyDescent="0.25">
      <c r="A1053" s="3">
        <v>45593</v>
      </c>
      <c r="B1053" s="4">
        <f>LN(dane_import!B1054/dane_import!B1053)</f>
        <v>-3.6552393620456914E-3</v>
      </c>
      <c r="C1053" s="4">
        <f>LN(dane_import!C1054/dane_import!C1053)</f>
        <v>-2.0782827016381819E-3</v>
      </c>
      <c r="D1053" s="4">
        <f>LN(dane_import!D1054/dane_import!D1053)</f>
        <v>1.2117863227892278E-2</v>
      </c>
      <c r="E1053" s="4">
        <f>LN(dane_import!E1054/dane_import!E1053)</f>
        <v>0</v>
      </c>
    </row>
    <row r="1054" spans="1:5" ht="14.25" customHeight="1" x14ac:dyDescent="0.25">
      <c r="A1054" s="3">
        <v>45594</v>
      </c>
      <c r="B1054" s="4">
        <f>LN(dane_import!B1055/dane_import!B1054)</f>
        <v>-1.0824057023136639E-3</v>
      </c>
      <c r="C1054" s="4">
        <f>LN(dane_import!C1055/dane_import!C1054)</f>
        <v>3.3415996919844017E-2</v>
      </c>
      <c r="D1054" s="4">
        <f>LN(dane_import!D1055/dane_import!D1054)</f>
        <v>1.5084959452168924E-2</v>
      </c>
      <c r="E1054" s="4">
        <f>LN(dane_import!E1055/dane_import!E1054)</f>
        <v>0</v>
      </c>
    </row>
    <row r="1055" spans="1:5" ht="14.25" customHeight="1" x14ac:dyDescent="0.25">
      <c r="A1055" s="3">
        <v>45595</v>
      </c>
      <c r="B1055" s="4">
        <f>LN(dane_import!B1056/dane_import!B1055)</f>
        <v>-9.5934723573245905E-3</v>
      </c>
      <c r="C1055" s="4">
        <f>LN(dane_import!C1056/dane_import!C1055)</f>
        <v>-5.0552279162831212E-2</v>
      </c>
      <c r="D1055" s="4">
        <f>LN(dane_import!D1056/dane_import!D1055)</f>
        <v>-8.5106896679087302E-3</v>
      </c>
      <c r="E1055" s="4">
        <f>LN(dane_import!E1056/dane_import!E1055)</f>
        <v>0</v>
      </c>
    </row>
    <row r="1056" spans="1:5" ht="14.25" customHeight="1" x14ac:dyDescent="0.25">
      <c r="A1056" s="3">
        <v>45596</v>
      </c>
      <c r="B1056" s="4">
        <f>LN(dane_import!B1057/dane_import!B1056)</f>
        <v>6.3539699779297822E-4</v>
      </c>
      <c r="C1056" s="4">
        <f>LN(dane_import!C1057/dane_import!C1056)</f>
        <v>-9.2133890576088437E-3</v>
      </c>
      <c r="D1056" s="4">
        <f>LN(dane_import!D1057/dane_import!D1056)</f>
        <v>-1.840189937203646E-2</v>
      </c>
      <c r="E1056" s="4">
        <f>LN(dane_import!E1057/dane_import!E1056)</f>
        <v>0</v>
      </c>
    </row>
    <row r="1057" spans="1:5" ht="14.25" customHeight="1" x14ac:dyDescent="0.25">
      <c r="A1057" s="3">
        <v>45597</v>
      </c>
      <c r="B1057" s="4">
        <f>LN(dane_import!B1058/dane_import!B1057)</f>
        <v>0</v>
      </c>
      <c r="C1057" s="4">
        <f>LN(dane_import!C1058/dane_import!C1057)</f>
        <v>0</v>
      </c>
      <c r="D1057" s="4">
        <f>LN(dane_import!D1058/dane_import!D1057)</f>
        <v>0</v>
      </c>
      <c r="E1057" s="4">
        <f>LN(dane_import!E1058/dane_import!E1057)</f>
        <v>0</v>
      </c>
    </row>
    <row r="1058" spans="1:5" ht="14.25" customHeight="1" x14ac:dyDescent="0.25">
      <c r="A1058" s="3">
        <v>45600</v>
      </c>
      <c r="B1058" s="4">
        <f>LN(dane_import!B1059/dane_import!B1058)</f>
        <v>6.5766467079594014E-3</v>
      </c>
      <c r="C1058" s="4">
        <f>LN(dane_import!C1059/dane_import!C1058)</f>
        <v>2.4614463507932297E-2</v>
      </c>
      <c r="D1058" s="4">
        <f>LN(dane_import!D1059/dane_import!D1058)</f>
        <v>8.3803409110174438E-3</v>
      </c>
      <c r="E1058" s="4">
        <f>LN(dane_import!E1059/dane_import!E1058)</f>
        <v>0</v>
      </c>
    </row>
    <row r="1059" spans="1:5" ht="14.25" customHeight="1" x14ac:dyDescent="0.25">
      <c r="A1059" s="3">
        <v>45601</v>
      </c>
      <c r="B1059" s="4">
        <f>LN(dane_import!B1060/dane_import!B1059)</f>
        <v>-9.9476835216561373E-3</v>
      </c>
      <c r="C1059" s="4">
        <f>LN(dane_import!C1060/dane_import!C1059)</f>
        <v>-5.5729855140607444E-3</v>
      </c>
      <c r="D1059" s="4">
        <f>LN(dane_import!D1060/dane_import!D1059)</f>
        <v>-8.6705745511336425E-3</v>
      </c>
      <c r="E1059" s="4">
        <f>LN(dane_import!E1060/dane_import!E1059)</f>
        <v>0</v>
      </c>
    </row>
    <row r="1060" spans="1:5" ht="14.25" customHeight="1" x14ac:dyDescent="0.25">
      <c r="A1060" s="3">
        <v>45602</v>
      </c>
      <c r="B1060" s="4">
        <f>LN(dane_import!B1061/dane_import!B1060)</f>
        <v>6.8426554547054525E-3</v>
      </c>
      <c r="C1060" s="4">
        <f>LN(dane_import!C1061/dane_import!C1060)</f>
        <v>-3.8495235639285689E-3</v>
      </c>
      <c r="D1060" s="4">
        <f>LN(dane_import!D1061/dane_import!D1060)</f>
        <v>-1.727462075467829E-2</v>
      </c>
      <c r="E1060" s="4">
        <f>LN(dane_import!E1061/dane_import!E1060)</f>
        <v>1.5376867805835012E-2</v>
      </c>
    </row>
    <row r="1061" spans="1:5" ht="14.25" customHeight="1" x14ac:dyDescent="0.25">
      <c r="A1061" s="3">
        <v>45603</v>
      </c>
      <c r="B1061" s="4">
        <f>LN(dane_import!B1062/dane_import!B1061)</f>
        <v>1.3007485173861145E-2</v>
      </c>
      <c r="C1061" s="4">
        <f>LN(dane_import!C1062/dane_import!C1061)</f>
        <v>4.6583764718521423E-2</v>
      </c>
      <c r="D1061" s="4">
        <f>LN(dane_import!D1062/dane_import!D1061)</f>
        <v>2.046256723086555E-2</v>
      </c>
      <c r="E1061" s="4">
        <f>LN(dane_import!E1062/dane_import!E1061)</f>
        <v>-5.9936469138910625E-4</v>
      </c>
    </row>
    <row r="1062" spans="1:5" ht="14.25" customHeight="1" x14ac:dyDescent="0.25">
      <c r="A1062" s="3">
        <v>45604</v>
      </c>
      <c r="B1062" s="4">
        <f>LN(dane_import!B1063/dane_import!B1062)</f>
        <v>7.135824033118179E-4</v>
      </c>
      <c r="C1062" s="4">
        <f>LN(dane_import!C1063/dane_import!C1062)</f>
        <v>-2.3020650990380555E-2</v>
      </c>
      <c r="D1062" s="4">
        <f>LN(dane_import!D1063/dane_import!D1062)</f>
        <v>1.7346058122083715E-3</v>
      </c>
      <c r="E1062" s="4">
        <f>LN(dane_import!E1063/dane_import!E1062)</f>
        <v>4.3956922924006487E-4</v>
      </c>
    </row>
    <row r="1063" spans="1:5" ht="14.25" customHeight="1" x14ac:dyDescent="0.25">
      <c r="A1063" s="3">
        <v>45607</v>
      </c>
      <c r="B1063" s="4">
        <f>LN(dane_import!B1064/dane_import!B1063)</f>
        <v>0</v>
      </c>
      <c r="C1063" s="4">
        <f>LN(dane_import!C1064/dane_import!C1063)</f>
        <v>0</v>
      </c>
      <c r="D1063" s="4">
        <f>LN(dane_import!D1064/dane_import!D1063)</f>
        <v>0</v>
      </c>
      <c r="E1063" s="4">
        <f>LN(dane_import!E1064/dane_import!E1063)</f>
        <v>0</v>
      </c>
    </row>
    <row r="1064" spans="1:5" ht="14.25" customHeight="1" x14ac:dyDescent="0.25">
      <c r="A1064" s="3">
        <v>45608</v>
      </c>
      <c r="B1064" s="4">
        <f>LN(dane_import!B1065/dane_import!B1064)</f>
        <v>-6.3511164289973181E-3</v>
      </c>
      <c r="C1064" s="4">
        <f>LN(dane_import!C1065/dane_import!C1064)</f>
        <v>-8.5985052552317934E-3</v>
      </c>
      <c r="D1064" s="4">
        <f>LN(dane_import!D1065/dane_import!D1064)</f>
        <v>-2.7230492329601685E-2</v>
      </c>
      <c r="E1064" s="4">
        <f>LN(dane_import!E1065/dane_import!E1064)</f>
        <v>6.3902869815786218E-4</v>
      </c>
    </row>
    <row r="1065" spans="1:5" ht="14.25" customHeight="1" x14ac:dyDescent="0.25">
      <c r="A1065" s="3">
        <v>45609</v>
      </c>
      <c r="B1065" s="4">
        <f>LN(dane_import!B1066/dane_import!B1065)</f>
        <v>-6.9508267113437957E-3</v>
      </c>
      <c r="C1065" s="4">
        <f>LN(dane_import!C1066/dane_import!C1065)</f>
        <v>-3.1225129344689236E-2</v>
      </c>
      <c r="D1065" s="4">
        <f>LN(dane_import!D1066/dane_import!D1065)</f>
        <v>-1.9179491120766182E-2</v>
      </c>
      <c r="E1065" s="4">
        <f>LN(dane_import!E1066/dane_import!E1065)</f>
        <v>-7.985625877679325E-5</v>
      </c>
    </row>
    <row r="1066" spans="1:5" ht="14.25" customHeight="1" x14ac:dyDescent="0.25">
      <c r="A1066" s="3">
        <v>45610</v>
      </c>
      <c r="B1066" s="4">
        <f>LN(dane_import!B1067/dane_import!B1066)</f>
        <v>1.7211826895289606E-2</v>
      </c>
      <c r="C1066" s="4">
        <f>LN(dane_import!C1067/dane_import!C1066)</f>
        <v>1.3099850988593505E-2</v>
      </c>
      <c r="D1066" s="4">
        <f>LN(dane_import!D1067/dane_import!D1066)</f>
        <v>6.0464423882645529E-2</v>
      </c>
      <c r="E1066" s="4">
        <f>LN(dane_import!E1067/dane_import!E1066)</f>
        <v>-7.9891352016340036E-4</v>
      </c>
    </row>
    <row r="1067" spans="1:5" ht="14.25" customHeight="1" x14ac:dyDescent="0.25">
      <c r="A1067" s="3">
        <v>45611</v>
      </c>
      <c r="B1067" s="4">
        <f>LN(dane_import!B1068/dane_import!B1067)</f>
        <v>-6.4930589320666742E-3</v>
      </c>
      <c r="C1067" s="4">
        <f>LN(dane_import!C1068/dane_import!C1067)</f>
        <v>-1.8101647768736798E-2</v>
      </c>
      <c r="D1067" s="4">
        <f>LN(dane_import!D1068/dane_import!D1067)</f>
        <v>-2.450749728436696E-2</v>
      </c>
      <c r="E1067" s="4">
        <f>LN(dane_import!E1068/dane_import!E1067)</f>
        <v>-1.19892097256256E-4</v>
      </c>
    </row>
    <row r="1068" spans="1:5" ht="14.25" customHeight="1" x14ac:dyDescent="0.25">
      <c r="A1068" s="3">
        <v>45614</v>
      </c>
      <c r="B1068" s="4">
        <f>LN(dane_import!B1069/dane_import!B1068)</f>
        <v>-1.1336876632539799E-3</v>
      </c>
      <c r="C1068" s="4">
        <f>LN(dane_import!C1069/dane_import!C1068)</f>
        <v>-1.3703784593662964E-2</v>
      </c>
      <c r="D1068" s="4">
        <f>LN(dane_import!D1069/dane_import!D1068)</f>
        <v>4.9497844544584297E-3</v>
      </c>
      <c r="E1068" s="4">
        <f>LN(dane_import!E1069/dane_import!E1068)</f>
        <v>-1.5987849268648128E-4</v>
      </c>
    </row>
    <row r="1069" spans="1:5" ht="14.25" customHeight="1" x14ac:dyDescent="0.25">
      <c r="A1069" s="3">
        <v>45615</v>
      </c>
      <c r="B1069" s="4">
        <f>LN(dane_import!B1070/dane_import!B1069)</f>
        <v>-1.9637220530242548E-2</v>
      </c>
      <c r="C1069" s="4">
        <f>LN(dane_import!C1070/dane_import!C1069)</f>
        <v>-3.0975927894304905E-2</v>
      </c>
      <c r="D1069" s="4">
        <f>LN(dane_import!D1070/dane_import!D1069)</f>
        <v>-2.5295466358488776E-2</v>
      </c>
      <c r="E1069" s="4">
        <f>LN(dane_import!E1070/dane_import!E1069)</f>
        <v>-4.3979770015002164E-4</v>
      </c>
    </row>
    <row r="1070" spans="1:5" ht="14.25" customHeight="1" x14ac:dyDescent="0.25">
      <c r="A1070" s="3">
        <v>45616</v>
      </c>
      <c r="B1070" s="4">
        <f>LN(dane_import!B1071/dane_import!B1070)</f>
        <v>4.1465206138069418E-3</v>
      </c>
      <c r="C1070" s="4">
        <f>LN(dane_import!C1071/dane_import!C1070)</f>
        <v>4.111386841664069E-3</v>
      </c>
      <c r="D1070" s="4">
        <f>LN(dane_import!D1071/dane_import!D1070)</f>
        <v>1.066676780419501E-2</v>
      </c>
      <c r="E1070" s="4">
        <f>LN(dane_import!E1071/dane_import!E1070)</f>
        <v>5.9967619283644196E-4</v>
      </c>
    </row>
    <row r="1071" spans="1:5" ht="14.25" customHeight="1" x14ac:dyDescent="0.25">
      <c r="A1071" s="3">
        <v>45617</v>
      </c>
      <c r="B1071" s="4">
        <f>LN(dane_import!B1072/dane_import!B1071)</f>
        <v>1.4752947645318143E-2</v>
      </c>
      <c r="C1071" s="4">
        <f>LN(dane_import!C1072/dane_import!C1071)</f>
        <v>1.7012244609629096E-2</v>
      </c>
      <c r="D1071" s="4">
        <f>LN(dane_import!D1072/dane_import!D1071)</f>
        <v>2.9618889883680583E-2</v>
      </c>
      <c r="E1071" s="4">
        <f>LN(dane_import!E1072/dane_import!E1071)</f>
        <v>3.9958443750713087E-4</v>
      </c>
    </row>
    <row r="1072" spans="1:5" ht="14.25" customHeight="1" x14ac:dyDescent="0.25">
      <c r="A1072" s="3">
        <v>45618</v>
      </c>
      <c r="B1072" s="4">
        <f>LN(dane_import!B1073/dane_import!B1072)</f>
        <v>2.7464418475138387E-3</v>
      </c>
      <c r="C1072" s="4">
        <f>LN(dane_import!C1073/dane_import!C1072)</f>
        <v>2.7131344051363859E-2</v>
      </c>
      <c r="D1072" s="4">
        <f>LN(dane_import!D1073/dane_import!D1072)</f>
        <v>1.1438376997774038E-3</v>
      </c>
      <c r="E1072" s="4">
        <f>LN(dane_import!E1073/dane_import!E1072)</f>
        <v>3.9942483355756748E-4</v>
      </c>
    </row>
    <row r="1073" spans="1:5" ht="14.25" customHeight="1" x14ac:dyDescent="0.25">
      <c r="A1073" s="3">
        <v>45621</v>
      </c>
      <c r="B1073" s="4">
        <f>LN(dane_import!B1074/dane_import!B1073)</f>
        <v>-6.9151942262925276E-3</v>
      </c>
      <c r="C1073" s="4">
        <f>LN(dane_import!C1074/dane_import!C1073)</f>
        <v>-1.982404080167845E-2</v>
      </c>
      <c r="D1073" s="4">
        <f>LN(dane_import!D1074/dane_import!D1073)</f>
        <v>1.0518931389845991E-2</v>
      </c>
      <c r="E1073" s="4">
        <f>LN(dane_import!E1074/dane_import!E1073)</f>
        <v>-7.987220451531813E-5</v>
      </c>
    </row>
    <row r="1074" spans="1:5" ht="14.25" customHeight="1" x14ac:dyDescent="0.25">
      <c r="A1074" s="3">
        <v>45622</v>
      </c>
      <c r="B1074" s="4">
        <f>LN(dane_import!B1075/dane_import!B1074)</f>
        <v>4.4864248269507813E-5</v>
      </c>
      <c r="C1074" s="4">
        <f>LN(dane_import!C1075/dane_import!C1074)</f>
        <v>-1.2085845700459489E-2</v>
      </c>
      <c r="D1074" s="4">
        <f>LN(dane_import!D1075/dane_import!D1074)</f>
        <v>-3.1157085111650153E-3</v>
      </c>
      <c r="E1074" s="4">
        <f>LN(dane_import!E1075/dane_import!E1074)</f>
        <v>7.9843510968497964E-4</v>
      </c>
    </row>
    <row r="1075" spans="1:5" ht="14.25" customHeight="1" x14ac:dyDescent="0.25">
      <c r="A1075" s="3">
        <v>45623</v>
      </c>
      <c r="B1075" s="4">
        <f>LN(dane_import!B1076/dane_import!B1075)</f>
        <v>-1.5414921267702373E-3</v>
      </c>
      <c r="C1075" s="4">
        <f>LN(dane_import!C1076/dane_import!C1075)</f>
        <v>-1.7844339656160255E-2</v>
      </c>
      <c r="D1075" s="4">
        <f>LN(dane_import!D1076/dane_import!D1075)</f>
        <v>-2.0926663043050426E-2</v>
      </c>
      <c r="E1075" s="4">
        <f>LN(dane_import!E1076/dane_import!E1075)</f>
        <v>2.7930174745146701E-4</v>
      </c>
    </row>
    <row r="1076" spans="1:5" ht="14.25" customHeight="1" x14ac:dyDescent="0.25">
      <c r="A1076" s="3">
        <v>45624</v>
      </c>
      <c r="B1076" s="4">
        <f>LN(dane_import!B1077/dane_import!B1076)</f>
        <v>-2.3633933778546406E-4</v>
      </c>
      <c r="C1076" s="4">
        <f>LN(dane_import!C1077/dane_import!C1076)</f>
        <v>-6.0195817583861512E-3</v>
      </c>
      <c r="D1076" s="4">
        <f>LN(dane_import!D1077/dane_import!D1076)</f>
        <v>-9.3132221466677174E-3</v>
      </c>
      <c r="E1076" s="4">
        <f>LN(dane_import!E1077/dane_import!E1076)</f>
        <v>0</v>
      </c>
    </row>
    <row r="1077" spans="1:5" ht="14.25" customHeight="1" x14ac:dyDescent="0.25">
      <c r="A1077" s="3">
        <v>45625</v>
      </c>
      <c r="B1077" s="4">
        <f>LN(dane_import!B1078/dane_import!B1077)</f>
        <v>9.528993506390972E-3</v>
      </c>
      <c r="C1077" s="4">
        <f>LN(dane_import!C1078/dane_import!C1077)</f>
        <v>0</v>
      </c>
      <c r="D1077" s="4">
        <f>LN(dane_import!D1078/dane_import!D1077)</f>
        <v>-1.6509808963812139E-2</v>
      </c>
      <c r="E1077" s="4">
        <f>LN(dane_import!E1078/dane_import!E1077)</f>
        <v>-7.5828630935741452E-4</v>
      </c>
    </row>
    <row r="1078" spans="1:5" ht="14.25" customHeight="1" x14ac:dyDescent="0.25">
      <c r="A1078" s="3">
        <v>45628</v>
      </c>
      <c r="B1078" s="4">
        <f>LN(dane_import!B1079/dane_import!B1078)</f>
        <v>1.4166010661627652E-2</v>
      </c>
      <c r="C1078" s="4">
        <f>LN(dane_import!C1079/dane_import!C1078)</f>
        <v>2.7908788117076658E-2</v>
      </c>
      <c r="D1078" s="4">
        <f>LN(dane_import!D1079/dane_import!D1078)</f>
        <v>5.0407816150473805E-3</v>
      </c>
      <c r="E1078" s="4">
        <f>LN(dane_import!E1079/dane_import!E1078)</f>
        <v>-1.1978199690910874E-4</v>
      </c>
    </row>
    <row r="1079" spans="1:5" ht="14.25" customHeight="1" x14ac:dyDescent="0.25">
      <c r="A1079" s="3">
        <v>45629</v>
      </c>
      <c r="B1079" s="4">
        <f>LN(dane_import!B1080/dane_import!B1079)</f>
        <v>-2.0894262169682473E-3</v>
      </c>
      <c r="C1079" s="4">
        <f>LN(dane_import!C1080/dane_import!C1079)</f>
        <v>-9.2166551049239522E-3</v>
      </c>
      <c r="D1079" s="4">
        <f>LN(dane_import!D1080/dane_import!D1079)</f>
        <v>-7.0769070888207261E-2</v>
      </c>
      <c r="E1079" s="4">
        <f>LN(dane_import!E1080/dane_import!E1079)</f>
        <v>6.7857501855408963E-4</v>
      </c>
    </row>
    <row r="1080" spans="1:5" ht="14.25" customHeight="1" x14ac:dyDescent="0.25">
      <c r="A1080" s="3">
        <v>45630</v>
      </c>
      <c r="B1080" s="4">
        <f>LN(dane_import!B1081/dane_import!B1080)</f>
        <v>4.9009748905364525E-3</v>
      </c>
      <c r="C1080" s="4">
        <f>LN(dane_import!C1081/dane_import!C1080)</f>
        <v>-5.943553900848106E-3</v>
      </c>
      <c r="D1080" s="4">
        <f>LN(dane_import!D1081/dane_import!D1080)</f>
        <v>-4.0160837471377532E-2</v>
      </c>
      <c r="E1080" s="4">
        <f>LN(dane_import!E1081/dane_import!E1080)</f>
        <v>8.7747293441247688E-4</v>
      </c>
    </row>
    <row r="1081" spans="1:5" ht="14.25" customHeight="1" x14ac:dyDescent="0.25">
      <c r="A1081" s="3">
        <v>45631</v>
      </c>
      <c r="B1081" s="4">
        <f>LN(dane_import!B1082/dane_import!B1081)</f>
        <v>3.5792744720200345E-3</v>
      </c>
      <c r="C1081" s="4">
        <f>LN(dane_import!C1082/dane_import!C1081)</f>
        <v>4.7298739582761859E-2</v>
      </c>
      <c r="D1081" s="4">
        <f>LN(dane_import!D1082/dane_import!D1081)</f>
        <v>2.2546290770395449E-2</v>
      </c>
      <c r="E1081" s="4">
        <f>LN(dane_import!E1082/dane_import!E1081)</f>
        <v>1.3545818804325982E-3</v>
      </c>
    </row>
    <row r="1082" spans="1:5" ht="14.25" customHeight="1" x14ac:dyDescent="0.25">
      <c r="A1082" s="3">
        <v>45632</v>
      </c>
      <c r="B1082" s="4">
        <f>LN(dane_import!B1083/dane_import!B1082)</f>
        <v>4.4690164799258266E-3</v>
      </c>
      <c r="C1082" s="4">
        <f>LN(dane_import!C1083/dane_import!C1082)</f>
        <v>-1.2156030989651512E-2</v>
      </c>
      <c r="D1082" s="4">
        <f>LN(dane_import!D1083/dane_import!D1082)</f>
        <v>-9.740336748384754E-3</v>
      </c>
      <c r="E1082" s="4">
        <f>LN(dane_import!E1083/dane_import!E1082)</f>
        <v>-2.7873454696957385E-4</v>
      </c>
    </row>
    <row r="1083" spans="1:5" ht="14.25" customHeight="1" x14ac:dyDescent="0.25">
      <c r="A1083" s="3">
        <v>45635</v>
      </c>
      <c r="B1083" s="4">
        <f>LN(dane_import!B1084/dane_import!B1083)</f>
        <v>-5.4903597319321349E-3</v>
      </c>
      <c r="C1083" s="4">
        <f>LN(dane_import!C1084/dane_import!C1083)</f>
        <v>9.3090539777235283E-3</v>
      </c>
      <c r="D1083" s="4">
        <f>LN(dane_import!D1084/dane_import!D1083)</f>
        <v>1.1999495366172418E-2</v>
      </c>
      <c r="E1083" s="4">
        <f>LN(dane_import!E1084/dane_import!E1083)</f>
        <v>8.7576137120684507E-4</v>
      </c>
    </row>
    <row r="1084" spans="1:5" ht="14.25" customHeight="1" x14ac:dyDescent="0.25">
      <c r="A1084" s="3">
        <v>45636</v>
      </c>
      <c r="B1084" s="4">
        <f>LN(dane_import!B1085/dane_import!B1084)</f>
        <v>-1.4692012487083845E-3</v>
      </c>
      <c r="C1084" s="4">
        <f>LN(dane_import!C1085/dane_import!C1084)</f>
        <v>7.1250448329549995E-4</v>
      </c>
      <c r="D1084" s="4">
        <f>LN(dane_import!D1085/dane_import!D1084)</f>
        <v>6.4453756662528883E-4</v>
      </c>
      <c r="E1084" s="4">
        <f>LN(dane_import!E1085/dane_import!E1084)</f>
        <v>5.1713508322737795E-4</v>
      </c>
    </row>
    <row r="1085" spans="1:5" ht="14.25" customHeight="1" x14ac:dyDescent="0.25">
      <c r="A1085" s="3">
        <v>45637</v>
      </c>
      <c r="B1085" s="4">
        <f>LN(dane_import!B1086/dane_import!B1085)</f>
        <v>-1.9709518002670812E-3</v>
      </c>
      <c r="C1085" s="4">
        <f>LN(dane_import!C1086/dane_import!C1085)</f>
        <v>-1.3264220282723314E-2</v>
      </c>
      <c r="D1085" s="4">
        <f>LN(dane_import!D1086/dane_import!D1085)</f>
        <v>-1.3949942357696926E-2</v>
      </c>
      <c r="E1085" s="4">
        <f>LN(dane_import!E1086/dane_import!E1085)</f>
        <v>5.1686779275259226E-4</v>
      </c>
    </row>
    <row r="1086" spans="1:5" ht="14.25" customHeight="1" x14ac:dyDescent="0.25">
      <c r="A1086" s="3">
        <v>45638</v>
      </c>
      <c r="B1086" s="4">
        <f>LN(dane_import!B1087/dane_import!B1086)</f>
        <v>-5.4467588402069703E-3</v>
      </c>
      <c r="C1086" s="4">
        <f>LN(dane_import!C1087/dane_import!C1086)</f>
        <v>2.1774909950631752E-2</v>
      </c>
      <c r="D1086" s="4">
        <f>LN(dane_import!D1087/dane_import!D1086)</f>
        <v>-1.9620673397166889E-3</v>
      </c>
      <c r="E1086" s="4">
        <f>LN(dane_import!E1087/dane_import!E1086)</f>
        <v>1.0726417809331318E-3</v>
      </c>
    </row>
    <row r="1087" spans="1:5" ht="14.25" customHeight="1" x14ac:dyDescent="0.25">
      <c r="A1087" s="3">
        <v>45639</v>
      </c>
      <c r="B1087" s="4">
        <f>LN(dane_import!B1088/dane_import!B1087)</f>
        <v>3.4251602820541545E-4</v>
      </c>
      <c r="C1087" s="4">
        <f>LN(dane_import!C1088/dane_import!C1087)</f>
        <v>-4.2462908814510968E-3</v>
      </c>
      <c r="D1087" s="4">
        <f>LN(dane_import!D1088/dane_import!D1087)</f>
        <v>1.5267472130788381E-2</v>
      </c>
      <c r="E1087" s="4">
        <f>LN(dane_import!E1088/dane_import!E1087)</f>
        <v>1.1111553188970081E-3</v>
      </c>
    </row>
    <row r="1088" spans="1:5" ht="14.25" customHeight="1" x14ac:dyDescent="0.25">
      <c r="A1088" s="3">
        <v>45642</v>
      </c>
      <c r="B1088" s="4">
        <f>LN(dane_import!B1089/dane_import!B1088)</f>
        <v>4.5378484809271528E-3</v>
      </c>
      <c r="C1088" s="4">
        <f>LN(dane_import!C1089/dane_import!C1088)</f>
        <v>6.7149925408117326E-3</v>
      </c>
      <c r="D1088" s="4">
        <f>LN(dane_import!D1089/dane_import!D1088)</f>
        <v>2.1053409197832482E-2</v>
      </c>
      <c r="E1088" s="4">
        <f>LN(dane_import!E1089/dane_import!E1088)</f>
        <v>5.5511500235969448E-4</v>
      </c>
    </row>
    <row r="1089" spans="1:5" ht="14.25" customHeight="1" x14ac:dyDescent="0.25">
      <c r="A1089" s="3">
        <v>45643</v>
      </c>
      <c r="B1089" s="4">
        <f>LN(dane_import!B1090/dane_import!B1089)</f>
        <v>-1.860698649178524E-2</v>
      </c>
      <c r="C1089" s="4">
        <f>LN(dane_import!C1090/dane_import!C1089)</f>
        <v>-6.3623124812691445E-2</v>
      </c>
      <c r="D1089" s="4">
        <f>LN(dane_import!D1090/dane_import!D1089)</f>
        <v>-1.8799342875562751E-2</v>
      </c>
      <c r="E1089" s="4">
        <f>LN(dane_import!E1090/dane_import!E1089)</f>
        <v>0</v>
      </c>
    </row>
    <row r="1090" spans="1:5" ht="14.25" customHeight="1" x14ac:dyDescent="0.25">
      <c r="A1090" s="3">
        <v>45644</v>
      </c>
      <c r="B1090" s="4">
        <f>LN(dane_import!B1091/dane_import!B1090)</f>
        <v>4.9789183901018143E-3</v>
      </c>
      <c r="C1090" s="4">
        <f>LN(dane_import!C1091/dane_import!C1090)</f>
        <v>1.711988221346691E-2</v>
      </c>
      <c r="D1090" s="4">
        <f>LN(dane_import!D1091/dane_import!D1090)</f>
        <v>-4.9111862740647799E-2</v>
      </c>
      <c r="E1090" s="4">
        <f>LN(dane_import!E1091/dane_import!E1090)</f>
        <v>3.5669698969250123E-4</v>
      </c>
    </row>
    <row r="1091" spans="1:5" ht="14.25" customHeight="1" x14ac:dyDescent="0.25">
      <c r="A1091" s="3">
        <v>45645</v>
      </c>
      <c r="B1091" s="4">
        <f>LN(dane_import!B1092/dane_import!B1091)</f>
        <v>1.479981063277013E-3</v>
      </c>
      <c r="C1091" s="4">
        <f>LN(dane_import!C1092/dane_import!C1091)</f>
        <v>1.9006420095490806E-2</v>
      </c>
      <c r="D1091" s="4">
        <f>LN(dane_import!D1092/dane_import!D1091)</f>
        <v>-1.2920955007461189E-2</v>
      </c>
      <c r="E1091" s="4">
        <f>LN(dane_import!E1092/dane_import!E1091)</f>
        <v>1.9811003095879289E-4</v>
      </c>
    </row>
    <row r="1092" spans="1:5" ht="14.25" customHeight="1" x14ac:dyDescent="0.25">
      <c r="A1092" s="3">
        <v>45646</v>
      </c>
      <c r="B1092" s="4">
        <f>LN(dane_import!B1093/dane_import!B1092)</f>
        <v>-5.0706255157200713E-3</v>
      </c>
      <c r="C1092" s="4">
        <f>LN(dane_import!C1093/dane_import!C1092)</f>
        <v>-1.0189316685342644E-2</v>
      </c>
      <c r="D1092" s="4">
        <f>LN(dane_import!D1093/dane_import!D1092)</f>
        <v>7.5008875381219735E-3</v>
      </c>
      <c r="E1092" s="4">
        <f>LN(dane_import!E1093/dane_import!E1092)</f>
        <v>0</v>
      </c>
    </row>
    <row r="1093" spans="1:5" ht="14.25" customHeight="1" x14ac:dyDescent="0.25">
      <c r="A1093" s="3">
        <v>45649</v>
      </c>
      <c r="B1093" s="4">
        <f>LN(dane_import!B1094/dane_import!B1093)</f>
        <v>5.4008556200984522E-3</v>
      </c>
      <c r="C1093" s="4">
        <f>LN(dane_import!C1094/dane_import!C1093)</f>
        <v>1.2359299453665455E-2</v>
      </c>
      <c r="D1093" s="4">
        <f>LN(dane_import!D1094/dane_import!D1093)</f>
        <v>1.1146881167009556E-2</v>
      </c>
      <c r="E1093" s="4">
        <f>LN(dane_import!E1094/dane_import!E1093)</f>
        <v>7.1287131731787945E-4</v>
      </c>
    </row>
    <row r="1094" spans="1:5" ht="14.25" customHeight="1" x14ac:dyDescent="0.25">
      <c r="A1094" s="3">
        <v>45650</v>
      </c>
      <c r="B1094" s="4">
        <f>LN(dane_import!B1095/dane_import!B1094)</f>
        <v>0</v>
      </c>
      <c r="C1094" s="4">
        <f>LN(dane_import!C1095/dane_import!C1094)</f>
        <v>0</v>
      </c>
      <c r="D1094" s="4">
        <f>LN(dane_import!D1095/dane_import!D1094)</f>
        <v>0</v>
      </c>
      <c r="E1094" s="4">
        <f>LN(dane_import!E1095/dane_import!E1094)</f>
        <v>0</v>
      </c>
    </row>
    <row r="1095" spans="1:5" ht="14.25" customHeight="1" x14ac:dyDescent="0.25">
      <c r="A1095" s="3">
        <v>45651</v>
      </c>
      <c r="B1095" s="4">
        <f>LN(dane_import!B1096/dane_import!B1095)</f>
        <v>0</v>
      </c>
      <c r="C1095" s="4">
        <f>LN(dane_import!C1096/dane_import!C1095)</f>
        <v>0</v>
      </c>
      <c r="D1095" s="4">
        <f>LN(dane_import!D1096/dane_import!D1095)</f>
        <v>0</v>
      </c>
      <c r="E1095" s="4">
        <f>LN(dane_import!E1096/dane_import!E1095)</f>
        <v>0</v>
      </c>
    </row>
    <row r="1096" spans="1:5" ht="14.25" customHeight="1" x14ac:dyDescent="0.25">
      <c r="A1096" s="3">
        <v>45652</v>
      </c>
      <c r="B1096" s="4">
        <f>LN(dane_import!B1097/dane_import!B1096)</f>
        <v>0</v>
      </c>
      <c r="C1096" s="4">
        <f>LN(dane_import!C1097/dane_import!C1096)</f>
        <v>0</v>
      </c>
      <c r="D1096" s="4">
        <f>LN(dane_import!D1097/dane_import!D1096)</f>
        <v>0</v>
      </c>
      <c r="E1096" s="4">
        <f>LN(dane_import!E1097/dane_import!E1096)</f>
        <v>0</v>
      </c>
    </row>
    <row r="1097" spans="1:5" ht="14.25" customHeight="1" x14ac:dyDescent="0.25">
      <c r="A1097" s="3">
        <v>45653</v>
      </c>
      <c r="B1097" s="4">
        <f>LN(dane_import!B1098/dane_import!B1097)</f>
        <v>6.3027121574844511E-3</v>
      </c>
      <c r="C1097" s="4">
        <f>LN(dane_import!C1098/dane_import!C1097)</f>
        <v>-8.3439627939292122E-3</v>
      </c>
      <c r="D1097" s="4">
        <f>LN(dane_import!D1098/dane_import!D1097)</f>
        <v>2.6836648109261852E-3</v>
      </c>
      <c r="E1097" s="4">
        <f>LN(dane_import!E1098/dane_import!E1097)</f>
        <v>1.1474470564766996E-3</v>
      </c>
    </row>
    <row r="1098" spans="1:5" ht="14.25" customHeight="1" x14ac:dyDescent="0.25">
      <c r="A1098" s="3">
        <v>45656</v>
      </c>
      <c r="B1098" s="4">
        <f>LN(dane_import!B1099/dane_import!B1098)</f>
        <v>-6.2701659729343117E-4</v>
      </c>
      <c r="C1098" s="4">
        <f>LN(dane_import!C1099/dane_import!C1098)</f>
        <v>-3.2840752011898846E-3</v>
      </c>
      <c r="D1098" s="4">
        <f>LN(dane_import!D1099/dane_import!D1098)</f>
        <v>1.6611677666896175E-2</v>
      </c>
      <c r="E1098" s="4">
        <f>LN(dane_import!E1099/dane_import!E1098)</f>
        <v>-3.1640563465992099E-4</v>
      </c>
    </row>
    <row r="1099" spans="1:5" ht="14.25" customHeight="1" x14ac:dyDescent="0.25">
      <c r="A1099" s="3">
        <v>45657</v>
      </c>
      <c r="B1099" s="4">
        <f>LN(dane_import!B1100/dane_import!B1099)</f>
        <v>0</v>
      </c>
      <c r="C1099" s="4">
        <f>LN(dane_import!C1100/dane_import!C1099)</f>
        <v>0</v>
      </c>
      <c r="D1099" s="4">
        <f>LN(dane_import!D1100/dane_import!D1099)</f>
        <v>0</v>
      </c>
      <c r="E1099" s="4">
        <f>LN(dane_import!E1100/dane_import!E1099)</f>
        <v>0</v>
      </c>
    </row>
    <row r="1100" spans="1:5" ht="14.25" customHeight="1" x14ac:dyDescent="0.25">
      <c r="A1100" s="3">
        <v>45658</v>
      </c>
      <c r="B1100" s="4">
        <f>LN(dane_import!B1101/dane_import!B1100)</f>
        <v>0</v>
      </c>
      <c r="C1100" s="4">
        <f>LN(dane_import!C1101/dane_import!C1100)</f>
        <v>0</v>
      </c>
      <c r="D1100" s="4">
        <f>LN(dane_import!D1101/dane_import!D1100)</f>
        <v>0</v>
      </c>
      <c r="E1100" s="4">
        <f>LN(dane_import!E1101/dane_import!E1100)</f>
        <v>0</v>
      </c>
    </row>
    <row r="1101" spans="1:5" ht="14.25" customHeight="1" x14ac:dyDescent="0.25">
      <c r="A1101" s="3">
        <v>45659</v>
      </c>
      <c r="B1101" s="4">
        <f>LN(dane_import!B1102/dane_import!B1101)</f>
        <v>1.8229450196652085E-2</v>
      </c>
      <c r="C1101" s="4">
        <f>LN(dane_import!C1102/dane_import!C1101)</f>
        <v>-2.5617580341027934E-3</v>
      </c>
      <c r="D1101" s="4">
        <f>LN(dane_import!D1102/dane_import!D1101)</f>
        <v>9.1834033391766292E-3</v>
      </c>
      <c r="E1101" s="4">
        <f>LN(dane_import!E1102/dane_import!E1101)</f>
        <v>9.0939650021105739E-4</v>
      </c>
    </row>
    <row r="1102" spans="1:5" ht="14.25" customHeight="1" x14ac:dyDescent="0.25">
      <c r="A1102" s="3">
        <v>45660</v>
      </c>
      <c r="B1102" s="4">
        <f>LN(dane_import!B1103/dane_import!B1102)</f>
        <v>1.2026921445616122E-2</v>
      </c>
      <c r="C1102" s="4">
        <f>LN(dane_import!C1103/dane_import!C1102)</f>
        <v>1.1295438002857192E-2</v>
      </c>
      <c r="D1102" s="4">
        <f>LN(dane_import!D1103/dane_import!D1102)</f>
        <v>1.4906303225978579E-2</v>
      </c>
      <c r="E1102" s="4">
        <f>LN(dane_import!E1103/dane_import!E1102)</f>
        <v>5.9263943576894052E-4</v>
      </c>
    </row>
    <row r="1103" spans="1:5" ht="14.25" customHeight="1" x14ac:dyDescent="0.25">
      <c r="A1103" s="3">
        <v>45663</v>
      </c>
      <c r="B1103" s="4">
        <f>LN(dane_import!B1104/dane_import!B1103)</f>
        <v>0</v>
      </c>
      <c r="C1103" s="4">
        <f>LN(dane_import!C1104/dane_import!C1103)</f>
        <v>0</v>
      </c>
      <c r="D1103" s="4">
        <f>LN(dane_import!D1104/dane_import!D1103)</f>
        <v>0</v>
      </c>
      <c r="E1103" s="4">
        <f>LN(dane_import!E1104/dane_import!E1103)</f>
        <v>0</v>
      </c>
    </row>
    <row r="1104" spans="1:5" ht="14.25" customHeight="1" x14ac:dyDescent="0.25">
      <c r="A1104" s="3">
        <v>45664</v>
      </c>
      <c r="B1104" s="4">
        <f>LN(dane_import!B1105/dane_import!B1104)</f>
        <v>1.1826049442978286E-2</v>
      </c>
      <c r="C1104" s="4">
        <f>LN(dane_import!C1105/dane_import!C1104)</f>
        <v>9.3761956285554546E-3</v>
      </c>
      <c r="D1104" s="4">
        <f>LN(dane_import!D1105/dane_import!D1104)</f>
        <v>-1.3275247571607028E-2</v>
      </c>
      <c r="E1104" s="4">
        <f>LN(dane_import!E1105/dane_import!E1104)</f>
        <v>5.5281343954729839E-4</v>
      </c>
    </row>
    <row r="1105" spans="1:5" ht="14.25" customHeight="1" x14ac:dyDescent="0.25">
      <c r="A1105" s="3">
        <v>45665</v>
      </c>
      <c r="B1105" s="4">
        <f>LN(dane_import!B1106/dane_import!B1105)</f>
        <v>-9.3411789603107375E-3</v>
      </c>
      <c r="C1105" s="4">
        <f>LN(dane_import!C1106/dane_import!C1105)</f>
        <v>-5.0377940299572927E-3</v>
      </c>
      <c r="D1105" s="4">
        <f>LN(dane_import!D1106/dane_import!D1105)</f>
        <v>-2.809637797239831E-2</v>
      </c>
      <c r="E1105" s="4">
        <f>LN(dane_import!E1106/dane_import!E1105)</f>
        <v>1.1842027368931146E-4</v>
      </c>
    </row>
    <row r="1106" spans="1:5" ht="14.25" customHeight="1" x14ac:dyDescent="0.25">
      <c r="A1106" s="3">
        <v>45666</v>
      </c>
      <c r="B1106" s="4">
        <f>LN(dane_import!B1107/dane_import!B1106)</f>
        <v>6.8323418382667811E-3</v>
      </c>
      <c r="C1106" s="4">
        <f>LN(dane_import!C1107/dane_import!C1106)</f>
        <v>2.000066670666965E-2</v>
      </c>
      <c r="D1106" s="4">
        <f>LN(dane_import!D1107/dane_import!D1106)</f>
        <v>6.3492276786587445E-3</v>
      </c>
      <c r="E1106" s="4">
        <f>LN(dane_import!E1107/dane_import!E1106)</f>
        <v>-1.9737491428921785E-4</v>
      </c>
    </row>
    <row r="1107" spans="1:5" ht="14.25" customHeight="1" x14ac:dyDescent="0.25">
      <c r="A1107" s="3">
        <v>45667</v>
      </c>
      <c r="B1107" s="4">
        <f>LN(dane_import!B1108/dane_import!B1107)</f>
        <v>6.834316964714795E-3</v>
      </c>
      <c r="C1107" s="4">
        <f>LN(dane_import!C1108/dane_import!C1107)</f>
        <v>-2.1238946037041907E-3</v>
      </c>
      <c r="D1107" s="4">
        <f>LN(dane_import!D1108/dane_import!D1107)</f>
        <v>-9.0346942136769835E-3</v>
      </c>
      <c r="E1107" s="4">
        <f>LN(dane_import!E1108/dane_import!E1107)</f>
        <v>7.1036744768656582E-4</v>
      </c>
    </row>
    <row r="1108" spans="1:5" ht="14.25" customHeight="1" x14ac:dyDescent="0.25">
      <c r="A1108" s="3">
        <v>45670</v>
      </c>
      <c r="B1108" s="4">
        <f>LN(dane_import!B1109/dane_import!B1108)</f>
        <v>-1.6495465744798044E-2</v>
      </c>
      <c r="C1108" s="4">
        <f>LN(dane_import!C1109/dane_import!C1108)</f>
        <v>-2.9487933030643391E-2</v>
      </c>
      <c r="D1108" s="4">
        <f>LN(dane_import!D1109/dane_import!D1108)</f>
        <v>5.3637406502179122E-3</v>
      </c>
      <c r="E1108" s="4">
        <f>LN(dane_import!E1109/dane_import!E1108)</f>
        <v>3.9443064448583355E-4</v>
      </c>
    </row>
    <row r="1109" spans="1:5" ht="14.25" customHeight="1" x14ac:dyDescent="0.25">
      <c r="A1109" s="3">
        <v>45671</v>
      </c>
      <c r="B1109" s="4">
        <f>LN(dane_import!B1110/dane_import!B1109)</f>
        <v>3.0548293980306646E-3</v>
      </c>
      <c r="C1109" s="4">
        <f>LN(dane_import!C1110/dane_import!C1109)</f>
        <v>2.7004341191674951E-2</v>
      </c>
      <c r="D1109" s="4">
        <f>LN(dane_import!D1110/dane_import!D1109)</f>
        <v>-4.6916976141716622E-3</v>
      </c>
      <c r="E1109" s="4">
        <f>LN(dane_import!E1110/dane_import!E1109)</f>
        <v>4.3369409475879699E-4</v>
      </c>
    </row>
    <row r="1110" spans="1:5" ht="14.25" customHeight="1" x14ac:dyDescent="0.25">
      <c r="A1110" s="3">
        <v>45672</v>
      </c>
      <c r="B1110" s="4">
        <f>LN(dane_import!B1111/dane_import!B1110)</f>
        <v>1.0598678418694045E-2</v>
      </c>
      <c r="C1110" s="4">
        <f>LN(dane_import!C1111/dane_import!C1110)</f>
        <v>1.7955067814326396E-2</v>
      </c>
      <c r="D1110" s="4">
        <f>LN(dane_import!D1111/dane_import!D1110)</f>
        <v>2.1599111803461721E-2</v>
      </c>
      <c r="E1110" s="4">
        <f>LN(dane_import!E1111/dane_import!E1110)</f>
        <v>-9.0702954064261494E-4</v>
      </c>
    </row>
    <row r="1111" spans="1:5" ht="14.25" customHeight="1" x14ac:dyDescent="0.25">
      <c r="A1111" s="3">
        <v>45673</v>
      </c>
      <c r="B1111" s="4">
        <f>LN(dane_import!B1112/dane_import!B1111)</f>
        <v>-1.8484799915444254E-3</v>
      </c>
      <c r="C1111" s="4">
        <f>LN(dane_import!C1112/dane_import!C1111)</f>
        <v>-2.3297912224821932E-2</v>
      </c>
      <c r="D1111" s="4">
        <f>LN(dane_import!D1112/dane_import!D1111)</f>
        <v>-1.7241806434505878E-2</v>
      </c>
      <c r="E1111" s="4">
        <f>LN(dane_import!E1112/dane_import!E1111)</f>
        <v>2.3669572874728922E-4</v>
      </c>
    </row>
    <row r="1112" spans="1:5" ht="14.25" customHeight="1" x14ac:dyDescent="0.25">
      <c r="A1112" s="3">
        <v>45674</v>
      </c>
      <c r="B1112" s="4">
        <f>LN(dane_import!B1113/dane_import!B1112)</f>
        <v>1.2218392480647626E-2</v>
      </c>
      <c r="C1112" s="4">
        <f>LN(dane_import!C1113/dane_import!C1112)</f>
        <v>1.1010588948604358E-2</v>
      </c>
      <c r="D1112" s="4">
        <f>LN(dane_import!D1113/dane_import!D1112)</f>
        <v>3.7740327982846898E-2</v>
      </c>
      <c r="E1112" s="4">
        <f>LN(dane_import!E1113/dane_import!E1112)</f>
        <v>8.2799413306084465E-4</v>
      </c>
    </row>
    <row r="1113" spans="1:5" ht="14.25" customHeight="1" x14ac:dyDescent="0.25">
      <c r="A1113" s="3">
        <v>45677</v>
      </c>
      <c r="B1113" s="4">
        <f>LN(dane_import!B1114/dane_import!B1113)</f>
        <v>6.1190391237499319E-3</v>
      </c>
      <c r="C1113" s="4">
        <f>LN(dane_import!C1114/dane_import!C1113)</f>
        <v>2.5803384174111977E-2</v>
      </c>
      <c r="D1113" s="4">
        <f>LN(dane_import!D1114/dane_import!D1113)</f>
        <v>3.8572853997578733E-3</v>
      </c>
      <c r="E1113" s="4">
        <f>LN(dane_import!E1114/dane_import!E1113)</f>
        <v>5.910049225432329E-4</v>
      </c>
    </row>
    <row r="1114" spans="1:5" ht="14.25" customHeight="1" x14ac:dyDescent="0.25">
      <c r="A1114" s="3">
        <v>45678</v>
      </c>
      <c r="B1114" s="4">
        <f>LN(dane_import!B1115/dane_import!B1114)</f>
        <v>-1.8367146301810154E-3</v>
      </c>
      <c r="C1114" s="4">
        <f>LN(dane_import!C1115/dane_import!C1114)</f>
        <v>-1.7226533114461818E-3</v>
      </c>
      <c r="D1114" s="4">
        <f>LN(dane_import!D1115/dane_import!D1114)</f>
        <v>-5.4688892940994126E-3</v>
      </c>
      <c r="E1114" s="4">
        <f>LN(dane_import!E1115/dane_import!E1114)</f>
        <v>0</v>
      </c>
    </row>
    <row r="1115" spans="1:5" ht="14.25" customHeight="1" x14ac:dyDescent="0.25">
      <c r="A1115" s="3">
        <v>45679</v>
      </c>
      <c r="B1115" s="4">
        <f>LN(dane_import!B1116/dane_import!B1115)</f>
        <v>7.6417809421883334E-3</v>
      </c>
      <c r="C1115" s="4">
        <f>LN(dane_import!C1116/dane_import!C1115)</f>
        <v>1.4718732258907331E-2</v>
      </c>
      <c r="D1115" s="4">
        <f>LN(dane_import!D1116/dane_import!D1115)</f>
        <v>-3.2310205814465318E-3</v>
      </c>
      <c r="E1115" s="4">
        <f>LN(dane_import!E1116/dane_import!E1115)</f>
        <v>4.7255258026732301E-4</v>
      </c>
    </row>
    <row r="1116" spans="1:5" ht="14.25" customHeight="1" x14ac:dyDescent="0.25">
      <c r="A1116" s="3">
        <v>45680</v>
      </c>
      <c r="B1116" s="4">
        <f>LN(dane_import!B1117/dane_import!B1116)</f>
        <v>-4.1897619155320705E-3</v>
      </c>
      <c r="C1116" s="4">
        <f>LN(dane_import!C1117/dane_import!C1116)</f>
        <v>1.3582345042219318E-3</v>
      </c>
      <c r="D1116" s="4">
        <f>LN(dane_import!D1117/dane_import!D1116)</f>
        <v>0</v>
      </c>
      <c r="E1116" s="4">
        <f>LN(dane_import!E1117/dane_import!E1116)</f>
        <v>5.9037687437497454E-4</v>
      </c>
    </row>
    <row r="1117" spans="1:5" ht="14.25" customHeight="1" x14ac:dyDescent="0.25">
      <c r="A1117" s="3">
        <v>45681</v>
      </c>
      <c r="B1117" s="4">
        <f>LN(dane_import!B1118/dane_import!B1117)</f>
        <v>8.08179138338775E-3</v>
      </c>
      <c r="C1117" s="4">
        <f>LN(dane_import!C1118/dane_import!C1117)</f>
        <v>1.4820075892253379E-2</v>
      </c>
      <c r="D1117" s="4">
        <f>LN(dane_import!D1118/dane_import!D1117)</f>
        <v>9.9823723789882208E-3</v>
      </c>
      <c r="E1117" s="4">
        <f>LN(dane_import!E1118/dane_import!E1117)</f>
        <v>4.3272162906493557E-4</v>
      </c>
    </row>
    <row r="1118" spans="1:5" ht="14.25" customHeight="1" x14ac:dyDescent="0.25">
      <c r="A1118" s="3">
        <v>45684</v>
      </c>
      <c r="B1118" s="4">
        <f>LN(dane_import!B1119/dane_import!B1118)</f>
        <v>-1.0107869756107987E-2</v>
      </c>
      <c r="C1118" s="4">
        <f>LN(dane_import!C1119/dane_import!C1118)</f>
        <v>-3.3439224521596015E-4</v>
      </c>
      <c r="D1118" s="4">
        <f>LN(dane_import!D1119/dane_import!D1118)</f>
        <v>-5.139747903200347E-3</v>
      </c>
      <c r="E1118" s="4">
        <f>LN(dane_import!E1119/dane_import!E1118)</f>
        <v>1.9662976644759881E-4</v>
      </c>
    </row>
    <row r="1119" spans="1:5" ht="14.25" customHeight="1" x14ac:dyDescent="0.25">
      <c r="A1119" s="3">
        <v>45685</v>
      </c>
      <c r="B1119" s="4">
        <f>LN(dane_import!B1120/dane_import!B1119)</f>
        <v>2.7537262601067458E-3</v>
      </c>
      <c r="C1119" s="4">
        <f>LN(dane_import!C1120/dane_import!C1119)</f>
        <v>1.0314515001939934E-2</v>
      </c>
      <c r="D1119" s="4">
        <f>LN(dane_import!D1120/dane_import!D1119)</f>
        <v>1.5340665177481614E-2</v>
      </c>
      <c r="E1119" s="4">
        <f>LN(dane_import!E1120/dane_import!E1119)</f>
        <v>3.9321314123348377E-5</v>
      </c>
    </row>
    <row r="1120" spans="1:5" ht="14.25" customHeight="1" x14ac:dyDescent="0.25">
      <c r="A1120" s="3">
        <v>45686</v>
      </c>
      <c r="B1120" s="4">
        <f>LN(dane_import!B1121/dane_import!B1120)</f>
        <v>4.6036806426035147E-6</v>
      </c>
      <c r="C1120" s="4">
        <f>LN(dane_import!C1121/dane_import!C1120)</f>
        <v>1.6740912880890774E-2</v>
      </c>
      <c r="D1120" s="4">
        <f>LN(dane_import!D1121/dane_import!D1120)</f>
        <v>5.0617001458598465E-3</v>
      </c>
      <c r="E1120" s="4">
        <f>LN(dane_import!E1121/dane_import!E1120)</f>
        <v>5.1103643229441812E-4</v>
      </c>
    </row>
    <row r="1121" spans="1:5" ht="14.25" customHeight="1" x14ac:dyDescent="0.25">
      <c r="A1121" s="3">
        <v>45687</v>
      </c>
      <c r="B1121" s="4">
        <f>LN(dane_import!B1122/dane_import!B1121)</f>
        <v>1.7593013959522456E-2</v>
      </c>
      <c r="C1121" s="4">
        <f>LN(dane_import!C1122/dane_import!C1121)</f>
        <v>2.7610100548024687E-2</v>
      </c>
      <c r="D1121" s="4">
        <f>LN(dane_import!D1122/dane_import!D1121)</f>
        <v>4.8053593399033916E-2</v>
      </c>
      <c r="E1121" s="4">
        <f>LN(dane_import!E1122/dane_import!E1121)</f>
        <v>5.1077540744681998E-4</v>
      </c>
    </row>
    <row r="1122" spans="1:5" ht="14.25" customHeight="1" x14ac:dyDescent="0.25">
      <c r="A1122" s="3">
        <v>45688</v>
      </c>
      <c r="B1122" s="4">
        <f>LN(dane_import!B1123/dane_import!B1122)</f>
        <v>-3.3544331905800222E-3</v>
      </c>
      <c r="C1122" s="4">
        <f>LN(dane_import!C1123/dane_import!C1122)</f>
        <v>-2.8539737145628122E-3</v>
      </c>
      <c r="D1122" s="4">
        <f>LN(dane_import!D1123/dane_import!D1122)</f>
        <v>-1.6373925551570707E-2</v>
      </c>
      <c r="E1122" s="4">
        <f>LN(dane_import!E1123/dane_import!E1122)</f>
        <v>2.3565453154881464E-4</v>
      </c>
    </row>
    <row r="1123" spans="1:5" ht="14.25" customHeight="1" x14ac:dyDescent="0.25">
      <c r="A1123" s="3">
        <v>45691</v>
      </c>
      <c r="B1123" s="4">
        <f>LN(dane_import!B1124/dane_import!B1123)</f>
        <v>-1.4344470786144776E-2</v>
      </c>
      <c r="C1123" s="4">
        <f>LN(dane_import!C1124/dane_import!C1123)</f>
        <v>-6.0519375668256275E-3</v>
      </c>
      <c r="D1123" s="4">
        <f>LN(dane_import!D1124/dane_import!D1123)</f>
        <v>-1.6024996239575748E-2</v>
      </c>
      <c r="E1123" s="4">
        <f>LN(dane_import!E1124/dane_import!E1123)</f>
        <v>1.1780644414875299E-4</v>
      </c>
    </row>
    <row r="1124" spans="1:5" ht="14.25" customHeight="1" x14ac:dyDescent="0.25">
      <c r="A1124" s="3">
        <v>45692</v>
      </c>
      <c r="B1124" s="4">
        <f>LN(dane_import!B1125/dane_import!B1124)</f>
        <v>8.8239574178395428E-3</v>
      </c>
      <c r="C1124" s="4">
        <f>LN(dane_import!C1125/dane_import!C1124)</f>
        <v>-1.5987213636969929E-3</v>
      </c>
      <c r="D1124" s="4">
        <f>LN(dane_import!D1125/dane_import!D1124)</f>
        <v>2.172227386346062E-3</v>
      </c>
      <c r="E1124" s="4">
        <f>LN(dane_import!E1125/dane_import!E1124)</f>
        <v>1.9631323803212753E-4</v>
      </c>
    </row>
    <row r="1125" spans="1:5" ht="14.25" customHeight="1" x14ac:dyDescent="0.25">
      <c r="A1125" s="3">
        <v>45693</v>
      </c>
      <c r="B1125" s="4">
        <f>LN(dane_import!B1126/dane_import!B1125)</f>
        <v>-9.0526567260616718E-3</v>
      </c>
      <c r="C1125" s="4">
        <f>LN(dane_import!C1126/dane_import!C1125)</f>
        <v>-1.9060502738742331E-2</v>
      </c>
      <c r="D1125" s="4">
        <f>LN(dane_import!D1126/dane_import!D1125)</f>
        <v>-4.9720425610926215E-3</v>
      </c>
      <c r="E1125" s="4">
        <f>LN(dane_import!E1126/dane_import!E1125)</f>
        <v>3.140210419900822E-4</v>
      </c>
    </row>
    <row r="1126" spans="1:5" ht="14.25" customHeight="1" x14ac:dyDescent="0.25">
      <c r="A1126" s="3">
        <v>45694</v>
      </c>
      <c r="B1126" s="4">
        <f>LN(dane_import!B1127/dane_import!B1126)</f>
        <v>2.7102537238547216E-2</v>
      </c>
      <c r="C1126" s="4">
        <f>LN(dane_import!C1127/dane_import!C1126)</f>
        <v>6.5027638290878181E-2</v>
      </c>
      <c r="D1126" s="4">
        <f>LN(dane_import!D1127/dane_import!D1126)</f>
        <v>4.6620131058113714E-3</v>
      </c>
      <c r="E1126" s="4">
        <f>LN(dane_import!E1127/dane_import!E1126)</f>
        <v>2.3545108612487548E-4</v>
      </c>
    </row>
    <row r="1127" spans="1:5" ht="14.25" customHeight="1" x14ac:dyDescent="0.25">
      <c r="A1127" s="3">
        <v>45695</v>
      </c>
      <c r="B1127" s="4">
        <f>LN(dane_import!B1128/dane_import!B1127)</f>
        <v>1.9492950801054856E-3</v>
      </c>
      <c r="C1127" s="4">
        <f>LN(dane_import!C1128/dane_import!C1127)</f>
        <v>2.0868744634119016E-2</v>
      </c>
      <c r="D1127" s="4">
        <f>LN(dane_import!D1128/dane_import!D1127)</f>
        <v>4.9489739116746036E-3</v>
      </c>
      <c r="E1127" s="4">
        <f>LN(dane_import!E1128/dane_import!E1127)</f>
        <v>3.1384857064212267E-4</v>
      </c>
    </row>
    <row r="1128" spans="1:5" ht="14.25" customHeight="1" x14ac:dyDescent="0.25">
      <c r="A1128" s="3">
        <v>45698</v>
      </c>
      <c r="B1128" s="4">
        <f>LN(dane_import!B1129/dane_import!B1128)</f>
        <v>1.027597576777685E-2</v>
      </c>
      <c r="C1128" s="4">
        <f>LN(dane_import!C1129/dane_import!C1128)</f>
        <v>8.0489330054607823E-3</v>
      </c>
      <c r="D1128" s="4">
        <f>LN(dane_import!D1129/dane_import!D1128)</f>
        <v>4.8481569814259655E-2</v>
      </c>
      <c r="E1128" s="4">
        <f>LN(dane_import!E1129/dane_import!E1128)</f>
        <v>3.137501006207163E-4</v>
      </c>
    </row>
    <row r="1129" spans="1:5" ht="14.25" customHeight="1" x14ac:dyDescent="0.25">
      <c r="A1129" s="3">
        <v>45699</v>
      </c>
      <c r="B1129" s="4">
        <f>LN(dane_import!B1130/dane_import!B1129)</f>
        <v>1.7707707303006488E-2</v>
      </c>
      <c r="C1129" s="4">
        <f>LN(dane_import!C1130/dane_import!C1129)</f>
        <v>3.8443872115287721E-2</v>
      </c>
      <c r="D1129" s="4">
        <f>LN(dane_import!D1130/dane_import!D1129)</f>
        <v>-5.0095876094317683E-3</v>
      </c>
      <c r="E1129" s="4">
        <f>LN(dane_import!E1130/dane_import!E1129)</f>
        <v>5.8801624619079465E-4</v>
      </c>
    </row>
    <row r="1130" spans="1:5" ht="14.25" customHeight="1" x14ac:dyDescent="0.25">
      <c r="A1130" s="3">
        <v>45700</v>
      </c>
      <c r="B1130" s="4">
        <f>LN(dane_import!B1131/dane_import!B1130)</f>
        <v>-1.552669161038306E-3</v>
      </c>
      <c r="C1130" s="4">
        <f>LN(dane_import!C1131/dane_import!C1130)</f>
        <v>1.4184634991956381E-2</v>
      </c>
      <c r="D1130" s="4">
        <f>LN(dane_import!D1131/dane_import!D1130)</f>
        <v>-1.0393560527263195E-2</v>
      </c>
      <c r="E1130" s="4">
        <f>LN(dane_import!E1131/dane_import!E1130)</f>
        <v>1.2532802329755998E-3</v>
      </c>
    </row>
    <row r="1131" spans="1:5" ht="14.25" customHeight="1" x14ac:dyDescent="0.25">
      <c r="A1131" s="3">
        <v>45701</v>
      </c>
      <c r="B1131" s="4">
        <f>LN(dane_import!B1132/dane_import!B1131)</f>
        <v>-4.5922818428502689E-3</v>
      </c>
      <c r="C1131" s="4">
        <f>LN(dane_import!C1132/dane_import!C1131)</f>
        <v>9.8108705642592393E-3</v>
      </c>
      <c r="D1131" s="4">
        <f>LN(dane_import!D1132/dane_import!D1131)</f>
        <v>2.7963558628646842E-2</v>
      </c>
      <c r="E1131" s="4">
        <f>LN(dane_import!E1132/dane_import!E1131)</f>
        <v>-3.5232633612331324E-4</v>
      </c>
    </row>
    <row r="1132" spans="1:5" ht="14.25" customHeight="1" x14ac:dyDescent="0.25">
      <c r="A1132" s="3">
        <v>45702</v>
      </c>
      <c r="B1132" s="4">
        <f>LN(dane_import!B1133/dane_import!B1132)</f>
        <v>-4.842135813844504E-3</v>
      </c>
      <c r="C1132" s="4">
        <f>LN(dane_import!C1133/dane_import!C1132)</f>
        <v>-1.2066934690941927E-2</v>
      </c>
      <c r="D1132" s="4">
        <f>LN(dane_import!D1133/dane_import!D1132)</f>
        <v>-1.3148472843506211E-2</v>
      </c>
      <c r="E1132" s="4">
        <f>LN(dane_import!E1133/dane_import!E1132)</f>
        <v>7.4365450891874174E-4</v>
      </c>
    </row>
    <row r="1133" spans="1:5" ht="14.25" customHeight="1" x14ac:dyDescent="0.25">
      <c r="A1133" s="3">
        <v>45705</v>
      </c>
      <c r="B1133" s="4">
        <f>LN(dane_import!B1134/dane_import!B1133)</f>
        <v>4.957382598915084E-3</v>
      </c>
      <c r="C1133" s="4">
        <f>LN(dane_import!C1134/dane_import!C1133)</f>
        <v>1.6242306101422521E-2</v>
      </c>
      <c r="D1133" s="4">
        <f>LN(dane_import!D1134/dane_import!D1133)</f>
        <v>3.230071814392917E-3</v>
      </c>
      <c r="E1133" s="4">
        <f>LN(dane_import!E1134/dane_import!E1133)</f>
        <v>5.8670527566472464E-4</v>
      </c>
    </row>
    <row r="1134" spans="1:5" ht="14.25" customHeight="1" x14ac:dyDescent="0.25">
      <c r="A1134" s="3">
        <v>45706</v>
      </c>
      <c r="B1134" s="4">
        <f>LN(dane_import!B1135/dane_import!B1134)</f>
        <v>1.6152709763983544E-2</v>
      </c>
      <c r="C1134" s="4">
        <f>LN(dane_import!C1135/dane_import!C1134)</f>
        <v>3.8419109903944898E-2</v>
      </c>
      <c r="D1134" s="4">
        <f>LN(dane_import!D1135/dane_import!D1134)</f>
        <v>1.5995687856905701E-2</v>
      </c>
      <c r="E1134" s="4">
        <f>LN(dane_import!E1135/dane_import!E1134)</f>
        <v>3.9094570262183519E-4</v>
      </c>
    </row>
    <row r="1135" spans="1:5" ht="14.25" customHeight="1" x14ac:dyDescent="0.25">
      <c r="A1135" s="3">
        <v>45707</v>
      </c>
      <c r="B1135" s="4">
        <f>LN(dane_import!B1136/dane_import!B1135)</f>
        <v>-9.2577498530714807E-3</v>
      </c>
      <c r="C1135" s="4">
        <f>LN(dane_import!C1136/dane_import!C1135)</f>
        <v>-4.2861035344863635E-3</v>
      </c>
      <c r="D1135" s="4">
        <f>LN(dane_import!D1136/dane_import!D1135)</f>
        <v>5.7537558044149038E-3</v>
      </c>
      <c r="E1135" s="4">
        <f>LN(dane_import!E1136/dane_import!E1135)</f>
        <v>1.172539134836583E-4</v>
      </c>
    </row>
    <row r="1136" spans="1:5" ht="14.25" customHeight="1" x14ac:dyDescent="0.25">
      <c r="A1136" s="3">
        <v>45708</v>
      </c>
      <c r="B1136" s="4">
        <f>LN(dane_import!B1137/dane_import!B1136)</f>
        <v>-1.4599188257106625E-3</v>
      </c>
      <c r="C1136" s="4">
        <f>LN(dane_import!C1137/dane_import!C1136)</f>
        <v>-9.4403937790870727E-3</v>
      </c>
      <c r="D1136" s="4">
        <f>LN(dane_import!D1137/dane_import!D1136)</f>
        <v>-1.6194685919980606E-2</v>
      </c>
      <c r="E1136" s="4">
        <f>LN(dane_import!E1137/dane_import!E1136)</f>
        <v>5.0794148043462202E-4</v>
      </c>
    </row>
    <row r="1137" spans="1:5" ht="14.25" customHeight="1" x14ac:dyDescent="0.25">
      <c r="A1137" s="3">
        <v>45709</v>
      </c>
      <c r="B1137" s="4">
        <f>LN(dane_import!B1138/dane_import!B1137)</f>
        <v>-8.8684978934936126E-4</v>
      </c>
      <c r="C1137" s="4">
        <f>LN(dane_import!C1138/dane_import!C1137)</f>
        <v>2.7063615977428457E-3</v>
      </c>
      <c r="D1137" s="4">
        <f>LN(dane_import!D1138/dane_import!D1137)</f>
        <v>2.7320175086383257E-2</v>
      </c>
      <c r="E1137" s="4">
        <f>LN(dane_import!E1138/dane_import!E1137)</f>
        <v>-4.6885989762561763E-4</v>
      </c>
    </row>
    <row r="1138" spans="1:5" ht="14.25" customHeight="1" x14ac:dyDescent="0.25">
      <c r="A1138" s="3">
        <v>45712</v>
      </c>
      <c r="B1138" s="4">
        <f>LN(dane_import!B1139/dane_import!B1138)</f>
        <v>-1.3997163586345311E-2</v>
      </c>
      <c r="C1138" s="4">
        <f>LN(dane_import!C1139/dane_import!C1138)</f>
        <v>-2.462504730538918E-2</v>
      </c>
      <c r="D1138" s="4">
        <f>LN(dane_import!D1139/dane_import!D1138)</f>
        <v>-2.2720827723866199E-3</v>
      </c>
      <c r="E1138" s="4">
        <f>LN(dane_import!E1139/dane_import!E1138)</f>
        <v>2.7352832165526177E-4</v>
      </c>
    </row>
    <row r="1139" spans="1:5" ht="14.25" customHeight="1" x14ac:dyDescent="0.25">
      <c r="A1139" s="3">
        <v>45713</v>
      </c>
      <c r="B1139" s="4">
        <f>LN(dane_import!B1140/dane_import!B1139)</f>
        <v>1.6391154802434735E-3</v>
      </c>
      <c r="C1139" s="4">
        <f>LN(dane_import!C1140/dane_import!C1139)</f>
        <v>1.2388320856952266E-2</v>
      </c>
      <c r="D1139" s="4">
        <f>LN(dane_import!D1140/dane_import!D1139)</f>
        <v>2.2720827723865921E-3</v>
      </c>
      <c r="E1139" s="4">
        <f>LN(dane_import!E1140/dane_import!E1139)</f>
        <v>-3.9077765249138474E-4</v>
      </c>
    </row>
    <row r="1140" spans="1:5" ht="14.25" customHeight="1" x14ac:dyDescent="0.25">
      <c r="A1140" s="3">
        <v>45714</v>
      </c>
      <c r="B1140" s="4">
        <f>LN(dane_import!B1141/dane_import!B1140)</f>
        <v>1.3672800952203912E-2</v>
      </c>
      <c r="C1140" s="4">
        <f>LN(dane_import!C1141/dane_import!C1140)</f>
        <v>3.5742082122090027E-2</v>
      </c>
      <c r="D1140" s="4">
        <f>LN(dane_import!D1141/dane_import!D1140)</f>
        <v>5.3574378678701004E-2</v>
      </c>
      <c r="E1140" s="4">
        <f>LN(dane_import!E1141/dane_import!E1140)</f>
        <v>-3.9093041936494885E-4</v>
      </c>
    </row>
    <row r="1141" spans="1:5" ht="14.25" customHeight="1" x14ac:dyDescent="0.25">
      <c r="A1141" s="3">
        <v>45715</v>
      </c>
      <c r="B1141" s="4">
        <f>LN(dane_import!B1142/dane_import!B1141)</f>
        <v>-5.317525643704934E-3</v>
      </c>
      <c r="C1141" s="4">
        <f>LN(dane_import!C1142/dane_import!C1141)</f>
        <v>-2.2154916575781666E-2</v>
      </c>
      <c r="D1141" s="4">
        <f>LN(dane_import!D1142/dane_import!D1141)</f>
        <v>-2.504895464216772E-2</v>
      </c>
      <c r="E1141" s="4">
        <f>LN(dane_import!E1142/dane_import!E1141)</f>
        <v>3.9093041936504128E-4</v>
      </c>
    </row>
    <row r="1142" spans="1:5" ht="14.25" customHeight="1" x14ac:dyDescent="0.25">
      <c r="A1142" s="3">
        <v>45716</v>
      </c>
      <c r="B1142" s="4">
        <f>LN(dane_import!B1143/dane_import!B1142)</f>
        <v>-5.5643743825875818E-3</v>
      </c>
      <c r="C1142" s="4">
        <f>LN(dane_import!C1143/dane_import!C1142)</f>
        <v>-1.08020534403123E-3</v>
      </c>
      <c r="D1142" s="4">
        <f>LN(dane_import!D1143/dane_import!D1142)</f>
        <v>-1.8083675433295351E-2</v>
      </c>
      <c r="E1142" s="4">
        <f>LN(dane_import!E1143/dane_import!E1142)</f>
        <v>-1.1726307985373038E-4</v>
      </c>
    </row>
    <row r="1143" spans="1:5" ht="14.25" customHeight="1" x14ac:dyDescent="0.25">
      <c r="A1143" s="3">
        <v>45719</v>
      </c>
      <c r="B1143" s="4">
        <f>LN(dane_import!B1144/dane_import!B1143)</f>
        <v>-1.1720811353937788E-3</v>
      </c>
      <c r="C1143" s="4">
        <f>LN(dane_import!C1144/dane_import!C1143)</f>
        <v>4.851761538914051E-3</v>
      </c>
      <c r="D1143" s="4">
        <f>LN(dane_import!D1144/dane_import!D1143)</f>
        <v>9.777979846017068E-3</v>
      </c>
      <c r="E1143" s="4">
        <f>LN(dane_import!E1144/dane_import!E1143)</f>
        <v>1.1726307985378583E-4</v>
      </c>
    </row>
    <row r="1144" spans="1:5" ht="14.25" customHeight="1" x14ac:dyDescent="0.25">
      <c r="A1144" s="3">
        <v>45720</v>
      </c>
      <c r="B1144" s="4">
        <f>LN(dane_import!B1145/dane_import!B1144)</f>
        <v>-2.9852874192405777E-2</v>
      </c>
      <c r="C1144" s="4">
        <f>LN(dane_import!C1145/dane_import!C1144)</f>
        <v>-4.9328087797249905E-2</v>
      </c>
      <c r="D1144" s="4">
        <f>LN(dane_import!D1145/dane_import!D1144)</f>
        <v>-2.5339193555445741E-2</v>
      </c>
      <c r="E1144" s="4">
        <f>LN(dane_import!E1145/dane_import!E1144)</f>
        <v>3.9077765249132614E-4</v>
      </c>
    </row>
    <row r="1145" spans="1:5" ht="14.25" customHeight="1" x14ac:dyDescent="0.25">
      <c r="A1145" s="3">
        <v>45721</v>
      </c>
      <c r="B1145" s="4">
        <f>LN(dane_import!B1146/dane_import!B1145)</f>
        <v>1.9096472427066243E-2</v>
      </c>
      <c r="C1145" s="4">
        <f>LN(dane_import!C1146/dane_import!C1145)</f>
        <v>3.8786025035156449E-2</v>
      </c>
      <c r="D1145" s="4">
        <f>LN(dane_import!D1146/dane_import!D1145)</f>
        <v>1.1623093289291998E-2</v>
      </c>
      <c r="E1145" s="4">
        <f>LN(dane_import!E1146/dane_import!E1145)</f>
        <v>1.1714175490257306E-3</v>
      </c>
    </row>
    <row r="1146" spans="1:5" ht="14.25" customHeight="1" x14ac:dyDescent="0.25">
      <c r="A1146" s="3">
        <v>45722</v>
      </c>
      <c r="B1146" s="4">
        <f>LN(dane_import!B1147/dane_import!B1146)</f>
        <v>8.8023263098312588E-3</v>
      </c>
      <c r="C1146" s="4">
        <f>LN(dane_import!C1147/dane_import!C1146)</f>
        <v>2.1772127307359859E-2</v>
      </c>
      <c r="D1146" s="4">
        <f>LN(dane_import!D1147/dane_import!D1146)</f>
        <v>9.8163738754837443E-3</v>
      </c>
      <c r="E1146" s="4">
        <f>LN(dane_import!E1147/dane_import!E1146)</f>
        <v>1.1706631820279233E-4</v>
      </c>
    </row>
    <row r="1147" spans="1:5" ht="14.25" customHeight="1" x14ac:dyDescent="0.25">
      <c r="A1147" s="3">
        <v>45723</v>
      </c>
      <c r="B1147" s="4">
        <f>LN(dane_import!B1148/dane_import!B1147)</f>
        <v>4.2705067257095162E-3</v>
      </c>
      <c r="C1147" s="4">
        <f>LN(dane_import!C1148/dane_import!C1147)</f>
        <v>1.7657594102508421E-2</v>
      </c>
      <c r="D1147" s="4">
        <f>LN(dane_import!D1148/dane_import!D1147)</f>
        <v>2.7905678986725485E-4</v>
      </c>
      <c r="E1147" s="4">
        <f>LN(dane_import!E1148/dane_import!E1147)</f>
        <v>4.2912595505126765E-4</v>
      </c>
    </row>
    <row r="1148" spans="1:5" ht="14.25" customHeight="1" x14ac:dyDescent="0.25">
      <c r="A1148" s="3">
        <v>45726</v>
      </c>
      <c r="B1148" s="4">
        <f>LN(dane_import!B1149/dane_import!B1148)</f>
        <v>-4.1278622887846311E-3</v>
      </c>
      <c r="C1148" s="4">
        <f>LN(dane_import!C1149/dane_import!C1148)</f>
        <v>-3.2389345727539716E-2</v>
      </c>
      <c r="D1148" s="4">
        <f>LN(dane_import!D1149/dane_import!D1148)</f>
        <v>2.5080130186975135E-3</v>
      </c>
      <c r="E1148" s="4">
        <f>LN(dane_import!E1149/dane_import!E1148)</f>
        <v>-5.8521742496916117E-4</v>
      </c>
    </row>
    <row r="1149" spans="1:5" ht="14.25" customHeight="1" x14ac:dyDescent="0.25">
      <c r="A1149" s="3">
        <v>45727</v>
      </c>
      <c r="B1149" s="4">
        <f>LN(dane_import!B1150/dane_import!B1149)</f>
        <v>-3.3671255730439759E-3</v>
      </c>
      <c r="C1149" s="4">
        <f>LN(dane_import!C1150/dane_import!C1149)</f>
        <v>-1.6203082129893137E-3</v>
      </c>
      <c r="D1149" s="4">
        <f>LN(dane_import!D1150/dane_import!D1149)</f>
        <v>-8.3530563119419917E-4</v>
      </c>
      <c r="E1149" s="4">
        <f>LN(dane_import!E1150/dane_import!E1149)</f>
        <v>9.3618356034013566E-4</v>
      </c>
    </row>
    <row r="1150" spans="1:5" ht="14.25" customHeight="1" x14ac:dyDescent="0.25">
      <c r="A1150" s="3">
        <v>45728</v>
      </c>
      <c r="B1150" s="4">
        <f>LN(dane_import!B1151/dane_import!B1150)</f>
        <v>1.5731896724227104E-2</v>
      </c>
      <c r="C1150" s="4">
        <f>LN(dane_import!C1151/dane_import!C1150)</f>
        <v>2.218452600071354E-2</v>
      </c>
      <c r="D1150" s="4">
        <f>LN(dane_import!D1151/dane_import!D1150)</f>
        <v>2.6118323141112464E-2</v>
      </c>
      <c r="E1150" s="4">
        <f>LN(dane_import!E1151/dane_import!E1150)</f>
        <v>3.5084300135711634E-4</v>
      </c>
    </row>
    <row r="1151" spans="1:5" ht="14.25" customHeight="1" x14ac:dyDescent="0.25">
      <c r="A1151" s="3">
        <v>45729</v>
      </c>
      <c r="B1151" s="4">
        <f>LN(dane_import!B1152/dane_import!B1151)</f>
        <v>4.6036187116782054E-3</v>
      </c>
      <c r="C1151" s="4">
        <f>LN(dane_import!C1152/dane_import!C1151)</f>
        <v>1.1302525367168895E-2</v>
      </c>
      <c r="D1151" s="4">
        <f>LN(dane_import!D1152/dane_import!D1151)</f>
        <v>1.4815085785140682E-2</v>
      </c>
      <c r="E1151" s="4">
        <f>LN(dane_import!E1152/dane_import!E1151)</f>
        <v>3.1175714371207839E-4</v>
      </c>
    </row>
    <row r="1152" spans="1:5" ht="14.25" customHeight="1" x14ac:dyDescent="0.25">
      <c r="A1152" s="3">
        <v>45730</v>
      </c>
      <c r="B1152" s="4">
        <f>LN(dane_import!B1153/dane_import!B1152)</f>
        <v>1.5618347064273839E-2</v>
      </c>
      <c r="C1152" s="4">
        <f>LN(dane_import!C1153/dane_import!C1152)</f>
        <v>3.8204877088234071E-2</v>
      </c>
      <c r="D1152" s="4">
        <f>LN(dane_import!D1153/dane_import!D1152)</f>
        <v>3.7264873320377839E-2</v>
      </c>
      <c r="E1152" s="4">
        <f>LN(dane_import!E1153/dane_import!E1152)</f>
        <v>1.1688387600251522E-4</v>
      </c>
    </row>
    <row r="1153" spans="1:5" ht="14.25" customHeight="1" x14ac:dyDescent="0.25">
      <c r="A1153" s="3">
        <v>45733</v>
      </c>
      <c r="B1153" s="4">
        <f>LN(dane_import!B1154/dane_import!B1153)</f>
        <v>1.6510005397395902E-2</v>
      </c>
      <c r="C1153" s="4">
        <f>LN(dane_import!C1154/dane_import!C1153)</f>
        <v>1.7703990639258451E-2</v>
      </c>
      <c r="D1153" s="4">
        <f>LN(dane_import!D1154/dane_import!D1153)</f>
        <v>-4.9064010626743227E-3</v>
      </c>
      <c r="E1153" s="4">
        <f>LN(dane_import!E1154/dane_import!E1153)</f>
        <v>2.3372677446601496E-4</v>
      </c>
    </row>
    <row r="1154" spans="1:5" ht="14.25" customHeight="1" x14ac:dyDescent="0.25">
      <c r="A1154" s="3">
        <v>45734</v>
      </c>
      <c r="B1154" s="4">
        <f>LN(dane_import!B1155/dane_import!B1154)</f>
        <v>7.2508763978003854E-3</v>
      </c>
      <c r="C1154" s="4">
        <f>LN(dane_import!C1155/dane_import!C1154)</f>
        <v>2.5379595497053219E-2</v>
      </c>
      <c r="D1154" s="4">
        <f>LN(dane_import!D1155/dane_import!D1154)</f>
        <v>9.5324694514563671E-3</v>
      </c>
      <c r="E1154" s="4">
        <f>LN(dane_import!E1155/dane_import!E1154)</f>
        <v>1.5578750615707633E-4</v>
      </c>
    </row>
    <row r="1155" spans="1:5" ht="14.25" customHeight="1" x14ac:dyDescent="0.25">
      <c r="A1155" s="3">
        <v>45735</v>
      </c>
      <c r="B1155" s="4">
        <f>LN(dane_import!B1156/dane_import!B1155)</f>
        <v>3.9395196747153147E-3</v>
      </c>
      <c r="C1155" s="4">
        <f>LN(dane_import!C1156/dane_import!C1155)</f>
        <v>-5.3153060633453061E-3</v>
      </c>
      <c r="D1155" s="4">
        <f>LN(dane_import!D1156/dane_import!D1155)</f>
        <v>6.1349885675159293E-3</v>
      </c>
      <c r="E1155" s="4">
        <f>LN(dane_import!E1156/dane_import!E1155)</f>
        <v>7.7884652868748228E-5</v>
      </c>
    </row>
    <row r="1156" spans="1:5" ht="14.25" customHeight="1" x14ac:dyDescent="0.25">
      <c r="A1156" s="3">
        <v>45736</v>
      </c>
      <c r="B1156" s="4">
        <f>LN(dane_import!B1157/dane_import!B1156)</f>
        <v>-6.3747913881042079E-3</v>
      </c>
      <c r="C1156" s="4">
        <f>LN(dane_import!C1157/dane_import!C1156)</f>
        <v>-3.3972369484963016E-3</v>
      </c>
      <c r="D1156" s="4">
        <f>LN(dane_import!D1157/dane_import!D1156)</f>
        <v>-4.8537584114674006E-3</v>
      </c>
      <c r="E1156" s="4">
        <f>LN(dane_import!E1157/dane_import!E1156)</f>
        <v>7.0068903952856597E-4</v>
      </c>
    </row>
    <row r="1157" spans="1:5" ht="14.25" customHeight="1" x14ac:dyDescent="0.25">
      <c r="A1157" s="3">
        <v>45737</v>
      </c>
      <c r="B1157" s="4">
        <f>LN(dane_import!B1158/dane_import!B1157)</f>
        <v>-9.7577166880775175E-4</v>
      </c>
      <c r="C1157" s="4">
        <f>LN(dane_import!C1158/dane_import!C1157)</f>
        <v>-4.6290739257326572E-3</v>
      </c>
      <c r="D1157" s="4">
        <f>LN(dane_import!D1158/dane_import!D1157)</f>
        <v>-1.2812301560484619E-3</v>
      </c>
      <c r="E1157" s="4">
        <f>LN(dane_import!E1158/dane_import!E1157)</f>
        <v>2.334539522684674E-4</v>
      </c>
    </row>
    <row r="1158" spans="1:5" ht="14.25" customHeight="1" x14ac:dyDescent="0.25">
      <c r="A1158" s="3">
        <v>45740</v>
      </c>
      <c r="B1158" s="4">
        <f>LN(dane_import!B1159/dane_import!B1158)</f>
        <v>1.2556275953158277E-2</v>
      </c>
      <c r="C1158" s="4">
        <f>LN(dane_import!C1159/dane_import!C1158)</f>
        <v>2.4603267046420983E-2</v>
      </c>
      <c r="D1158" s="4">
        <f>LN(dane_import!D1159/dane_import!D1158)</f>
        <v>2.5317807984290001E-2</v>
      </c>
      <c r="E1158" s="4">
        <f>LN(dane_import!E1159/dane_import!E1158)</f>
        <v>3.5007877129806592E-4</v>
      </c>
    </row>
    <row r="1159" spans="1:5" ht="14.25" customHeight="1" x14ac:dyDescent="0.25">
      <c r="A1159" s="3">
        <v>45741</v>
      </c>
      <c r="B1159" s="4">
        <f>LN(dane_import!B1160/dane_import!B1159)</f>
        <v>1.6179038384516536E-2</v>
      </c>
      <c r="C1159" s="4">
        <f>LN(dane_import!C1160/dane_import!C1159)</f>
        <v>2.9116872598342308E-2</v>
      </c>
      <c r="D1159" s="4">
        <f>LN(dane_import!D1160/dane_import!D1159)</f>
        <v>3.5608427467367573E-2</v>
      </c>
      <c r="E1159" s="4">
        <f>LN(dane_import!E1160/dane_import!E1159)</f>
        <v>5.4432349711000852E-4</v>
      </c>
    </row>
    <row r="1160" spans="1:5" ht="14.25" customHeight="1" x14ac:dyDescent="0.25">
      <c r="A1160" s="3">
        <v>45742</v>
      </c>
      <c r="B1160" s="4">
        <f>LN(dane_import!B1161/dane_import!B1160)</f>
        <v>-4.6889008603234455E-3</v>
      </c>
      <c r="C1160" s="4">
        <f>LN(dane_import!C1161/dane_import!C1160)</f>
        <v>-1.4217696668517103E-2</v>
      </c>
      <c r="D1160" s="4">
        <f>LN(dane_import!D1161/dane_import!D1160)</f>
        <v>-9.6970456828665372E-3</v>
      </c>
      <c r="E1160" s="4">
        <f>LN(dane_import!E1161/dane_import!E1160)</f>
        <v>3.10909022752642E-4</v>
      </c>
    </row>
    <row r="1161" spans="1:5" ht="14.25" customHeight="1" x14ac:dyDescent="0.25">
      <c r="A1161" s="3">
        <v>45743</v>
      </c>
      <c r="B1161" s="4">
        <f>LN(dane_import!B1162/dane_import!B1161)</f>
        <v>-4.1475606619503676E-3</v>
      </c>
      <c r="C1161" s="4">
        <f>LN(dane_import!C1162/dane_import!C1161)</f>
        <v>5.1510298862119195E-3</v>
      </c>
      <c r="D1161" s="4">
        <f>LN(dane_import!D1162/dane_import!D1161)</f>
        <v>1.6189794234134386E-2</v>
      </c>
      <c r="E1161" s="4">
        <f>LN(dane_import!E1162/dane_import!E1161)</f>
        <v>4.2734213272474481E-4</v>
      </c>
    </row>
    <row r="1162" spans="1:5" ht="14.25" customHeight="1" x14ac:dyDescent="0.25">
      <c r="A1162" s="3">
        <v>45744</v>
      </c>
      <c r="B1162" s="4">
        <f>LN(dane_import!B1163/dane_import!B1162)</f>
        <v>-3.5239105404450957E-3</v>
      </c>
      <c r="C1162" s="4">
        <f>LN(dane_import!C1163/dane_import!C1162)</f>
        <v>-2.4826904652452769E-2</v>
      </c>
      <c r="D1162" s="4">
        <f>LN(dane_import!D1163/dane_import!D1162)</f>
        <v>2.7191650477314006E-2</v>
      </c>
      <c r="E1162" s="4">
        <f>LN(dane_import!E1163/dane_import!E1162)</f>
        <v>-6.993822408868116E-4</v>
      </c>
    </row>
    <row r="1163" spans="1:5" ht="14.25" customHeight="1" x14ac:dyDescent="0.25">
      <c r="A1163" s="3">
        <v>45747</v>
      </c>
      <c r="B1163" s="4">
        <f>LN(dane_import!B1164/dane_import!B1163)</f>
        <v>-1.4406255315772545E-2</v>
      </c>
      <c r="C1163" s="4">
        <f>LN(dane_import!C1164/dane_import!C1163)</f>
        <v>-2.9396019226156103E-2</v>
      </c>
      <c r="D1163" s="4">
        <f>LN(dane_import!D1164/dane_import!D1163)</f>
        <v>-7.7577046083646864E-2</v>
      </c>
      <c r="E1163" s="4">
        <f>LN(dane_import!E1164/dane_import!E1163)</f>
        <v>-3.1099362713712134E-4</v>
      </c>
    </row>
    <row r="1164" spans="1:5" ht="14.25" customHeight="1" x14ac:dyDescent="0.25">
      <c r="A1164" s="3">
        <v>45748</v>
      </c>
      <c r="B1164" s="4">
        <f>LN(dane_import!B1165/dane_import!B1164)</f>
        <v>1.4070061588176343E-2</v>
      </c>
      <c r="C1164" s="4">
        <f>LN(dane_import!C1165/dane_import!C1164)</f>
        <v>2.5558163711922183E-2</v>
      </c>
      <c r="D1164" s="4">
        <f>LN(dane_import!D1165/dane_import!D1164)</f>
        <v>3.8813424622520243E-2</v>
      </c>
      <c r="E1164" s="4">
        <f>LN(dane_import!E1165/dane_import!E1164)</f>
        <v>3.887949301629993E-5</v>
      </c>
    </row>
    <row r="1165" spans="1:5" ht="14.25" customHeight="1" x14ac:dyDescent="0.25">
      <c r="A1165" s="3">
        <v>45749</v>
      </c>
      <c r="B1165" s="4">
        <f>LN(dane_import!B1166/dane_import!B1165)</f>
        <v>4.7497311549082044E-3</v>
      </c>
      <c r="C1165" s="4">
        <f>LN(dane_import!C1166/dane_import!C1165)</f>
        <v>6.4678630074861375E-3</v>
      </c>
      <c r="D1165" s="4">
        <f>LN(dane_import!D1166/dane_import!D1165)</f>
        <v>-4.8508368644611537E-4</v>
      </c>
      <c r="E1165" s="4">
        <f>LN(dane_import!E1166/dane_import!E1165)</f>
        <v>4.2757468631913088E-4</v>
      </c>
    </row>
    <row r="1166" spans="1:5" ht="14.25" customHeight="1" x14ac:dyDescent="0.25">
      <c r="A1166" s="3">
        <v>45750</v>
      </c>
      <c r="B1166" s="4">
        <f>LN(dane_import!B1167/dane_import!B1166)</f>
        <v>-2.306013698468273E-2</v>
      </c>
      <c r="C1166" s="4">
        <f>LN(dane_import!C1167/dane_import!C1166)</f>
        <v>-5.069024899011023E-2</v>
      </c>
      <c r="D1166" s="4">
        <f>LN(dane_import!D1167/dane_import!D1166)</f>
        <v>2.4257125649571412E-4</v>
      </c>
      <c r="E1166" s="4">
        <f>LN(dane_import!E1167/dane_import!E1166)</f>
        <v>-1.7113967615411054E-3</v>
      </c>
    </row>
    <row r="1167" spans="1:5" ht="14.25" customHeight="1" x14ac:dyDescent="0.25">
      <c r="A1167" s="3">
        <v>45751</v>
      </c>
      <c r="B1167" s="4">
        <f>LN(dane_import!B1168/dane_import!B1167)</f>
        <v>-5.1666800532889988E-2</v>
      </c>
      <c r="C1167" s="4">
        <f>LN(dane_import!C1168/dane_import!C1167)</f>
        <v>-0.11036899015192092</v>
      </c>
      <c r="D1167" s="4">
        <f>LN(dane_import!D1168/dane_import!D1167)</f>
        <v>-3.9327437257021487E-2</v>
      </c>
      <c r="E1167" s="4">
        <f>LN(dane_import!E1168/dane_import!E1167)</f>
        <v>-3.893626183209542E-4</v>
      </c>
    </row>
    <row r="1168" spans="1:5" ht="14.25" customHeight="1" x14ac:dyDescent="0.25">
      <c r="A1168" s="3">
        <v>45754</v>
      </c>
      <c r="B1168" s="4">
        <f>LN(dane_import!B1169/dane_import!B1168)</f>
        <v>-1.291831540974161E-2</v>
      </c>
      <c r="C1168" s="4">
        <f>LN(dane_import!C1169/dane_import!C1168)</f>
        <v>-1.1283617602027283E-2</v>
      </c>
      <c r="D1168" s="4">
        <f>LN(dane_import!D1169/dane_import!D1168)</f>
        <v>-6.1113515271057822E-2</v>
      </c>
      <c r="E1168" s="4">
        <f>LN(dane_import!E1169/dane_import!E1168)</f>
        <v>-6.232956960651691E-4</v>
      </c>
    </row>
    <row r="1169" spans="1:5" ht="14.25" customHeight="1" x14ac:dyDescent="0.25">
      <c r="A1169" s="3">
        <v>45755</v>
      </c>
      <c r="B1169" s="4">
        <f>LN(dane_import!B1170/dane_import!B1169)</f>
        <v>3.0985445998689642E-2</v>
      </c>
      <c r="C1169" s="4">
        <f>LN(dane_import!C1170/dane_import!C1169)</f>
        <v>2.8249676068427355E-2</v>
      </c>
      <c r="D1169" s="4">
        <f>LN(dane_import!D1170/dane_import!D1169)</f>
        <v>4.1240249758564516E-2</v>
      </c>
      <c r="E1169" s="4">
        <f>LN(dane_import!E1170/dane_import!E1169)</f>
        <v>-3.5077463089876291E-4</v>
      </c>
    </row>
    <row r="1170" spans="1:5" ht="14.25" customHeight="1" x14ac:dyDescent="0.25">
      <c r="A1170" s="3">
        <v>45756</v>
      </c>
      <c r="B1170" s="4">
        <f>LN(dane_import!B1171/dane_import!B1170)</f>
        <v>-2.1219079724443396E-2</v>
      </c>
      <c r="C1170" s="4">
        <f>LN(dane_import!C1171/dane_import!C1170)</f>
        <v>-3.3654325833616501E-2</v>
      </c>
      <c r="D1170" s="4">
        <f>LN(dane_import!D1171/dane_import!D1170)</f>
        <v>-2.2905738565154186E-2</v>
      </c>
      <c r="E1170" s="4">
        <f>LN(dane_import!E1171/dane_import!E1170)</f>
        <v>-2.1463004083278905E-3</v>
      </c>
    </row>
    <row r="1171" spans="1:5" ht="14.25" customHeight="1" x14ac:dyDescent="0.25">
      <c r="A1171" s="3">
        <v>45757</v>
      </c>
      <c r="B1171" s="4">
        <f>LN(dane_import!B1172/dane_import!B1171)</f>
        <v>2.3033076299246721E-2</v>
      </c>
      <c r="C1171" s="4">
        <f>LN(dane_import!C1172/dane_import!C1171)</f>
        <v>5.4397427652262915E-2</v>
      </c>
      <c r="D1171" s="4">
        <f>LN(dane_import!D1172/dane_import!D1171)</f>
        <v>2.3420274208098422E-2</v>
      </c>
      <c r="E1171" s="4">
        <f>LN(dane_import!E1172/dane_import!E1171)</f>
        <v>2.1852814440590364E-3</v>
      </c>
    </row>
    <row r="1172" spans="1:5" ht="14.25" customHeight="1" x14ac:dyDescent="0.25">
      <c r="A1172" s="3">
        <v>45758</v>
      </c>
      <c r="B1172" s="4">
        <f>LN(dane_import!B1173/dane_import!B1172)</f>
        <v>3.0011685724245611E-3</v>
      </c>
      <c r="C1172" s="4">
        <f>LN(dane_import!C1173/dane_import!C1172)</f>
        <v>-4.8740957582454067E-3</v>
      </c>
      <c r="D1172" s="4">
        <f>LN(dane_import!D1173/dane_import!D1172)</f>
        <v>4.6189458562946794E-3</v>
      </c>
      <c r="E1172" s="4">
        <f>LN(dane_import!E1173/dane_import!E1172)</f>
        <v>3.8979516269156143E-5</v>
      </c>
    </row>
    <row r="1173" spans="1:5" ht="14.25" customHeight="1" x14ac:dyDescent="0.25">
      <c r="A1173" s="3">
        <v>45761</v>
      </c>
      <c r="B1173" s="4">
        <f>LN(dane_import!B1174/dane_import!B1173)</f>
        <v>2.5411494476807177E-2</v>
      </c>
      <c r="C1173" s="4">
        <f>LN(dane_import!C1174/dane_import!C1173)</f>
        <v>4.3554414410399665E-2</v>
      </c>
      <c r="D1173" s="4">
        <f>LN(dane_import!D1174/dane_import!D1173)</f>
        <v>8.9206657583793623E-3</v>
      </c>
      <c r="E1173" s="4">
        <f>LN(dane_import!E1174/dane_import!E1173)</f>
        <v>-4.2885826891725978E-4</v>
      </c>
    </row>
    <row r="1174" spans="1:5" ht="14.25" customHeight="1" x14ac:dyDescent="0.25">
      <c r="A1174" s="3">
        <v>45762</v>
      </c>
      <c r="B1174" s="4">
        <f>LN(dane_import!B1175/dane_import!B1174)</f>
        <v>4.332846089844535E-3</v>
      </c>
      <c r="C1174" s="4">
        <f>LN(dane_import!C1175/dane_import!C1174)</f>
        <v>1.7006336170424418E-2</v>
      </c>
      <c r="D1174" s="4">
        <f>LN(dane_import!D1175/dane_import!D1174)</f>
        <v>-8.6342642602138503E-2</v>
      </c>
      <c r="E1174" s="4">
        <f>LN(dane_import!E1175/dane_import!E1174)</f>
        <v>9.7441201949139788E-4</v>
      </c>
    </row>
    <row r="1175" spans="1:5" ht="14.25" customHeight="1" x14ac:dyDescent="0.25">
      <c r="A1175" s="3">
        <v>45763</v>
      </c>
      <c r="B1175" s="4">
        <f>LN(dane_import!B1176/dane_import!B1175)</f>
        <v>1.5670080405708812E-3</v>
      </c>
      <c r="C1175" s="4">
        <f>LN(dane_import!C1176/dane_import!C1175)</f>
        <v>-6.6649823756918134E-3</v>
      </c>
      <c r="D1175" s="4">
        <f>LN(dane_import!D1176/dane_import!D1175)</f>
        <v>1.1004237591013778E-2</v>
      </c>
      <c r="E1175" s="4">
        <f>LN(dane_import!E1176/dane_import!E1175)</f>
        <v>6.2312577472898223E-4</v>
      </c>
    </row>
    <row r="1176" spans="1:5" ht="14.25" customHeight="1" x14ac:dyDescent="0.25">
      <c r="A1176" s="3">
        <v>45764</v>
      </c>
      <c r="B1176" s="4">
        <f>LN(dane_import!B1177/dane_import!B1176)</f>
        <v>1.2528307852492478E-2</v>
      </c>
      <c r="C1176" s="4">
        <f>LN(dane_import!C1177/dane_import!C1176)</f>
        <v>2.1374859584733393E-2</v>
      </c>
      <c r="D1176" s="4">
        <f>LN(dane_import!D1177/dane_import!D1176)</f>
        <v>1.088446119842338E-2</v>
      </c>
      <c r="E1176" s="4">
        <f>LN(dane_import!E1177/dane_import!E1176)</f>
        <v>6.6164596571805065E-4</v>
      </c>
    </row>
    <row r="1177" spans="1:5" ht="14.25" customHeight="1" x14ac:dyDescent="0.25">
      <c r="A1177" s="3">
        <v>45765</v>
      </c>
      <c r="B1177" s="4">
        <f>LN(dane_import!B1178/dane_import!B1177)</f>
        <v>0</v>
      </c>
      <c r="C1177" s="4">
        <f>LN(dane_import!C1178/dane_import!C1177)</f>
        <v>0</v>
      </c>
      <c r="D1177" s="4">
        <f>LN(dane_import!D1178/dane_import!D1177)</f>
        <v>0</v>
      </c>
      <c r="E1177" s="4">
        <f>LN(dane_import!E1178/dane_import!E1177)</f>
        <v>0</v>
      </c>
    </row>
    <row r="1178" spans="1:5" ht="14.25" customHeight="1" x14ac:dyDescent="0.25">
      <c r="A1178" s="3">
        <v>45768</v>
      </c>
      <c r="B1178" s="4">
        <f>LN(dane_import!B1179/dane_import!B1178)</f>
        <v>0</v>
      </c>
      <c r="C1178" s="4">
        <f>LN(dane_import!C1179/dane_import!C1178)</f>
        <v>0</v>
      </c>
      <c r="D1178" s="4">
        <f>LN(dane_import!D1179/dane_import!D1178)</f>
        <v>0</v>
      </c>
      <c r="E1178" s="4">
        <f>LN(dane_import!E1179/dane_import!E1178)</f>
        <v>0</v>
      </c>
    </row>
    <row r="1179" spans="1:5" ht="14.25" customHeight="1" x14ac:dyDescent="0.25">
      <c r="A1179" s="3">
        <v>45769</v>
      </c>
      <c r="B1179" s="4">
        <f>LN(dane_import!B1180/dane_import!B1179)</f>
        <v>1.8267771611469672E-2</v>
      </c>
      <c r="C1179" s="4">
        <f>LN(dane_import!C1180/dane_import!C1179)</f>
        <v>3.8281004587518604E-2</v>
      </c>
      <c r="D1179" s="4">
        <f>LN(dane_import!D1180/dane_import!D1179)</f>
        <v>3.3531614064597995E-2</v>
      </c>
      <c r="E1179" s="4">
        <f>LN(dane_import!E1180/dane_import!E1179)</f>
        <v>-9.3421571605761984E-4</v>
      </c>
    </row>
    <row r="1180" spans="1:5" ht="14.25" customHeight="1" x14ac:dyDescent="0.25">
      <c r="A1180" s="3">
        <v>45770</v>
      </c>
      <c r="B1180" s="4">
        <f>LN(dane_import!B1181/dane_import!B1180)</f>
        <v>1.8936840096179321E-2</v>
      </c>
      <c r="C1180" s="4">
        <f>LN(dane_import!C1181/dane_import!C1180)</f>
        <v>4.2226387109249294E-2</v>
      </c>
      <c r="D1180" s="4">
        <f>LN(dane_import!D1181/dane_import!D1180)</f>
        <v>9.8959140907187541E-3</v>
      </c>
      <c r="E1180" s="4">
        <f>LN(dane_import!E1181/dane_import!E1180)</f>
        <v>2.4893050582941814E-3</v>
      </c>
    </row>
    <row r="1181" spans="1:5" ht="14.25" customHeight="1" x14ac:dyDescent="0.25">
      <c r="A1181" s="3">
        <v>45771</v>
      </c>
      <c r="B1181" s="4">
        <f>LN(dane_import!B1182/dane_import!B1181)</f>
        <v>3.4856299552183017E-3</v>
      </c>
      <c r="C1181" s="4">
        <f>LN(dane_import!C1182/dane_import!C1181)</f>
        <v>8.7882156729907589E-3</v>
      </c>
      <c r="D1181" s="4">
        <f>LN(dane_import!D1182/dane_import!D1181)</f>
        <v>2.9616665550813531E-2</v>
      </c>
      <c r="E1181" s="4">
        <f>LN(dane_import!E1182/dane_import!E1181)</f>
        <v>-7.7697059205547622E-5</v>
      </c>
    </row>
    <row r="1182" spans="1:5" ht="14.25" customHeight="1" x14ac:dyDescent="0.25">
      <c r="A1182" s="3">
        <v>45772</v>
      </c>
      <c r="B1182" s="4">
        <f>LN(dane_import!B1183/dane_import!B1182)</f>
        <v>5.685687173187925E-3</v>
      </c>
      <c r="C1182" s="4">
        <f>LN(dane_import!C1183/dane_import!C1182)</f>
        <v>-4.8470954679906905E-3</v>
      </c>
      <c r="D1182" s="4">
        <f>LN(dane_import!D1183/dane_import!D1182)</f>
        <v>5.5193316228911576E-3</v>
      </c>
      <c r="E1182" s="4">
        <f>LN(dane_import!E1183/dane_import!E1182)</f>
        <v>-1.9426906326257411E-4</v>
      </c>
    </row>
    <row r="1183" spans="1:5" ht="14.25" customHeight="1" x14ac:dyDescent="0.25">
      <c r="A1183" s="3">
        <v>45775</v>
      </c>
      <c r="B1183" s="4">
        <f>LN(dane_import!B1184/dane_import!B1183)</f>
        <v>3.5880144930659595E-4</v>
      </c>
      <c r="C1183" s="4">
        <f>LN(dane_import!C1184/dane_import!C1183)</f>
        <v>4.1560900276192362E-3</v>
      </c>
      <c r="D1183" s="4">
        <f>LN(dane_import!D1184/dane_import!D1183)</f>
        <v>9.7100227621760172E-3</v>
      </c>
      <c r="E1183" s="4">
        <f>LN(dane_import!E1184/dane_import!E1183)</f>
        <v>6.9919207323250519E-4</v>
      </c>
    </row>
    <row r="1184" spans="1:5" ht="14.25" customHeight="1" x14ac:dyDescent="0.25">
      <c r="A1184" s="3">
        <v>45776</v>
      </c>
      <c r="B1184" s="4">
        <f>LN(dane_import!B1185/dane_import!B1184)</f>
        <v>5.8932213973577523E-3</v>
      </c>
      <c r="C1184" s="4">
        <f>LN(dane_import!C1185/dane_import!C1184)</f>
        <v>-2.9998868695657599E-3</v>
      </c>
      <c r="D1184" s="4">
        <f>LN(dane_import!D1185/dane_import!D1184)</f>
        <v>2.4958476831988902E-2</v>
      </c>
      <c r="E1184" s="4">
        <f>LN(dane_import!E1185/dane_import!E1184)</f>
        <v>-2.3300970979188318E-4</v>
      </c>
    </row>
    <row r="1185" spans="1:5" ht="14.25" customHeight="1" x14ac:dyDescent="0.25">
      <c r="A1185" s="3">
        <v>45777</v>
      </c>
      <c r="B1185" s="4">
        <f>LN(dane_import!B1186/dane_import!B1185)</f>
        <v>-7.3897355095415684E-3</v>
      </c>
      <c r="C1185" s="4">
        <f>LN(dane_import!C1186/dane_import!C1185)</f>
        <v>-5.0235627113714584E-2</v>
      </c>
      <c r="D1185" s="4">
        <f>LN(dane_import!D1186/dane_import!D1185)</f>
        <v>-5.3307613515481828E-3</v>
      </c>
      <c r="E1185" s="4">
        <f>LN(dane_import!E1186/dane_import!E1185)</f>
        <v>5.047857679944289E-4</v>
      </c>
    </row>
    <row r="1186" spans="1:5" ht="14.25" customHeight="1" x14ac:dyDescent="0.25">
      <c r="A1186" s="3">
        <v>45778</v>
      </c>
      <c r="B1186" s="4">
        <f>LN(dane_import!B1187/dane_import!B1186)</f>
        <v>0</v>
      </c>
      <c r="C1186" s="4">
        <f>LN(dane_import!C1187/dane_import!C1186)</f>
        <v>0</v>
      </c>
      <c r="D1186" s="4">
        <f>LN(dane_import!D1187/dane_import!D1186)</f>
        <v>0</v>
      </c>
      <c r="E1186" s="4">
        <f>LN(dane_import!E1187/dane_import!E1186)</f>
        <v>0</v>
      </c>
    </row>
    <row r="1187" spans="1:5" ht="14.25" customHeight="1" x14ac:dyDescent="0.25">
      <c r="A1187" s="3">
        <v>45779</v>
      </c>
      <c r="B1187" s="4">
        <f>LN(dane_import!B1188/dane_import!B1187)</f>
        <v>2.2751199893668101E-2</v>
      </c>
      <c r="C1187" s="4">
        <f>LN(dane_import!C1188/dane_import!C1187)</f>
        <v>8.2285072216976389E-3</v>
      </c>
      <c r="D1187" s="4">
        <f>LN(dane_import!D1188/dane_import!D1187)</f>
        <v>9.9118422986973296E-3</v>
      </c>
      <c r="E1187" s="4">
        <f>LN(dane_import!E1188/dane_import!E1187)</f>
        <v>1.55159069141885E-3</v>
      </c>
    </row>
    <row r="1188" spans="1:5" ht="14.25" customHeight="1" x14ac:dyDescent="0.25">
      <c r="A1188" s="3">
        <v>45782</v>
      </c>
      <c r="B1188" s="4">
        <f>LN(dane_import!B1189/dane_import!B1188)</f>
        <v>-1.2099648505792017E-2</v>
      </c>
      <c r="C1188" s="4">
        <f>LN(dane_import!C1189/dane_import!C1188)</f>
        <v>-3.158543871980108E-2</v>
      </c>
      <c r="D1188" s="4">
        <f>LN(dane_import!D1189/dane_import!D1188)</f>
        <v>7.1908267665058909E-3</v>
      </c>
      <c r="E1188" s="4">
        <f>LN(dane_import!E1189/dane_import!E1188)</f>
        <v>-4.2644750496053567E-4</v>
      </c>
    </row>
    <row r="1189" spans="1:5" ht="14.25" customHeight="1" x14ac:dyDescent="0.25">
      <c r="A1189" s="3">
        <v>45783</v>
      </c>
      <c r="B1189" s="4">
        <f>LN(dane_import!B1190/dane_import!B1189)</f>
        <v>-8.1896727690813423E-3</v>
      </c>
      <c r="C1189" s="4">
        <f>LN(dane_import!C1190/dane_import!C1189)</f>
        <v>-2.7744528633655334E-2</v>
      </c>
      <c r="D1189" s="4">
        <f>LN(dane_import!D1190/dane_import!D1189)</f>
        <v>-4.3082881383465664E-3</v>
      </c>
      <c r="E1189" s="4">
        <f>LN(dane_import!E1190/dane_import!E1189)</f>
        <v>4.2644750496059194E-4</v>
      </c>
    </row>
    <row r="1190" spans="1:5" ht="14.25" customHeight="1" x14ac:dyDescent="0.25">
      <c r="A1190" s="3">
        <v>45784</v>
      </c>
      <c r="B1190" s="4">
        <f>LN(dane_import!B1191/dane_import!B1190)</f>
        <v>1.6396766211079928E-2</v>
      </c>
      <c r="C1190" s="4">
        <f>LN(dane_import!C1191/dane_import!C1190)</f>
        <v>8.6580627431145311E-3</v>
      </c>
      <c r="D1190" s="4">
        <f>LN(dane_import!D1191/dane_import!D1190)</f>
        <v>2.4639957763228047E-2</v>
      </c>
      <c r="E1190" s="4">
        <f>LN(dane_import!E1191/dane_import!E1190)</f>
        <v>5.4248848542414482E-4</v>
      </c>
    </row>
    <row r="1191" spans="1:5" ht="14.25" customHeight="1" x14ac:dyDescent="0.25">
      <c r="A1191" s="3">
        <v>45785</v>
      </c>
      <c r="B1191" s="4">
        <f>LN(dane_import!B1192/dane_import!B1191)</f>
        <v>5.2706474726604158E-3</v>
      </c>
      <c r="C1191" s="4">
        <f>LN(dane_import!C1192/dane_import!C1191)</f>
        <v>6.8225154087254956E-3</v>
      </c>
      <c r="D1191" s="4">
        <f>LN(dane_import!D1192/dane_import!D1191)</f>
        <v>1.9238048408826088E-2</v>
      </c>
      <c r="E1191" s="4">
        <f>LN(dane_import!E1192/dane_import!E1191)</f>
        <v>1.8963954829017068E-3</v>
      </c>
    </row>
    <row r="1192" spans="1:5" ht="14.25" customHeight="1" x14ac:dyDescent="0.25">
      <c r="A1192" s="3">
        <v>45786</v>
      </c>
      <c r="B1192" s="4">
        <f>LN(dane_import!B1193/dane_import!B1192)</f>
        <v>1.3260473384018126E-2</v>
      </c>
      <c r="C1192" s="4">
        <f>LN(dane_import!C1193/dane_import!C1192)</f>
        <v>2.9282489233390743E-2</v>
      </c>
      <c r="D1192" s="4">
        <f>LN(dane_import!D1193/dane_import!D1192)</f>
        <v>1.4132899927211553E-2</v>
      </c>
      <c r="E1192" s="4">
        <f>LN(dane_import!E1193/dane_import!E1192)</f>
        <v>4.2522759981248156E-4</v>
      </c>
    </row>
    <row r="1193" spans="1:5" ht="14.25" customHeight="1" x14ac:dyDescent="0.25">
      <c r="A1193" s="3">
        <v>45789</v>
      </c>
      <c r="B1193" s="4">
        <f>LN(dane_import!B1194/dane_import!B1193)</f>
        <v>6.8463174708340924E-3</v>
      </c>
      <c r="C1193" s="4">
        <f>LN(dane_import!C1194/dane_import!C1193)</f>
        <v>1.239534645471773E-2</v>
      </c>
      <c r="D1193" s="4">
        <f>LN(dane_import!D1194/dane_import!D1193)</f>
        <v>4.7420208539726691E-3</v>
      </c>
      <c r="E1193" s="4">
        <f>LN(dane_import!E1194/dane_import!E1193)</f>
        <v>6.9543718755358272E-4</v>
      </c>
    </row>
    <row r="1194" spans="1:5" ht="14.25" customHeight="1" x14ac:dyDescent="0.25">
      <c r="A1194" s="3">
        <v>45790</v>
      </c>
      <c r="B1194" s="4">
        <f>LN(dane_import!B1195/dane_import!B1194)</f>
        <v>1.5007076499674688E-2</v>
      </c>
      <c r="C1194" s="4">
        <f>LN(dane_import!C1195/dane_import!C1194)</f>
        <v>-9.7088141269609379E-3</v>
      </c>
      <c r="D1194" s="4">
        <f>LN(dane_import!D1195/dane_import!D1194)</f>
        <v>6.6662306209993E-2</v>
      </c>
      <c r="E1194" s="4">
        <f>LN(dane_import!E1195/dane_import!E1194)</f>
        <v>1.5447594067926072E-4</v>
      </c>
    </row>
    <row r="1195" spans="1:5" ht="14.25" customHeight="1" x14ac:dyDescent="0.25">
      <c r="A1195" s="3">
        <v>45791</v>
      </c>
      <c r="B1195" s="4">
        <f>LN(dane_import!B1196/dane_import!B1195)</f>
        <v>-3.2947567187729542E-3</v>
      </c>
      <c r="C1195" s="4">
        <f>LN(dane_import!C1196/dane_import!C1195)</f>
        <v>1.7058612641594098E-3</v>
      </c>
      <c r="D1195" s="4">
        <f>LN(dane_import!D1196/dane_import!D1195)</f>
        <v>-2.9297508668301143E-2</v>
      </c>
      <c r="E1195" s="4">
        <f>LN(dane_import!E1196/dane_import!E1195)</f>
        <v>1.0035123772403308E-3</v>
      </c>
    </row>
    <row r="1196" spans="1:5" ht="14.25" customHeight="1" x14ac:dyDescent="0.25">
      <c r="A1196" s="3">
        <v>45792</v>
      </c>
      <c r="B1196" s="4">
        <f>LN(dane_import!B1197/dane_import!B1196)</f>
        <v>-4.5524640060743953E-3</v>
      </c>
      <c r="C1196" s="4">
        <f>LN(dane_import!C1197/dane_import!C1196)</f>
        <v>-1.1017371816228536E-2</v>
      </c>
      <c r="D1196" s="4">
        <f>LN(dane_import!D1197/dane_import!D1196)</f>
        <v>-2.1496769879003074E-2</v>
      </c>
      <c r="E1196" s="4">
        <f>LN(dane_import!E1197/dane_import!E1196)</f>
        <v>-9.6489712034735018E-4</v>
      </c>
    </row>
    <row r="1197" spans="1:5" ht="14.25" customHeight="1" x14ac:dyDescent="0.25">
      <c r="A1197" s="3">
        <v>45793</v>
      </c>
      <c r="B1197" s="4">
        <f>LN(dane_import!B1198/dane_import!B1197)</f>
        <v>1.0582692477215056E-3</v>
      </c>
      <c r="C1197" s="4">
        <f>LN(dane_import!C1198/dane_import!C1197)</f>
        <v>0</v>
      </c>
      <c r="D1197" s="4">
        <f>LN(dane_import!D1198/dane_import!D1197)</f>
        <v>6.1693569005339961E-2</v>
      </c>
      <c r="E1197" s="4">
        <f>LN(dane_import!E1198/dane_import!E1197)</f>
        <v>6.9481976083359031E-4</v>
      </c>
    </row>
    <row r="1198" spans="1:5" ht="14.25" customHeight="1" x14ac:dyDescent="0.25">
      <c r="A1198" s="3">
        <v>45796</v>
      </c>
      <c r="B1198" s="4">
        <f>LN(dane_import!B1199/dane_import!B1198)</f>
        <v>-8.4447844538736144E-3</v>
      </c>
      <c r="C1198" s="4">
        <f>LN(dane_import!C1199/dane_import!C1198)</f>
        <v>-7.1649472669617562E-3</v>
      </c>
      <c r="D1198" s="4">
        <f>LN(dane_import!D1199/dane_import!D1198)</f>
        <v>-1.2375616783333003E-2</v>
      </c>
      <c r="E1198" s="4">
        <f>LN(dane_import!E1199/dane_import!E1198)</f>
        <v>-5.0176584027440913E-4</v>
      </c>
    </row>
    <row r="1199" spans="1:5" ht="14.25" customHeight="1" x14ac:dyDescent="0.25">
      <c r="A1199" s="3">
        <v>45797</v>
      </c>
      <c r="B1199" s="4">
        <f>LN(dane_import!B1200/dane_import!B1199)</f>
        <v>-2.0359403965795899E-3</v>
      </c>
      <c r="C1199" s="4">
        <f>LN(dane_import!C1200/dane_import!C1199)</f>
        <v>-3.9751605140860586E-3</v>
      </c>
      <c r="D1199" s="4">
        <f>LN(dane_import!D1200/dane_import!D1199)</f>
        <v>3.1608918952785829E-3</v>
      </c>
      <c r="E1199" s="4">
        <f>LN(dane_import!E1200/dane_import!E1199)</f>
        <v>7.7211133883949205E-5</v>
      </c>
    </row>
    <row r="1200" spans="1:5" ht="14.25" customHeight="1" x14ac:dyDescent="0.25">
      <c r="A1200" s="3">
        <v>45798</v>
      </c>
      <c r="B1200" s="4">
        <f>LN(dane_import!B1201/dane_import!B1200)</f>
        <v>-2.172875795856362E-3</v>
      </c>
      <c r="C1200" s="4">
        <f>LN(dane_import!C1201/dane_import!C1200)</f>
        <v>-4.2409942572545108E-3</v>
      </c>
      <c r="D1200" s="4">
        <f>LN(dane_import!D1201/dane_import!D1200)</f>
        <v>-2.9498546464212347E-3</v>
      </c>
      <c r="E1200" s="4">
        <f>LN(dane_import!E1201/dane_import!E1200)</f>
        <v>4.6314165243153564E-4</v>
      </c>
    </row>
    <row r="1201" spans="1:5" ht="14.25" customHeight="1" x14ac:dyDescent="0.25">
      <c r="A1201" s="3">
        <v>45799</v>
      </c>
      <c r="B1201" s="4">
        <f>LN(dane_import!B1202/dane_import!B1201)</f>
        <v>-9.2367027208229667E-3</v>
      </c>
      <c r="C1201" s="4">
        <f>LN(dane_import!C1202/dane_import!C1201)</f>
        <v>3.493889254255617E-3</v>
      </c>
      <c r="D1201" s="4">
        <f>LN(dane_import!D1202/dane_import!D1201)</f>
        <v>-2.8683473278180976E-2</v>
      </c>
      <c r="E1201" s="4">
        <f>LN(dane_import!E1202/dane_import!E1201)</f>
        <v>3.8585457146049169E-5</v>
      </c>
    </row>
    <row r="1202" spans="1:5" ht="14.25" customHeight="1" x14ac:dyDescent="0.25">
      <c r="A1202" s="3">
        <v>45800</v>
      </c>
      <c r="B1202" s="4">
        <f>LN(dane_import!B1203/dane_import!B1202)</f>
        <v>-1.0261184730413644E-2</v>
      </c>
      <c r="C1202" s="4">
        <f>LN(dane_import!C1203/dane_import!C1202)</f>
        <v>-1.4049403193772368E-2</v>
      </c>
      <c r="D1202" s="4">
        <f>LN(dane_import!D1203/dane_import!D1202)</f>
        <v>-2.5735501486874941E-2</v>
      </c>
      <c r="E1202" s="4">
        <f>LN(dane_import!E1203/dane_import!E1202)</f>
        <v>-1.9294217582873136E-4</v>
      </c>
    </row>
    <row r="1203" spans="1:5" ht="14.25" customHeight="1" x14ac:dyDescent="0.25">
      <c r="A1203" s="3">
        <v>45803</v>
      </c>
      <c r="B1203" s="4">
        <f>LN(dane_import!B1204/dane_import!B1203)</f>
        <v>1.3364420381913282E-2</v>
      </c>
      <c r="C1203" s="4">
        <f>LN(dane_import!C1204/dane_import!C1203)</f>
        <v>4.302270407701806E-2</v>
      </c>
      <c r="D1203" s="4">
        <f>LN(dane_import!D1204/dane_import!D1203)</f>
        <v>2.4649135274653861E-2</v>
      </c>
      <c r="E1203" s="4">
        <f>LN(dane_import!E1204/dane_import!E1203)</f>
        <v>-7.7187295009505856E-5</v>
      </c>
    </row>
    <row r="1204" spans="1:5" ht="14.25" customHeight="1" x14ac:dyDescent="0.25">
      <c r="A1204" s="3">
        <v>45804</v>
      </c>
      <c r="B1204" s="4">
        <f>LN(dane_import!B1205/dane_import!B1204)</f>
        <v>5.9930784709234172E-3</v>
      </c>
      <c r="C1204" s="4">
        <f>LN(dane_import!C1205/dane_import!C1204)</f>
        <v>1.8701096436897869E-2</v>
      </c>
      <c r="D1204" s="4">
        <f>LN(dane_import!D1205/dane_import!D1204)</f>
        <v>4.7712083571396623E-3</v>
      </c>
      <c r="E1204" s="4">
        <f>LN(dane_import!E1205/dane_import!E1204)</f>
        <v>3.8587691005517911E-4</v>
      </c>
    </row>
    <row r="1205" spans="1:5" ht="14.25" customHeight="1" x14ac:dyDescent="0.25">
      <c r="A1205" s="3">
        <v>45805</v>
      </c>
      <c r="B1205" s="4">
        <f>LN(dane_import!B1206/dane_import!B1205)</f>
        <v>1.2986281569591676E-2</v>
      </c>
      <c r="C1205" s="4">
        <f>LN(dane_import!C1206/dane_import!C1205)</f>
        <v>1.6957542473201016E-2</v>
      </c>
      <c r="D1205" s="4">
        <f>LN(dane_import!D1206/dane_import!D1205)</f>
        <v>2.4365385729515559E-2</v>
      </c>
      <c r="E1205" s="4">
        <f>LN(dane_import!E1206/dane_import!E1205)</f>
        <v>2.3145469377713448E-4</v>
      </c>
    </row>
    <row r="1206" spans="1:5" ht="14.25" customHeight="1" x14ac:dyDescent="0.25">
      <c r="A1206" s="3">
        <v>45806</v>
      </c>
      <c r="B1206" s="4">
        <f>LN(dane_import!B1207/dane_import!B1206)</f>
        <v>-2.6217763700619973E-2</v>
      </c>
      <c r="C1206" s="4">
        <f>LN(dane_import!C1207/dane_import!C1206)</f>
        <v>-1.0328730321383681E-2</v>
      </c>
      <c r="D1206" s="4">
        <f>LN(dane_import!D1207/dane_import!D1206)</f>
        <v>2.4404172841374569E-2</v>
      </c>
      <c r="E1206" s="4">
        <f>LN(dane_import!E1207/dane_import!E1206)</f>
        <v>1.9283799739648055E-4</v>
      </c>
    </row>
    <row r="1207" spans="1:5" ht="14.25" customHeight="1" x14ac:dyDescent="0.25">
      <c r="A1207" s="3">
        <v>45807</v>
      </c>
      <c r="B1207" s="4">
        <f>LN(dane_import!B1208/dane_import!B1207)</f>
        <v>-5.2520676929437302E-3</v>
      </c>
      <c r="C1207" s="4">
        <f>LN(dane_import!C1208/dane_import!C1207)</f>
        <v>-3.3104486135845275E-2</v>
      </c>
      <c r="D1207" s="4">
        <f>LN(dane_import!D1208/dane_import!D1207)</f>
        <v>-3.8652154434279225E-2</v>
      </c>
      <c r="E1207" s="4">
        <f>LN(dane_import!E1208/dane_import!E1207)</f>
        <v>-3.4713517406417371E-4</v>
      </c>
    </row>
    <row r="1208" spans="1:5" ht="14.25" customHeight="1" x14ac:dyDescent="0.25">
      <c r="A1208" s="3">
        <v>45810</v>
      </c>
      <c r="B1208" s="4">
        <f>LN(dane_import!B1209/dane_import!B1208)</f>
        <v>-6.791221722669695E-3</v>
      </c>
      <c r="C1208" s="4">
        <f>LN(dane_import!C1209/dane_import!C1208)</f>
        <v>-2.0949626311537142E-2</v>
      </c>
      <c r="D1208" s="4">
        <f>LN(dane_import!D1209/dane_import!D1208)</f>
        <v>7.4682946075259648E-3</v>
      </c>
      <c r="E1208" s="4">
        <f>LN(dane_import!E1209/dane_import!E1208)</f>
        <v>-4.2444003492521782E-4</v>
      </c>
    </row>
    <row r="1209" spans="1:5" ht="14.25" customHeight="1" x14ac:dyDescent="0.25">
      <c r="A1209" s="3">
        <v>45811</v>
      </c>
      <c r="B1209" s="4">
        <f>LN(dane_import!B1210/dane_import!B1209)</f>
        <v>-1.2162524612675335E-2</v>
      </c>
      <c r="C1209" s="4">
        <f>LN(dane_import!C1210/dane_import!C1209)</f>
        <v>-2.2416251544455559E-2</v>
      </c>
      <c r="D1209" s="4">
        <f>LN(dane_import!D1210/dane_import!D1209)</f>
        <v>1.3933094303923971E-2</v>
      </c>
      <c r="E1209" s="4">
        <f>LN(dane_import!E1210/dane_import!E1209)</f>
        <v>3.4728251781571633E-4</v>
      </c>
    </row>
    <row r="1210" spans="1:5" ht="14.25" customHeight="1" x14ac:dyDescent="0.25">
      <c r="A1210" s="3">
        <v>45812</v>
      </c>
      <c r="B1210" s="4">
        <f>LN(dane_import!B1211/dane_import!B1210)</f>
        <v>1.4110358798263443E-2</v>
      </c>
      <c r="C1210" s="4">
        <f>LN(dane_import!C1211/dane_import!C1210)</f>
        <v>1.0893077946658947E-2</v>
      </c>
      <c r="D1210" s="4">
        <f>LN(dane_import!D1211/dane_import!D1210)</f>
        <v>3.6030660174425827E-2</v>
      </c>
      <c r="E1210" s="4">
        <f>LN(dane_import!E1211/dane_import!E1210)</f>
        <v>9.2549752094297122E-4</v>
      </c>
    </row>
    <row r="1211" spans="1:5" ht="14.25" customHeight="1" x14ac:dyDescent="0.25">
      <c r="A1211" s="3">
        <v>45813</v>
      </c>
      <c r="B1211" s="4">
        <f>LN(dane_import!B1212/dane_import!B1211)</f>
        <v>-1.0508451715065063E-2</v>
      </c>
      <c r="C1211" s="4">
        <f>LN(dane_import!C1212/dane_import!C1211)</f>
        <v>-1.7537620665327474E-2</v>
      </c>
      <c r="D1211" s="4">
        <f>LN(dane_import!D1212/dane_import!D1211)</f>
        <v>-2.373755818327072E-2</v>
      </c>
      <c r="E1211" s="4">
        <f>LN(dane_import!E1212/dane_import!E1211)</f>
        <v>1.5021090120004329E-3</v>
      </c>
    </row>
    <row r="1212" spans="1:5" ht="14.25" customHeight="1" x14ac:dyDescent="0.25">
      <c r="A1212" s="3">
        <v>45814</v>
      </c>
      <c r="B1212" s="4">
        <f>LN(dane_import!B1213/dane_import!B1212)</f>
        <v>-3.8028317312221198E-3</v>
      </c>
      <c r="C1212" s="4">
        <f>LN(dane_import!C1213/dane_import!C1212)</f>
        <v>-7.463681540089597E-3</v>
      </c>
      <c r="D1212" s="4">
        <f>LN(dane_import!D1213/dane_import!D1212)</f>
        <v>2.0699581163193967E-2</v>
      </c>
      <c r="E1212" s="4">
        <f>LN(dane_import!E1213/dane_import!E1212)</f>
        <v>1.1539350461158169E-3</v>
      </c>
    </row>
    <row r="1213" spans="1:5" ht="14.25" customHeight="1" x14ac:dyDescent="0.25">
      <c r="A1213" s="3">
        <v>45817</v>
      </c>
      <c r="B1213" s="4">
        <f>LN(dane_import!B1214/dane_import!B1213)</f>
        <v>1.1021215967558593E-2</v>
      </c>
      <c r="C1213" s="4">
        <f>LN(dane_import!C1214/dane_import!C1213)</f>
        <v>2.0202707317519469E-2</v>
      </c>
      <c r="D1213" s="4">
        <f>LN(dane_import!D1214/dane_import!D1213)</f>
        <v>3.0956041445924499E-2</v>
      </c>
      <c r="E1213" s="4">
        <f>LN(dane_import!E1214/dane_import!E1213)</f>
        <v>3.8434930137239983E-4</v>
      </c>
    </row>
    <row r="1214" spans="1:5" ht="14.25" customHeight="1" x14ac:dyDescent="0.25">
      <c r="A1214" s="3">
        <v>45818</v>
      </c>
      <c r="B1214" s="4">
        <f>LN(dane_import!B1215/dane_import!B1214)</f>
        <v>5.2935538777701841E-3</v>
      </c>
      <c r="C1214" s="4">
        <f>LN(dane_import!C1215/dane_import!C1214)</f>
        <v>1.980262729617973E-2</v>
      </c>
      <c r="D1214" s="4">
        <f>LN(dane_import!D1215/dane_import!D1214)</f>
        <v>4.2354742565423056E-2</v>
      </c>
      <c r="E1214" s="4">
        <f>LN(dane_import!E1215/dane_import!E1214)</f>
        <v>-1.5372199407709112E-4</v>
      </c>
    </row>
    <row r="1215" spans="1:5" ht="14.25" customHeight="1" x14ac:dyDescent="0.25">
      <c r="A1215" s="3">
        <v>45819</v>
      </c>
      <c r="B1215" s="4">
        <f>LN(dane_import!B1216/dane_import!B1215)</f>
        <v>6.4605367799888499E-6</v>
      </c>
      <c r="C1215" s="4">
        <f>LN(dane_import!C1216/dane_import!C1215)</f>
        <v>-3.0236619398392471E-2</v>
      </c>
      <c r="D1215" s="4">
        <f>LN(dane_import!D1216/dane_import!D1215)</f>
        <v>7.0439361452191949E-3</v>
      </c>
      <c r="E1215" s="4">
        <f>LN(dane_import!E1216/dane_import!E1215)</f>
        <v>2.6899798413718986E-4</v>
      </c>
    </row>
    <row r="1216" spans="1:5" ht="14.25" customHeight="1" x14ac:dyDescent="0.25">
      <c r="A1216" s="3">
        <v>45820</v>
      </c>
      <c r="B1216" s="4">
        <f>LN(dane_import!B1217/dane_import!B1216)</f>
        <v>-6.9992104031375325E-3</v>
      </c>
      <c r="C1216" s="4">
        <f>LN(dane_import!C1217/dane_import!C1216)</f>
        <v>1.2782821630667742E-3</v>
      </c>
      <c r="D1216" s="4">
        <f>LN(dane_import!D1217/dane_import!D1216)</f>
        <v>4.6685425596333287E-3</v>
      </c>
      <c r="E1216" s="4">
        <f>LN(dane_import!E1217/dane_import!E1216)</f>
        <v>1.5368065190840636E-4</v>
      </c>
    </row>
    <row r="1217" spans="1:5" ht="14.25" customHeight="1" x14ac:dyDescent="0.25">
      <c r="A1217" s="3">
        <v>45821</v>
      </c>
      <c r="B1217" s="4">
        <f>LN(dane_import!B1218/dane_import!B1217)</f>
        <v>-1.9325885019733317E-2</v>
      </c>
      <c r="C1217" s="4">
        <f>LN(dane_import!C1218/dane_import!C1217)</f>
        <v>-2.0651224350431773E-2</v>
      </c>
      <c r="D1217" s="4">
        <f>LN(dane_import!D1218/dane_import!D1217)</f>
        <v>-0.11174633285695382</v>
      </c>
      <c r="E1217" s="4">
        <f>LN(dane_import!E1218/dane_import!E1217)</f>
        <v>4.9929907130657981E-4</v>
      </c>
    </row>
    <row r="1218" spans="1:5" ht="14.25" customHeight="1" x14ac:dyDescent="0.25">
      <c r="A1218" s="3">
        <v>45824</v>
      </c>
      <c r="B1218" s="4">
        <f>LN(dane_import!B1219/dane_import!B1218)</f>
        <v>2.046128708184664E-3</v>
      </c>
      <c r="C1218" s="4">
        <f>LN(dane_import!C1219/dane_import!C1218)</f>
        <v>-2.0887736053914648E-3</v>
      </c>
      <c r="D1218" s="4">
        <f>LN(dane_import!D1219/dane_import!D1218)</f>
        <v>2.7736754971599619E-2</v>
      </c>
      <c r="E1218" s="4">
        <f>LN(dane_import!E1219/dane_import!E1218)</f>
        <v>3.0713710073657357E-4</v>
      </c>
    </row>
    <row r="1219" spans="1:5" ht="14.25" customHeight="1" x14ac:dyDescent="0.25">
      <c r="A1219" s="3">
        <v>45825</v>
      </c>
      <c r="B1219" s="4">
        <f>LN(dane_import!B1220/dane_import!B1219)</f>
        <v>5.6330070408130836E-3</v>
      </c>
      <c r="C1219" s="4">
        <f>LN(dane_import!C1220/dane_import!C1219)</f>
        <v>-1.8731585801963085E-2</v>
      </c>
      <c r="D1219" s="4">
        <f>LN(dane_import!D1220/dane_import!D1219)</f>
        <v>4.9899212671371783E-2</v>
      </c>
      <c r="E1219" s="4">
        <f>LN(dane_import!E1220/dane_import!E1219)</f>
        <v>-7.6775431899408974E-5</v>
      </c>
    </row>
    <row r="1220" spans="1:5" ht="14.25" customHeight="1" x14ac:dyDescent="0.25">
      <c r="A1220" s="3">
        <v>45826</v>
      </c>
      <c r="B1220" s="4">
        <f>LN(dane_import!B1221/dane_import!B1220)</f>
        <v>-3.4496197860470478E-4</v>
      </c>
      <c r="C1220" s="4">
        <f>LN(dane_import!C1221/dane_import!C1220)</f>
        <v>-7.7530130367012432E-3</v>
      </c>
      <c r="D1220" s="4">
        <f>LN(dane_import!D1221/dane_import!D1220)</f>
        <v>2.3810648693718607E-2</v>
      </c>
      <c r="E1220" s="4">
        <f>LN(dane_import!E1221/dane_import!E1220)</f>
        <v>2.3030861456006479E-4</v>
      </c>
    </row>
    <row r="1221" spans="1:5" ht="14.25" customHeight="1" x14ac:dyDescent="0.25">
      <c r="A1221" s="3">
        <v>45827</v>
      </c>
      <c r="B1221" s="4">
        <f>LN(dane_import!B1222/dane_import!B1221)</f>
        <v>0</v>
      </c>
      <c r="C1221" s="4">
        <f>LN(dane_import!C1222/dane_import!C1221)</f>
        <v>0</v>
      </c>
      <c r="D1221" s="4">
        <f>LN(dane_import!D1222/dane_import!D1221)</f>
        <v>0</v>
      </c>
      <c r="E1221" s="4">
        <f>LN(dane_import!E1222/dane_import!E1221)</f>
        <v>0</v>
      </c>
    </row>
    <row r="1222" spans="1:5" ht="14.25" customHeight="1" x14ac:dyDescent="0.25">
      <c r="A1222" s="3">
        <v>45828</v>
      </c>
      <c r="B1222" s="4">
        <f>LN(dane_import!B1223/dane_import!B1222)</f>
        <v>-6.6260805207531115E-4</v>
      </c>
      <c r="C1222" s="4">
        <f>LN(dane_import!C1223/dane_import!C1222)</f>
        <v>1.0412589072460232E-2</v>
      </c>
      <c r="D1222" s="4">
        <f>LN(dane_import!D1223/dane_import!D1222)</f>
        <v>-2.8275230902180971E-3</v>
      </c>
      <c r="E1222" s="4">
        <f>LN(dane_import!E1223/dane_import!E1222)</f>
        <v>8.056627011147631E-4</v>
      </c>
    </row>
    <row r="1223" spans="1:5" ht="14.25" customHeight="1" x14ac:dyDescent="0.25">
      <c r="A1223" s="3">
        <v>45831</v>
      </c>
      <c r="B1223" s="4">
        <f>LN(dane_import!B1224/dane_import!B1223)</f>
        <v>-1.0680524771914992E-2</v>
      </c>
      <c r="C1223" s="4">
        <f>LN(dane_import!C1224/dane_import!C1223)</f>
        <v>-3.7617748919197509E-2</v>
      </c>
      <c r="D1223" s="4">
        <f>LN(dane_import!D1224/dane_import!D1223)</f>
        <v>1.4988570999430944E-2</v>
      </c>
      <c r="E1223" s="4">
        <f>LN(dane_import!E1224/dane_import!E1223)</f>
        <v>2.6841005548516628E-4</v>
      </c>
    </row>
    <row r="1224" spans="1:5" ht="14.25" customHeight="1" x14ac:dyDescent="0.25">
      <c r="A1224" s="3">
        <v>45832</v>
      </c>
      <c r="B1224" s="4">
        <f>LN(dane_import!B1225/dane_import!B1224)</f>
        <v>2.1709653263613956E-2</v>
      </c>
      <c r="C1224" s="4">
        <f>LN(dane_import!C1225/dane_import!C1224)</f>
        <v>5.6039322486560073E-2</v>
      </c>
      <c r="D1224" s="4">
        <f>LN(dane_import!D1225/dane_import!D1224)</f>
        <v>1.1095814255054447E-2</v>
      </c>
      <c r="E1224" s="4">
        <f>LN(dane_import!E1225/dane_import!E1224)</f>
        <v>-1.9171411649759412E-4</v>
      </c>
    </row>
    <row r="1225" spans="1:5" ht="14.25" customHeight="1" x14ac:dyDescent="0.25">
      <c r="A1225" s="3">
        <v>45833</v>
      </c>
      <c r="B1225" s="4">
        <f>LN(dane_import!B1226/dane_import!B1225)</f>
        <v>6.4526033232798147E-3</v>
      </c>
      <c r="C1225" s="4">
        <f>LN(dane_import!C1226/dane_import!C1225)</f>
        <v>-1.3916464582953805E-2</v>
      </c>
      <c r="D1225" s="4">
        <f>LN(dane_import!D1226/dane_import!D1225)</f>
        <v>2.9893530278142458E-2</v>
      </c>
      <c r="E1225" s="4">
        <f>LN(dane_import!E1226/dane_import!E1225)</f>
        <v>3.8339148573762803E-4</v>
      </c>
    </row>
    <row r="1226" spans="1:5" ht="14.25" customHeight="1" x14ac:dyDescent="0.25">
      <c r="A1226" s="3">
        <v>45834</v>
      </c>
      <c r="B1226" s="4">
        <f>LN(dane_import!B1227/dane_import!B1226)</f>
        <v>2.07314097615038E-2</v>
      </c>
      <c r="C1226" s="4">
        <f>LN(dane_import!C1227/dane_import!C1226)</f>
        <v>1.9377406512033613E-2</v>
      </c>
      <c r="D1226" s="4">
        <f>LN(dane_import!D1227/dane_import!D1226)</f>
        <v>9.3271828751388813E-3</v>
      </c>
      <c r="E1226" s="4">
        <f>LN(dane_import!E1227/dane_import!E1226)</f>
        <v>3.8331065416512006E-5</v>
      </c>
    </row>
    <row r="1227" spans="1:5" ht="14.25" customHeight="1" x14ac:dyDescent="0.25">
      <c r="A1227" s="3">
        <v>45835</v>
      </c>
      <c r="B1227" s="4">
        <f>LN(dane_import!B1228/dane_import!B1227)</f>
        <v>3.5273762459512065E-3</v>
      </c>
      <c r="C1227" s="4">
        <f>LN(dane_import!C1228/dane_import!C1227)</f>
        <v>3.6241302933912442E-3</v>
      </c>
      <c r="D1227" s="4">
        <f>LN(dane_import!D1228/dane_import!D1227)</f>
        <v>-6.6533844907366588E-3</v>
      </c>
      <c r="E1227" s="4">
        <f>LN(dane_import!E1228/dane_import!E1227)</f>
        <v>4.981701929012536E-4</v>
      </c>
    </row>
    <row r="1228" spans="1:5" ht="14.25" customHeight="1" x14ac:dyDescent="0.25">
      <c r="A1228" s="3">
        <v>45838</v>
      </c>
      <c r="B1228" s="4">
        <f>LN(dane_import!B1229/dane_import!B1228)</f>
        <v>8.3897142908775854E-3</v>
      </c>
      <c r="C1228" s="4">
        <f>LN(dane_import!C1229/dane_import!C1228)</f>
        <v>3.0536723860081702E-2</v>
      </c>
      <c r="D1228" s="4">
        <f>LN(dane_import!D1229/dane_import!D1228)</f>
        <v>1.5017950099058893E-2</v>
      </c>
      <c r="E1228" s="4">
        <f>LN(dane_import!E1229/dane_import!E1228)</f>
        <v>3.4474173440095896E-4</v>
      </c>
    </row>
    <row r="1229" spans="1:5" ht="14.25" customHeight="1" x14ac:dyDescent="0.25">
      <c r="A1229" s="3">
        <v>45839</v>
      </c>
      <c r="B1229" s="4">
        <f>LN(dane_import!B1230/dane_import!B1229)</f>
        <v>1.7368431020880226E-3</v>
      </c>
      <c r="C1229" s="4">
        <f>LN(dane_import!C1230/dane_import!C1229)</f>
        <v>-5.7810893695790519E-3</v>
      </c>
      <c r="D1229" s="4">
        <f>LN(dane_import!D1230/dane_import!D1229)</f>
        <v>1.3499007507880197E-2</v>
      </c>
      <c r="E1229" s="4">
        <f>LN(dane_import!E1230/dane_import!E1229)</f>
        <v>3.4462292849352045E-4</v>
      </c>
    </row>
    <row r="1230" spans="1:5" ht="14.25" customHeight="1" x14ac:dyDescent="0.25">
      <c r="A1230" s="3">
        <v>45840</v>
      </c>
      <c r="B1230" s="4">
        <f>LN(dane_import!B1231/dane_import!B1230)</f>
        <v>3.2024138467846722E-4</v>
      </c>
      <c r="C1230" s="4">
        <f>LN(dane_import!C1231/dane_import!C1230)</f>
        <v>-8.0992596628265481E-3</v>
      </c>
      <c r="D1230" s="4">
        <f>LN(dane_import!D1231/dane_import!D1230)</f>
        <v>-3.1637084943182701E-2</v>
      </c>
      <c r="E1230" s="4">
        <f>LN(dane_import!E1231/dane_import!E1230)</f>
        <v>1.5312763218050814E-4</v>
      </c>
    </row>
    <row r="1231" spans="1:5" ht="14.25" customHeight="1" x14ac:dyDescent="0.25">
      <c r="A1231" s="3">
        <v>45841</v>
      </c>
      <c r="B1231" s="4">
        <f>LN(dane_import!B1232/dane_import!B1231)</f>
        <v>1.3855600322520919E-2</v>
      </c>
      <c r="C1231" s="4">
        <f>LN(dane_import!C1232/dane_import!C1231)</f>
        <v>2.4103602265662299E-2</v>
      </c>
      <c r="D1231" s="4">
        <f>LN(dane_import!D1232/dane_import!D1231)</f>
        <v>1.5943650397136164E-2</v>
      </c>
      <c r="E1231" s="4">
        <f>LN(dane_import!E1232/dane_import!E1231)</f>
        <v>7.6528663718156771E-4</v>
      </c>
    </row>
    <row r="1232" spans="1:5" ht="14.25" customHeight="1" x14ac:dyDescent="0.25">
      <c r="A1232" s="3">
        <v>45842</v>
      </c>
      <c r="B1232" s="4">
        <f>LN(dane_import!B1233/dane_import!B1232)</f>
        <v>-6.3940601202443935E-3</v>
      </c>
      <c r="C1232" s="4">
        <f>LN(dane_import!C1233/dane_import!C1232)</f>
        <v>-2.4103602265662279E-2</v>
      </c>
      <c r="D1232" s="4">
        <f>LN(dane_import!D1233/dane_import!D1232)</f>
        <v>3.5087755296792705E-3</v>
      </c>
      <c r="E1232" s="4">
        <f>LN(dane_import!E1233/dane_import!E1232)</f>
        <v>-2.2952450274825502E-4</v>
      </c>
    </row>
    <row r="1233" spans="1:5" ht="14.25" customHeight="1" x14ac:dyDescent="0.25">
      <c r="A1233" s="3">
        <v>45845</v>
      </c>
      <c r="B1233" s="4">
        <f>LN(dane_import!B1234/dane_import!B1233)</f>
        <v>1.7228819424072624E-3</v>
      </c>
      <c r="C1233" s="4">
        <f>LN(dane_import!C1234/dane_import!C1233)</f>
        <v>-3.5641585591719154E-3</v>
      </c>
      <c r="D1233" s="4">
        <f>LN(dane_import!D1234/dane_import!D1233)</f>
        <v>8.7184510398810294E-3</v>
      </c>
      <c r="E1233" s="4">
        <f>LN(dane_import!E1234/dane_import!E1233)</f>
        <v>4.5899633608764614E-4</v>
      </c>
    </row>
    <row r="1234" spans="1:5" ht="14.25" customHeight="1" x14ac:dyDescent="0.25">
      <c r="A1234" s="3">
        <v>45846</v>
      </c>
      <c r="B1234" s="4">
        <f>LN(dane_import!B1235/dane_import!B1234)</f>
        <v>-9.2832356942281861E-3</v>
      </c>
      <c r="C1234" s="4">
        <f>LN(dane_import!C1235/dane_import!C1234)</f>
        <v>1.367802479610062E-2</v>
      </c>
      <c r="D1234" s="4">
        <f>LN(dane_import!D1235/dane_import!D1234)</f>
        <v>-8.7184510398810467E-3</v>
      </c>
      <c r="E1234" s="4">
        <f>LN(dane_import!E1235/dane_import!E1234)</f>
        <v>6.8809972515089057E-4</v>
      </c>
    </row>
    <row r="1235" spans="1:5" ht="14.25" customHeight="1" x14ac:dyDescent="0.25">
      <c r="A1235" s="3">
        <v>45847</v>
      </c>
      <c r="B1235" s="4">
        <f>LN(dane_import!B1236/dane_import!B1235)</f>
        <v>2.8903234323674342E-3</v>
      </c>
      <c r="C1235" s="4">
        <f>LN(dane_import!C1236/dane_import!C1235)</f>
        <v>-4.0332799823017233E-3</v>
      </c>
      <c r="D1235" s="4">
        <f>LN(dane_import!D1236/dane_import!D1235)</f>
        <v>3.7383515289504607E-2</v>
      </c>
      <c r="E1235" s="4">
        <f>LN(dane_import!E1236/dane_import!E1235)</f>
        <v>-3.4399067742275766E-4</v>
      </c>
    </row>
    <row r="1236" spans="1:5" ht="14.25" customHeight="1" x14ac:dyDescent="0.25">
      <c r="A1236" s="3">
        <v>45848</v>
      </c>
      <c r="B1236" s="4">
        <f>LN(dane_import!B1237/dane_import!B1236)</f>
        <v>-9.9928881346892148E-3</v>
      </c>
      <c r="C1236" s="4">
        <f>LN(dane_import!C1237/dane_import!C1236)</f>
        <v>-3.1822033304774053E-2</v>
      </c>
      <c r="D1236" s="4">
        <f>LN(dane_import!D1237/dane_import!D1236)</f>
        <v>-2.0452353294996322E-2</v>
      </c>
      <c r="E1236" s="4">
        <f>LN(dane_import!E1237/dane_import!E1236)</f>
        <v>3.4399067742267689E-4</v>
      </c>
    </row>
    <row r="1237" spans="1:5" ht="14.25" customHeight="1" x14ac:dyDescent="0.25">
      <c r="A1237" s="3">
        <v>45849</v>
      </c>
      <c r="B1237" s="4">
        <f>LN(dane_import!B1238/dane_import!B1237)</f>
        <v>-3.6297130782657139E-3</v>
      </c>
      <c r="C1237" s="4">
        <f>LN(dane_import!C1238/dane_import!C1237)</f>
        <v>4.942135172955095E-3</v>
      </c>
      <c r="D1237" s="4">
        <f>LN(dane_import!D1238/dane_import!D1237)</f>
        <v>1.4530170165721928E-2</v>
      </c>
      <c r="E1237" s="4">
        <f>LN(dane_import!E1238/dane_import!E1237)</f>
        <v>6.1124696279656575E-4</v>
      </c>
    </row>
    <row r="1238" spans="1:5" ht="14.25" customHeight="1" x14ac:dyDescent="0.25">
      <c r="A1238" s="3">
        <v>45852</v>
      </c>
      <c r="B1238" s="4">
        <f>LN(dane_import!B1239/dane_import!B1238)</f>
        <v>3.2872901984752106E-5</v>
      </c>
      <c r="C1238" s="4">
        <f>LN(dane_import!C1239/dane_import!C1238)</f>
        <v>-1.0384216924817153E-3</v>
      </c>
      <c r="D1238" s="4">
        <f>LN(dane_import!D1239/dane_import!D1238)</f>
        <v>1.1809500386310569E-2</v>
      </c>
      <c r="E1238" s="4">
        <f>LN(dane_import!E1239/dane_import!E1238)</f>
        <v>1.9093807936109743E-4</v>
      </c>
    </row>
    <row r="1239" spans="1:5" ht="14.25" customHeight="1" x14ac:dyDescent="0.25">
      <c r="A1239" s="3">
        <v>45853</v>
      </c>
      <c r="B1239" s="4">
        <f>LN(dane_import!B1240/dane_import!B1239)</f>
        <v>4.5236102978683029E-3</v>
      </c>
      <c r="C1239" s="4">
        <f>LN(dane_import!C1240/dane_import!C1239)</f>
        <v>5.1934563618633391E-4</v>
      </c>
      <c r="D1239" s="4">
        <f>LN(dane_import!D1240/dane_import!D1239)</f>
        <v>-2.9393260717144134E-3</v>
      </c>
      <c r="E1239" s="4">
        <f>LN(dane_import!E1240/dane_import!E1239)</f>
        <v>2.6725207756662093E-4</v>
      </c>
    </row>
    <row r="1240" spans="1:5" ht="14.25" customHeight="1" x14ac:dyDescent="0.25">
      <c r="A1240" s="3">
        <v>45854</v>
      </c>
      <c r="B1240" s="4">
        <f>LN(dane_import!B1241/dane_import!B1240)</f>
        <v>-6.0179912049970633E-4</v>
      </c>
      <c r="C1240" s="4">
        <f>LN(dane_import!C1241/dane_import!C1240)</f>
        <v>1.0587574692439618E-2</v>
      </c>
      <c r="D1240" s="4">
        <f>LN(dane_import!D1241/dane_import!D1240)</f>
        <v>9.2089390853099078E-3</v>
      </c>
      <c r="E1240" s="4">
        <f>LN(dane_import!E1241/dane_import!E1240)</f>
        <v>2.2901637567181813E-4</v>
      </c>
    </row>
    <row r="1241" spans="1:5" ht="14.25" customHeight="1" x14ac:dyDescent="0.25">
      <c r="A1241" s="3">
        <v>45855</v>
      </c>
      <c r="B1241" s="4">
        <f>LN(dane_import!B1242/dane_import!B1241)</f>
        <v>9.3884927460180408E-3</v>
      </c>
      <c r="C1241" s="4">
        <f>LN(dane_import!C1242/dane_import!C1241)</f>
        <v>5.2782039240149708E-2</v>
      </c>
      <c r="D1241" s="4">
        <f>LN(dane_import!D1242/dane_import!D1241)</f>
        <v>1.5299037289169206E-2</v>
      </c>
      <c r="E1241" s="4">
        <f>LN(dane_import!E1242/dane_import!E1241)</f>
        <v>2.6711949940357932E-4</v>
      </c>
    </row>
    <row r="1242" spans="1:5" ht="14.25" customHeight="1" x14ac:dyDescent="0.25">
      <c r="A1242" s="3">
        <v>45856</v>
      </c>
      <c r="B1242" s="4">
        <f>LN(dane_import!B1243/dane_import!B1242)</f>
        <v>8.7311847564431888E-3</v>
      </c>
      <c r="C1242" s="4">
        <f>LN(dane_import!C1243/dane_import!C1242)</f>
        <v>3.9651719372064811E-2</v>
      </c>
      <c r="D1242" s="4">
        <f>LN(dane_import!D1243/dane_import!D1242)</f>
        <v>4.5035900070105328E-3</v>
      </c>
      <c r="E1242" s="4">
        <f>LN(dane_import!E1243/dane_import!E1242)</f>
        <v>2.6704816563101892E-4</v>
      </c>
    </row>
    <row r="1243" spans="1:5" ht="14.25" customHeight="1" x14ac:dyDescent="0.25">
      <c r="A1243" s="3">
        <v>45859</v>
      </c>
      <c r="B1243" s="4">
        <f>LN(dane_import!B1244/dane_import!B1243)</f>
        <v>-4.1020741364582499E-3</v>
      </c>
      <c r="C1243" s="4">
        <f>LN(dane_import!C1244/dane_import!C1243)</f>
        <v>-1.0121305655880363E-2</v>
      </c>
      <c r="D1243" s="4">
        <f>LN(dane_import!D1244/dane_import!D1243)</f>
        <v>-6.5574005461590517E-3</v>
      </c>
      <c r="E1243" s="4">
        <f>LN(dane_import!E1244/dane_import!E1243)</f>
        <v>7.6286379104031351E-5</v>
      </c>
    </row>
    <row r="1244" spans="1:5" ht="14.25" customHeight="1" x14ac:dyDescent="0.25">
      <c r="A1244" s="3">
        <v>45860</v>
      </c>
      <c r="B1244" s="4">
        <f>LN(dane_import!B1245/dane_import!B1244)</f>
        <v>-3.9793197836172226E-3</v>
      </c>
      <c r="C1244" s="4">
        <f>LN(dane_import!C1245/dane_import!C1244)</f>
        <v>-9.9858176432142086E-3</v>
      </c>
      <c r="D1244" s="4">
        <f>LN(dane_import!D1245/dane_import!D1244)</f>
        <v>-8.2270675146350837E-4</v>
      </c>
      <c r="E1244" s="4">
        <f>LN(dane_import!E1245/dane_import!E1244)</f>
        <v>-3.8142462100540343E-5</v>
      </c>
    </row>
    <row r="1245" spans="1:5" ht="14.25" customHeight="1" x14ac:dyDescent="0.25">
      <c r="A1245" s="3">
        <v>45861</v>
      </c>
      <c r="B1245" s="4">
        <f>LN(dane_import!B1246/dane_import!B1245)</f>
        <v>3.9048064488004714E-3</v>
      </c>
      <c r="C1245" s="4">
        <f>LN(dane_import!C1246/dane_import!C1245)</f>
        <v>1.3999516810297921E-2</v>
      </c>
      <c r="D1245" s="4">
        <f>LN(dane_import!D1246/dane_import!D1245)</f>
        <v>4.0328045386971809E-2</v>
      </c>
      <c r="E1245" s="4">
        <f>LN(dane_import!E1246/dane_import!E1245)</f>
        <v>3.4322979571543041E-4</v>
      </c>
    </row>
    <row r="1246" spans="1:5" ht="14.25" customHeight="1" x14ac:dyDescent="0.25">
      <c r="A1246" s="3">
        <v>45862</v>
      </c>
      <c r="B1246" s="4">
        <f>LN(dane_import!B1247/dane_import!B1246)</f>
        <v>6.9344637662471925E-3</v>
      </c>
      <c r="C1246" s="4">
        <f>LN(dane_import!C1247/dane_import!C1246)</f>
        <v>1.3108801947780148E-2</v>
      </c>
      <c r="D1246" s="4">
        <f>LN(dane_import!D1247/dane_import!D1246)</f>
        <v>-6.3441925713731504E-3</v>
      </c>
      <c r="E1246" s="4">
        <f>LN(dane_import!E1247/dane_import!E1246)</f>
        <v>9.5279844089035876E-4</v>
      </c>
    </row>
    <row r="1247" spans="1:5" ht="14.25" customHeight="1" x14ac:dyDescent="0.25">
      <c r="A1247" s="3">
        <v>45863</v>
      </c>
      <c r="B1247" s="4">
        <f>LN(dane_import!B1248/dane_import!B1247)</f>
        <v>-8.0940693155109043E-4</v>
      </c>
      <c r="C1247" s="4">
        <f>LN(dane_import!C1248/dane_import!C1247)</f>
        <v>1.9574603124629702E-2</v>
      </c>
      <c r="D1247" s="4">
        <f>LN(dane_import!D1248/dane_import!D1247)</f>
        <v>-3.9856569302036699E-3</v>
      </c>
      <c r="E1247" s="4">
        <f>LN(dane_import!E1248/dane_import!E1247)</f>
        <v>4.1894388669046391E-4</v>
      </c>
    </row>
    <row r="1248" spans="1:5" ht="14.25" customHeight="1" x14ac:dyDescent="0.25">
      <c r="A1248" s="3">
        <v>45866</v>
      </c>
      <c r="B1248" s="4">
        <f>LN(dane_import!B1249/dane_import!B1248)</f>
        <v>-1.2482819887761312E-2</v>
      </c>
      <c r="C1248" s="4">
        <f>LN(dane_import!C1249/dane_import!C1248)</f>
        <v>-1.4702768874350179E-2</v>
      </c>
      <c r="D1248" s="4">
        <f>LN(dane_import!D1249/dane_import!D1248)</f>
        <v>-3.7847854038818123E-2</v>
      </c>
      <c r="E1248" s="4">
        <f>LN(dane_import!E1249/dane_import!E1248)</f>
        <v>2.6650930084829691E-4</v>
      </c>
    </row>
    <row r="1249" spans="1:5" ht="14.25" customHeight="1" x14ac:dyDescent="0.25">
      <c r="A1249" s="3">
        <v>45867</v>
      </c>
      <c r="B1249" s="4">
        <f>LN(dane_import!B1250/dane_import!B1249)</f>
        <v>4.6909395934002915E-3</v>
      </c>
      <c r="C1249" s="4">
        <f>LN(dane_import!C1250/dane_import!C1249)</f>
        <v>1.5842370137283811E-2</v>
      </c>
      <c r="D1249" s="4">
        <f>LN(dane_import!D1250/dane_import!D1249)</f>
        <v>-4.1485169647030736E-4</v>
      </c>
      <c r="E1249" s="4">
        <f>LN(dane_import!E1250/dane_import!E1249)</f>
        <v>1.1419653235612744E-4</v>
      </c>
    </row>
    <row r="1250" spans="1:5" ht="14.25" customHeight="1" x14ac:dyDescent="0.25">
      <c r="A1250" s="3">
        <v>45868</v>
      </c>
      <c r="B1250" s="4">
        <f>LN(dane_import!B1251/dane_import!B1250)</f>
        <v>1.3935603863630896E-3</v>
      </c>
      <c r="C1250" s="4">
        <f>LN(dane_import!C1251/dane_import!C1250)</f>
        <v>9.5217223579027593E-3</v>
      </c>
      <c r="D1250" s="4">
        <f>LN(dane_import!D1251/dane_import!D1250)</f>
        <v>9.9092470627717682E-3</v>
      </c>
      <c r="E1250" s="4">
        <f>LN(dane_import!E1251/dane_import!E1250)</f>
        <v>6.8490547177192153E-4</v>
      </c>
    </row>
    <row r="1251" spans="1:5" ht="14.25" customHeight="1" x14ac:dyDescent="0.25">
      <c r="A1251" s="3">
        <v>45869</v>
      </c>
      <c r="B1251" s="4">
        <f>LN(dane_import!B1252/dane_import!B1251)</f>
        <v>-6.7659037478480233E-3</v>
      </c>
      <c r="C1251" s="4">
        <f>LN(dane_import!C1252/dane_import!C1251)</f>
        <v>2.4788745087887714E-3</v>
      </c>
      <c r="D1251" s="4">
        <f>LN(dane_import!D1252/dane_import!D1251)</f>
        <v>-4.9423494344349216E-3</v>
      </c>
      <c r="E1251" s="4">
        <f>LN(dane_import!E1252/dane_import!E1251)</f>
        <v>7.2244722623586444E-4</v>
      </c>
    </row>
    <row r="1252" spans="1:5" ht="14.25" customHeight="1" x14ac:dyDescent="0.25">
      <c r="A1252" s="3">
        <v>45870</v>
      </c>
      <c r="B1252" s="4">
        <f>LN(dane_import!B1253/dane_import!B1252)</f>
        <v>-1.8189639769071276E-2</v>
      </c>
      <c r="C1252" s="4">
        <f>LN(dane_import!C1253/dane_import!C1252)</f>
        <v>-2.5762281939372959E-2</v>
      </c>
      <c r="D1252" s="4">
        <f>LN(dane_import!D1253/dane_import!D1252)</f>
        <v>-1.1628037995118986E-2</v>
      </c>
      <c r="E1252" s="4">
        <f>LN(dane_import!E1253/dane_import!E1252)</f>
        <v>-5.7030969361310843E-4</v>
      </c>
    </row>
    <row r="1253" spans="1:5" ht="14.25" customHeight="1" x14ac:dyDescent="0.25">
      <c r="A1253" s="3">
        <v>45873</v>
      </c>
      <c r="B1253" s="4">
        <f>LN(dane_import!B1254/dane_import!B1253)</f>
        <v>8.6817241088953893E-3</v>
      </c>
      <c r="C1253" s="4">
        <f>LN(dane_import!C1254/dane_import!C1253)</f>
        <v>2.7561248019318786E-2</v>
      </c>
      <c r="D1253" s="4">
        <f>LN(dane_import!D1254/dane_import!D1253)</f>
        <v>-2.110673542101528E-2</v>
      </c>
      <c r="E1253" s="4">
        <f>LN(dane_import!E1254/dane_import!E1253)</f>
        <v>-4.9453163157169423E-4</v>
      </c>
    </row>
    <row r="1254" spans="1:5" ht="14.25" customHeight="1" x14ac:dyDescent="0.25">
      <c r="A1254" s="3">
        <v>45874</v>
      </c>
      <c r="B1254" s="4">
        <f>LN(dane_import!B1255/dane_import!B1254)</f>
        <v>-1.4521604700727219E-4</v>
      </c>
      <c r="C1254" s="4">
        <f>LN(dane_import!C1255/dane_import!C1254)</f>
        <v>-2.3872908199479334E-2</v>
      </c>
      <c r="D1254" s="4">
        <f>LN(dane_import!D1255/dane_import!D1254)</f>
        <v>2.5564564413013938E-3</v>
      </c>
      <c r="E1254" s="4">
        <f>LN(dane_import!E1255/dane_import!E1254)</f>
        <v>1.5218962857066351E-4</v>
      </c>
    </row>
    <row r="1255" spans="1:5" ht="14.25" customHeight="1" x14ac:dyDescent="0.25">
      <c r="A1255" s="3">
        <v>45875</v>
      </c>
      <c r="B1255" s="4">
        <f>LN(dane_import!B1256/dane_import!B1255)</f>
        <v>1.3927658517800359E-2</v>
      </c>
      <c r="C1255" s="4">
        <f>LN(dane_import!C1256/dane_import!C1255)</f>
        <v>3.7927796561106016E-2</v>
      </c>
      <c r="D1255" s="4">
        <f>LN(dane_import!D1256/dane_import!D1255)</f>
        <v>1.2685159527315861E-2</v>
      </c>
      <c r="E1255" s="4">
        <f>LN(dane_import!E1256/dane_import!E1255)</f>
        <v>4.1840209050673092E-4</v>
      </c>
    </row>
    <row r="1256" spans="1:5" ht="14.25" customHeight="1" x14ac:dyDescent="0.25">
      <c r="A1256" s="3">
        <v>45876</v>
      </c>
      <c r="B1256" s="4">
        <f>LN(dane_import!B1257/dane_import!B1256)</f>
        <v>1.612024582861072E-2</v>
      </c>
      <c r="C1256" s="4">
        <f>LN(dane_import!C1257/dane_import!C1256)</f>
        <v>4.377730427978066E-2</v>
      </c>
      <c r="D1256" s="4">
        <f>LN(dane_import!D1257/dane_import!D1256)</f>
        <v>1.2597104332217396E-3</v>
      </c>
      <c r="E1256" s="4">
        <f>LN(dane_import!E1257/dane_import!E1256)</f>
        <v>5.7026632982342524E-4</v>
      </c>
    </row>
    <row r="1257" spans="1:5" ht="14.25" customHeight="1" x14ac:dyDescent="0.25">
      <c r="A1257" s="3">
        <v>45877</v>
      </c>
      <c r="B1257" s="4">
        <f>LN(dane_import!B1258/dane_import!B1257)</f>
        <v>-5.5667936069455195E-3</v>
      </c>
      <c r="C1257" s="4">
        <f>LN(dane_import!C1258/dane_import!C1257)</f>
        <v>1.9320214557781861E-2</v>
      </c>
      <c r="D1257" s="4">
        <f>LN(dane_import!D1258/dane_import!D1257)</f>
        <v>-1.0970574162610901E-2</v>
      </c>
      <c r="E1257" s="4">
        <f>LN(dane_import!E1258/dane_import!E1257)</f>
        <v>6.0792585177095947E-4</v>
      </c>
    </row>
    <row r="1258" spans="1:5" ht="14.25" customHeight="1" x14ac:dyDescent="0.25">
      <c r="A1258" s="3">
        <v>45880</v>
      </c>
      <c r="B1258" s="4">
        <f>LN(dane_import!B1259/dane_import!B1258)</f>
        <v>-5.2336928328587384E-3</v>
      </c>
      <c r="C1258" s="4">
        <f>LN(dane_import!C1259/dane_import!C1258)</f>
        <v>2.1603555953604824E-2</v>
      </c>
      <c r="D1258" s="4">
        <f>LN(dane_import!D1259/dane_import!D1258)</f>
        <v>-4.0698257302593834E-2</v>
      </c>
      <c r="E1258" s="4">
        <f>LN(dane_import!E1259/dane_import!E1258)</f>
        <v>4.9366777162234484E-4</v>
      </c>
    </row>
    <row r="1259" spans="1:5" ht="14.25" customHeight="1" x14ac:dyDescent="0.25">
      <c r="A1259" s="3">
        <v>45881</v>
      </c>
      <c r="B1259" s="4">
        <f>LN(dane_import!B1260/dane_import!B1259)</f>
        <v>2.2025759233991653E-3</v>
      </c>
      <c r="C1259" s="4">
        <f>LN(dane_import!C1260/dane_import!C1259)</f>
        <v>-2.0356234166985914E-4</v>
      </c>
      <c r="D1259" s="4">
        <f>LN(dane_import!D1260/dane_import!D1259)</f>
        <v>4.3240631553370538E-2</v>
      </c>
      <c r="E1259" s="4">
        <f>LN(dane_import!E1260/dane_import!E1259)</f>
        <v>1.8980734611418352E-4</v>
      </c>
    </row>
    <row r="1260" spans="1:5" ht="14.25" customHeight="1" x14ac:dyDescent="0.25">
      <c r="A1260" s="3">
        <v>45882</v>
      </c>
      <c r="B1260" s="4">
        <f>LN(dane_import!B1261/dane_import!B1260)</f>
        <v>-5.3266634473532644E-3</v>
      </c>
      <c r="C1260" s="4">
        <f>LN(dane_import!C1261/dane_import!C1260)</f>
        <v>1.2744179765714842E-2</v>
      </c>
      <c r="D1260" s="4">
        <f>LN(dane_import!D1261/dane_import!D1260)</f>
        <v>-1.7072544416498681E-2</v>
      </c>
      <c r="E1260" s="4">
        <f>LN(dane_import!E1261/dane_import!E1260)</f>
        <v>-7.5918615280860712E-5</v>
      </c>
    </row>
    <row r="1261" spans="1:5" ht="14.25" customHeight="1" x14ac:dyDescent="0.25">
      <c r="A1261" s="3">
        <v>45883</v>
      </c>
      <c r="B1261" s="4">
        <f>LN(dane_import!B1262/dane_import!B1261)</f>
        <v>-6.975612493783174E-3</v>
      </c>
      <c r="C1261" s="4">
        <f>LN(dane_import!C1262/dane_import!C1261)</f>
        <v>-3.422936997557355E-3</v>
      </c>
      <c r="D1261" s="4">
        <f>LN(dane_import!D1262/dane_import!D1261)</f>
        <v>-1.3871050316913677E-2</v>
      </c>
      <c r="E1261" s="4">
        <f>LN(dane_import!E1262/dane_import!E1261)</f>
        <v>7.5892691382198557E-4</v>
      </c>
    </row>
    <row r="1262" spans="1:5" ht="14.25" customHeight="1" x14ac:dyDescent="0.25">
      <c r="A1262" s="3">
        <v>45884</v>
      </c>
      <c r="B1262" s="4">
        <f>LN(dane_import!B1263/dane_import!B1262)</f>
        <v>0</v>
      </c>
      <c r="C1262" s="4">
        <f>LN(dane_import!C1263/dane_import!C1262)</f>
        <v>0</v>
      </c>
      <c r="D1262" s="4">
        <f>LN(dane_import!D1263/dane_import!D1262)</f>
        <v>0</v>
      </c>
      <c r="E1262" s="4">
        <f>LN(dane_import!E1263/dane_import!E1262)</f>
        <v>0</v>
      </c>
    </row>
    <row r="1263" spans="1:5" ht="14.25" customHeight="1" x14ac:dyDescent="0.25">
      <c r="A1263" s="3">
        <v>45887</v>
      </c>
      <c r="B1263" s="4">
        <f>LN(dane_import!B1264/dane_import!B1263)</f>
        <v>8.810552845454532E-3</v>
      </c>
      <c r="C1263" s="4">
        <f>LN(dane_import!C1264/dane_import!C1263)</f>
        <v>1.6122534729761215E-3</v>
      </c>
      <c r="D1263" s="4">
        <f>LN(dane_import!D1264/dane_import!D1263)</f>
        <v>-3.9361520314745288E-3</v>
      </c>
      <c r="E1263" s="4">
        <f>LN(dane_import!E1264/dane_import!E1263)</f>
        <v>7.5835138052144898E-4</v>
      </c>
    </row>
    <row r="1264" spans="1:5" ht="14.25" customHeight="1" x14ac:dyDescent="0.25">
      <c r="A1264" s="3">
        <v>45888</v>
      </c>
      <c r="B1264" s="4">
        <f>LN(dane_import!B1265/dane_import!B1264)</f>
        <v>1.433338024999313E-2</v>
      </c>
      <c r="C1264" s="4">
        <f>LN(dane_import!C1265/dane_import!C1264)</f>
        <v>6.8232253481254265E-3</v>
      </c>
      <c r="D1264" s="4">
        <f>LN(dane_import!D1265/dane_import!D1264)</f>
        <v>-8.7680847353442573E-4</v>
      </c>
      <c r="E1264" s="4">
        <f>LN(dane_import!E1265/dane_import!E1264)</f>
        <v>1.1370312127331304E-4</v>
      </c>
    </row>
    <row r="1265" spans="1:5" ht="14.25" customHeight="1" x14ac:dyDescent="0.25">
      <c r="A1265" s="3">
        <v>45889</v>
      </c>
      <c r="B1265" s="4">
        <f>LN(dane_import!B1266/dane_import!B1265)</f>
        <v>-5.4854315426653951E-3</v>
      </c>
      <c r="C1265" s="4">
        <f>LN(dane_import!C1266/dane_import!C1265)</f>
        <v>-1.4910612735754128E-2</v>
      </c>
      <c r="D1265" s="4">
        <f>LN(dane_import!D1266/dane_import!D1265)</f>
        <v>-9.2532054804832699E-3</v>
      </c>
      <c r="E1265" s="4">
        <f>LN(dane_import!E1266/dane_import!E1265)</f>
        <v>-1.51607034856834E-4</v>
      </c>
    </row>
    <row r="1266" spans="1:5" ht="14.25" customHeight="1" x14ac:dyDescent="0.25">
      <c r="A1266" s="3">
        <v>45890</v>
      </c>
      <c r="B1266" s="4">
        <f>LN(dane_import!B1267/dane_import!B1266)</f>
        <v>7.3190403495377422E-3</v>
      </c>
      <c r="C1266" s="4">
        <f>LN(dane_import!C1267/dane_import!C1266)</f>
        <v>1.2507728119443864E-2</v>
      </c>
      <c r="D1266" s="4">
        <f>LN(dane_import!D1267/dane_import!D1266)</f>
        <v>1.3629580080281905E-2</v>
      </c>
      <c r="E1266" s="4">
        <f>LN(dane_import!E1267/dane_import!E1266)</f>
        <v>4.5475216790969521E-4</v>
      </c>
    </row>
    <row r="1267" spans="1:5" ht="14.25" customHeight="1" x14ac:dyDescent="0.25">
      <c r="A1267" s="3">
        <v>45891</v>
      </c>
      <c r="B1267" s="4">
        <f>LN(dane_import!B1268/dane_import!B1267)</f>
        <v>-2.8778822013154085E-2</v>
      </c>
      <c r="C1267" s="4">
        <f>LN(dane_import!C1268/dane_import!C1267)</f>
        <v>-8.0978724322740683E-2</v>
      </c>
      <c r="D1267" s="4">
        <f>LN(dane_import!D1268/dane_import!D1267)</f>
        <v>1.6887173336055668E-2</v>
      </c>
      <c r="E1267" s="4">
        <f>LN(dane_import!E1268/dane_import!E1267)</f>
        <v>-3.4104473700639296E-4</v>
      </c>
    </row>
    <row r="1268" spans="1:5" ht="14.25" customHeight="1" x14ac:dyDescent="0.25">
      <c r="A1268" s="3">
        <v>45894</v>
      </c>
      <c r="B1268" s="4">
        <f>LN(dane_import!B1269/dane_import!B1268)</f>
        <v>8.0281220025255218E-3</v>
      </c>
      <c r="C1268" s="4">
        <f>LN(dane_import!C1269/dane_import!C1268)</f>
        <v>1.9589475851271777E-2</v>
      </c>
      <c r="D1268" s="4">
        <f>LN(dane_import!D1269/dane_import!D1268)</f>
        <v>-2.149151912539126E-3</v>
      </c>
      <c r="E1268" s="4">
        <f>LN(dane_import!E1269/dane_import!E1268)</f>
        <v>5.3046378934108035E-4</v>
      </c>
    </row>
    <row r="1269" spans="1:5" ht="14.25" customHeight="1" x14ac:dyDescent="0.25">
      <c r="A1269" s="3">
        <v>45895</v>
      </c>
      <c r="B1269" s="4">
        <f>LN(dane_import!B1270/dane_import!B1269)</f>
        <v>-2.8275713097191814E-3</v>
      </c>
      <c r="C1269" s="4">
        <f>LN(dane_import!C1270/dane_import!C1269)</f>
        <v>4.2544203715830491E-3</v>
      </c>
      <c r="D1269" s="4">
        <f>LN(dane_import!D1270/dane_import!D1269)</f>
        <v>1.6642159215106041E-2</v>
      </c>
      <c r="E1269" s="4">
        <f>LN(dane_import!E1270/dane_import!E1269)</f>
        <v>-7.5763315438810041E-5</v>
      </c>
    </row>
    <row r="1270" spans="1:5" ht="14.25" customHeight="1" x14ac:dyDescent="0.25">
      <c r="A1270" s="3">
        <v>45896</v>
      </c>
      <c r="B1270" s="4">
        <f>LN(dane_import!B1271/dane_import!B1270)</f>
        <v>-1.1543865888840942E-2</v>
      </c>
      <c r="C1270" s="4">
        <f>LN(dane_import!C1271/dane_import!C1270)</f>
        <v>-3.6973187664647536E-2</v>
      </c>
      <c r="D1270" s="4">
        <f>LN(dane_import!D1271/dane_import!D1270)</f>
        <v>-2.8328074497809642E-2</v>
      </c>
      <c r="E1270" s="4">
        <f>LN(dane_import!E1271/dane_import!E1270)</f>
        <v>1.5152089123250136E-4</v>
      </c>
    </row>
    <row r="1271" spans="1:5" ht="14.25" customHeight="1" x14ac:dyDescent="0.25">
      <c r="A1271" s="3">
        <v>45897</v>
      </c>
      <c r="B1271" s="4">
        <f>LN(dane_import!B1272/dane_import!B1271)</f>
        <v>-2.3932736545743349E-3</v>
      </c>
      <c r="C1271" s="4">
        <f>LN(dane_import!C1272/dane_import!C1271)</f>
        <v>-6.6298585386696885E-3</v>
      </c>
      <c r="D1271" s="4">
        <f>LN(dane_import!D1272/dane_import!D1271)</f>
        <v>2.6086971315870218E-3</v>
      </c>
      <c r="E1271" s="4">
        <f>LN(dane_import!E1272/dane_import!E1271)</f>
        <v>4.1656410955895248E-4</v>
      </c>
    </row>
    <row r="1272" spans="1:5" ht="14.25" customHeight="1" x14ac:dyDescent="0.25">
      <c r="A1272" s="3">
        <v>45898</v>
      </c>
      <c r="B1272" s="4">
        <f>LN(dane_import!B1273/dane_import!B1272)</f>
        <v>-1.3697271372409467E-2</v>
      </c>
      <c r="C1272" s="4">
        <f>LN(dane_import!C1273/dane_import!C1272)</f>
        <v>-2.6740161935006571E-2</v>
      </c>
      <c r="D1272" s="4">
        <f>LN(dane_import!D1273/dane_import!D1272)</f>
        <v>-1.4873415040843496E-2</v>
      </c>
      <c r="E1272" s="4">
        <f>LN(dane_import!E1273/dane_import!E1272)</f>
        <v>-1.1359118544629334E-4</v>
      </c>
    </row>
    <row r="1273" spans="1:5" ht="14.25" customHeight="1" x14ac:dyDescent="0.25">
      <c r="A1273" s="3">
        <v>45901</v>
      </c>
      <c r="B1273" s="4">
        <f>LN(dane_import!B1274/dane_import!B1273)</f>
        <v>-1.0342982919661896E-2</v>
      </c>
      <c r="C1273" s="4">
        <f>LN(dane_import!C1274/dane_import!C1273)</f>
        <v>-4.7939824720816884E-3</v>
      </c>
      <c r="D1273" s="4">
        <f>LN(dane_import!D1274/dane_import!D1273)</f>
        <v>-3.7723377250151242E-2</v>
      </c>
      <c r="E1273" s="4">
        <f>LN(dane_import!E1274/dane_import!E1273)</f>
        <v>4.1643794730045327E-4</v>
      </c>
    </row>
    <row r="1274" spans="1:5" ht="14.25" customHeight="1" x14ac:dyDescent="0.25">
      <c r="A1274" s="3">
        <v>45902</v>
      </c>
      <c r="B1274" s="4">
        <f>LN(dane_import!B1275/dane_import!B1274)</f>
        <v>-4.5988457116043595E-3</v>
      </c>
      <c r="C1274" s="4">
        <f>LN(dane_import!C1275/dane_import!C1274)</f>
        <v>-1.220229253415832E-2</v>
      </c>
      <c r="D1274" s="4">
        <f>LN(dane_import!D1275/dane_import!D1274)</f>
        <v>-2.8785645826434496E-2</v>
      </c>
      <c r="E1274" s="4">
        <f>LN(dane_import!E1275/dane_import!E1274)</f>
        <v>1.1354389429913542E-4</v>
      </c>
    </row>
    <row r="1275" spans="1:5" ht="14.25" customHeight="1" x14ac:dyDescent="0.25">
      <c r="A1275" s="3">
        <v>45903</v>
      </c>
      <c r="B1275" s="4">
        <f>LN(dane_import!B1276/dane_import!B1275)</f>
        <v>8.6338383460599008E-3</v>
      </c>
      <c r="C1275" s="4">
        <f>LN(dane_import!C1276/dane_import!C1275)</f>
        <v>-2.783578693646259E-3</v>
      </c>
      <c r="D1275" s="4">
        <f>LN(dane_import!D1276/dane_import!D1275)</f>
        <v>1.7740894803629902E-2</v>
      </c>
      <c r="E1275" s="4">
        <f>LN(dane_import!E1276/dane_import!E1275)</f>
        <v>3.784510001013431E-5</v>
      </c>
    </row>
    <row r="1276" spans="1:5" ht="14.25" customHeight="1" x14ac:dyDescent="0.25">
      <c r="A1276" s="3">
        <v>45904</v>
      </c>
      <c r="B1276" s="4">
        <f>LN(dane_import!B1277/dane_import!B1276)</f>
        <v>1.8137037467696671E-2</v>
      </c>
      <c r="C1276" s="4">
        <f>LN(dane_import!C1277/dane_import!C1276)</f>
        <v>2.5230696176229226E-2</v>
      </c>
      <c r="D1276" s="4">
        <f>LN(dane_import!D1277/dane_import!D1276)</f>
        <v>5.5376237495437779E-3</v>
      </c>
      <c r="E1276" s="4">
        <f>LN(dane_import!E1277/dane_import!E1276)</f>
        <v>0</v>
      </c>
    </row>
    <row r="1277" spans="1:5" ht="14.25" customHeight="1" x14ac:dyDescent="0.25">
      <c r="A1277" s="3">
        <v>45905</v>
      </c>
      <c r="B1277" s="4">
        <f>LN(dane_import!B1278/dane_import!B1277)</f>
        <v>7.0020988687094221E-3</v>
      </c>
      <c r="C1277" s="4">
        <f>LN(dane_import!C1278/dane_import!C1277)</f>
        <v>-6.5901840602268008E-3</v>
      </c>
      <c r="D1277" s="4">
        <f>LN(dane_import!D1278/dane_import!D1277)</f>
        <v>2.3648214343910987E-2</v>
      </c>
      <c r="E1277" s="4">
        <f>LN(dane_import!E1278/dane_import!E1277)</f>
        <v>2.6487560461369085E-4</v>
      </c>
    </row>
    <row r="1278" spans="1:5" ht="14.25" customHeight="1" x14ac:dyDescent="0.25">
      <c r="A1278" s="3">
        <v>45908</v>
      </c>
      <c r="B1278" s="4">
        <f>LN(dane_import!B1279/dane_import!B1278)</f>
        <v>1.5026813777931089E-2</v>
      </c>
      <c r="C1278" s="4">
        <f>LN(dane_import!C1279/dane_import!C1278)</f>
        <v>3.3848350686130228E-2</v>
      </c>
      <c r="D1278" s="4">
        <f>LN(dane_import!D1279/dane_import!D1278)</f>
        <v>2.4418527348145796E-2</v>
      </c>
      <c r="E1278" s="4">
        <f>LN(dane_import!E1279/dane_import!E1278)</f>
        <v>3.7833645465276065E-5</v>
      </c>
    </row>
    <row r="1279" spans="1:5" ht="14.25" customHeight="1" x14ac:dyDescent="0.25">
      <c r="A1279" s="3">
        <v>45909</v>
      </c>
      <c r="B1279" s="4">
        <f>LN(dane_import!B1280/dane_import!B1279)</f>
        <v>-1.0473678970331421E-2</v>
      </c>
      <c r="C1279" s="4">
        <f>LN(dane_import!C1280/dane_import!C1279)</f>
        <v>-1.7565765718149644E-2</v>
      </c>
      <c r="D1279" s="4">
        <f>LN(dane_import!D1280/dane_import!D1279)</f>
        <v>-3.4355375146143265E-2</v>
      </c>
      <c r="E1279" s="4">
        <f>LN(dane_import!E1280/dane_import!E1279)</f>
        <v>4.1607565612072477E-4</v>
      </c>
    </row>
    <row r="1280" spans="1:5" ht="14.25" customHeight="1" x14ac:dyDescent="0.25">
      <c r="A1280" s="3">
        <v>45910</v>
      </c>
      <c r="B1280" s="4">
        <f>LN(dane_import!B1281/dane_import!B1280)</f>
        <v>-9.8124630677793364E-3</v>
      </c>
      <c r="C1280" s="4">
        <f>LN(dane_import!C1281/dane_import!C1280)</f>
        <v>-1.5371007876597165E-2</v>
      </c>
      <c r="D1280" s="4">
        <f>LN(dane_import!D1281/dane_import!D1280)</f>
        <v>4.9807664662389521E-3</v>
      </c>
      <c r="E1280" s="4">
        <f>LN(dane_import!E1281/dane_import!E1280)</f>
        <v>-3.0258330727470285E-4</v>
      </c>
    </row>
    <row r="1281" spans="1:5" ht="14.25" customHeight="1" x14ac:dyDescent="0.25">
      <c r="A1281" s="3">
        <v>45911</v>
      </c>
      <c r="B1281" s="4">
        <f>LN(dane_import!B1282/dane_import!B1281)</f>
        <v>8.1634033675018099E-3</v>
      </c>
      <c r="C1281" s="4">
        <f>LN(dane_import!C1282/dane_import!C1281)</f>
        <v>1.9847291089483125E-2</v>
      </c>
      <c r="D1281" s="4">
        <f>LN(dane_import!D1282/dane_import!D1281)</f>
        <v>7.2007511855823681E-3</v>
      </c>
      <c r="E1281" s="4">
        <f>LN(dane_import!E1282/dane_import!E1281)</f>
        <v>4.1602844721732283E-4</v>
      </c>
    </row>
    <row r="1282" spans="1:5" ht="14.25" customHeight="1" x14ac:dyDescent="0.25">
      <c r="A1282" s="3">
        <v>45912</v>
      </c>
      <c r="B1282" s="4">
        <f>LN(dane_import!B1283/dane_import!B1282)</f>
        <v>-9.2208799771342984E-3</v>
      </c>
      <c r="C1282" s="4">
        <f>LN(dane_import!C1283/dane_import!C1282)</f>
        <v>-5.3739493413872772E-3</v>
      </c>
      <c r="D1282" s="4">
        <f>LN(dane_import!D1283/dane_import!D1282)</f>
        <v>-1.354422510775726E-2</v>
      </c>
      <c r="E1282" s="4">
        <f>LN(dane_import!E1283/dane_import!E1282)</f>
        <v>4.9144694307340462E-4</v>
      </c>
    </row>
    <row r="1283" spans="1:5" ht="14.25" customHeight="1" x14ac:dyDescent="0.25">
      <c r="A1283" s="3">
        <v>45915</v>
      </c>
      <c r="B1283" s="4">
        <f>LN(dane_import!B1284/dane_import!B1283)</f>
        <v>1.2295758777268607E-2</v>
      </c>
      <c r="C1283" s="4">
        <f>LN(dane_import!C1284/dane_import!C1283)</f>
        <v>3.6808563052953609E-2</v>
      </c>
      <c r="D1283" s="4">
        <f>LN(dane_import!D1284/dane_import!D1283)</f>
        <v>3.0000011161121828E-2</v>
      </c>
      <c r="E1283" s="4">
        <f>LN(dane_import!E1284/dane_import!E1283)</f>
        <v>2.6452527315342554E-4</v>
      </c>
    </row>
    <row r="1284" spans="1:5" ht="14.25" customHeight="1" x14ac:dyDescent="0.25">
      <c r="A1284" s="3">
        <v>45916</v>
      </c>
      <c r="B1284" s="4">
        <f>LN(dane_import!B1285/dane_import!B1284)</f>
        <v>-1.1344739974325647E-2</v>
      </c>
      <c r="C1284" s="4">
        <f>LN(dane_import!C1285/dane_import!C1284)</f>
        <v>-2.4313978373542357E-2</v>
      </c>
      <c r="D1284" s="4">
        <f>LN(dane_import!D1285/dane_import!D1284)</f>
        <v>-3.3643002439622809E-2</v>
      </c>
      <c r="E1284" s="4">
        <f>LN(dane_import!E1285/dane_import!E1284)</f>
        <v>3.4000113661230978E-4</v>
      </c>
    </row>
    <row r="1285" spans="1:5" ht="14.25" customHeight="1" x14ac:dyDescent="0.25">
      <c r="A1285" s="3">
        <v>45917</v>
      </c>
      <c r="B1285" s="4">
        <f>LN(dane_import!B1286/dane_import!B1285)</f>
        <v>-7.9273797616687316E-3</v>
      </c>
      <c r="C1285" s="4">
        <f>LN(dane_import!C1286/dane_import!C1285)</f>
        <v>6.6496733027721652E-4</v>
      </c>
      <c r="D1285" s="4">
        <f>LN(dane_import!D1286/dane_import!D1285)</f>
        <v>-1.2394007631316036E-2</v>
      </c>
      <c r="E1285" s="4">
        <f>LN(dane_import!E1286/dane_import!E1285)</f>
        <v>4.1540001730247213E-4</v>
      </c>
    </row>
    <row r="1286" spans="1:5" ht="14.25" customHeight="1" x14ac:dyDescent="0.25">
      <c r="A1286" s="3">
        <v>45918</v>
      </c>
      <c r="B1286" s="4">
        <f>LN(dane_import!B1287/dane_import!B1286)</f>
        <v>1.2830736284689054E-3</v>
      </c>
      <c r="C1286" s="4">
        <f>LN(dane_import!C1287/dane_import!C1286)</f>
        <v>1.9094182650185264E-2</v>
      </c>
      <c r="D1286" s="4">
        <f>LN(dane_import!D1287/dane_import!D1286)</f>
        <v>-2.2892847458400121E-2</v>
      </c>
      <c r="E1286" s="4">
        <f>LN(dane_import!E1287/dane_import!E1286)</f>
        <v>5.2844148740380486E-4</v>
      </c>
    </row>
    <row r="1287" spans="1:5" ht="14.25" customHeight="1" x14ac:dyDescent="0.25">
      <c r="A1287" s="3">
        <v>45919</v>
      </c>
      <c r="B1287" s="4">
        <f>LN(dane_import!B1288/dane_import!B1287)</f>
        <v>-3.9822583485992083E-3</v>
      </c>
      <c r="C1287" s="4">
        <f>LN(dane_import!C1288/dane_import!C1287)</f>
        <v>-5.449604767564703E-3</v>
      </c>
      <c r="D1287" s="4">
        <f>LN(dane_import!D1288/dane_import!D1287)</f>
        <v>-2.197890671877523E-2</v>
      </c>
      <c r="E1287" s="4">
        <f>LN(dane_import!E1288/dane_import!E1287)</f>
        <v>1.1320113967891405E-4</v>
      </c>
    </row>
    <row r="1288" spans="1:5" ht="14.25" customHeight="1" x14ac:dyDescent="0.25">
      <c r="A1288" s="3">
        <v>45922</v>
      </c>
      <c r="B1288" s="4">
        <f>LN(dane_import!B1289/dane_import!B1288)</f>
        <v>-2.8966043543677089E-3</v>
      </c>
      <c r="C1288" s="4">
        <f>LN(dane_import!C1289/dane_import!C1288)</f>
        <v>-2.9952322283351217E-2</v>
      </c>
      <c r="D1288" s="4">
        <f>LN(dane_import!D1289/dane_import!D1288)</f>
        <v>9.1368752971510252E-3</v>
      </c>
      <c r="E1288" s="4">
        <f>LN(dane_import!E1289/dane_import!E1288)</f>
        <v>3.0180707212157457E-4</v>
      </c>
    </row>
    <row r="1289" spans="1:5" ht="14.25" customHeight="1" x14ac:dyDescent="0.25">
      <c r="A1289" s="3">
        <v>45923</v>
      </c>
      <c r="B1289" s="4">
        <f>LN(dane_import!B1290/dane_import!B1289)</f>
        <v>4.7752914132778582E-3</v>
      </c>
      <c r="C1289" s="4">
        <f>LN(dane_import!C1290/dane_import!C1289)</f>
        <v>1.3200773414901881E-2</v>
      </c>
      <c r="D1289" s="4">
        <f>LN(dane_import!D1290/dane_import!D1289)</f>
        <v>0</v>
      </c>
      <c r="E1289" s="4">
        <f>LN(dane_import!E1290/dane_import!E1289)</f>
        <v>-3.7720903042835664E-5</v>
      </c>
    </row>
    <row r="1290" spans="1:5" ht="14.25" customHeight="1" x14ac:dyDescent="0.25">
      <c r="A1290" s="3">
        <v>45924</v>
      </c>
      <c r="B1290" s="4">
        <f>LN(dane_import!B1291/dane_import!B1290)</f>
        <v>-3.4683433485302485E-3</v>
      </c>
      <c r="C1290" s="4">
        <f>LN(dane_import!C1291/dane_import!C1290)</f>
        <v>-6.6904799077208161E-3</v>
      </c>
      <c r="D1290" s="4">
        <f>LN(dane_import!D1291/dane_import!D1290)</f>
        <v>2.6454069805551532E-2</v>
      </c>
      <c r="E1290" s="4">
        <f>LN(dane_import!E1291/dane_import!E1290)</f>
        <v>3.7714501672756547E-4</v>
      </c>
    </row>
    <row r="1291" spans="1:5" ht="14.25" customHeight="1" x14ac:dyDescent="0.25">
      <c r="A1291" s="3">
        <v>45925</v>
      </c>
      <c r="B1291" s="4">
        <f>LN(dane_import!B1292/dane_import!B1291)</f>
        <v>-4.8538040803677079E-3</v>
      </c>
      <c r="C1291" s="4">
        <f>LN(dane_import!C1292/dane_import!C1291)</f>
        <v>-2.8599316398629501E-2</v>
      </c>
      <c r="D1291" s="4">
        <f>LN(dane_import!D1292/dane_import!D1291)</f>
        <v>-8.4270161618801159E-3</v>
      </c>
      <c r="E1291" s="4">
        <f>LN(dane_import!E1292/dane_import!E1291)</f>
        <v>5.2776417706327443E-4</v>
      </c>
    </row>
    <row r="1292" spans="1:5" ht="14.25" customHeight="1" x14ac:dyDescent="0.25">
      <c r="A1292" s="3">
        <v>45926</v>
      </c>
      <c r="B1292" s="4">
        <f>LN(dane_import!B1293/dane_import!B1292)</f>
        <v>3.3772641021782086E-3</v>
      </c>
      <c r="C1292" s="4">
        <f>LN(dane_import!C1293/dane_import!C1292)</f>
        <v>3.8618324842659132E-2</v>
      </c>
      <c r="D1292" s="4">
        <f>LN(dane_import!D1293/dane_import!D1292)</f>
        <v>8.893107990406577E-3</v>
      </c>
      <c r="E1292" s="4">
        <f>LN(dane_import!E1293/dane_import!E1292)</f>
        <v>1.507386195198046E-4</v>
      </c>
    </row>
    <row r="1293" spans="1:5" ht="14.25" customHeight="1" x14ac:dyDescent="0.25">
      <c r="A1293" s="3">
        <v>45929</v>
      </c>
      <c r="B1293" s="4">
        <f>LN(dane_import!B1294/dane_import!B1293)</f>
        <v>-2.6503953150928232E-3</v>
      </c>
      <c r="C1293" s="4">
        <f>LN(dane_import!C1294/dane_import!C1293)</f>
        <v>-3.1062816190698746E-3</v>
      </c>
      <c r="D1293" s="4">
        <f>LN(dane_import!D1294/dane_import!D1293)</f>
        <v>-5.1389975279188538E-3</v>
      </c>
      <c r="E1293" s="4">
        <f>LN(dane_import!E1294/dane_import!E1293)</f>
        <v>7.5360789816671765E-5</v>
      </c>
    </row>
    <row r="1294" spans="1:5" ht="14.25" customHeight="1" x14ac:dyDescent="0.25">
      <c r="A1294" s="3">
        <v>45930</v>
      </c>
      <c r="B1294" s="4">
        <f>LN(dane_import!B1295/dane_import!B1294)</f>
        <v>-6.8303548769426553E-4</v>
      </c>
      <c r="C1294" s="4">
        <f>LN(dane_import!C1295/dane_import!C1294)</f>
        <v>0</v>
      </c>
      <c r="D1294" s="4">
        <f>LN(dane_import!D1295/dane_import!D1294)</f>
        <v>6.0705299660304291E-3</v>
      </c>
      <c r="E1294" s="4">
        <f>LN(dane_import!E1295/dane_import!E1294)</f>
        <v>2.2604829994915941E-4</v>
      </c>
    </row>
    <row r="1295" spans="1:5" ht="14.25" customHeight="1" x14ac:dyDescent="0.25">
      <c r="A1295" s="3">
        <v>45931</v>
      </c>
      <c r="B1295" s="4">
        <f>LN(dane_import!B1296/dane_import!B1295)</f>
        <v>3.9782407474946765E-3</v>
      </c>
      <c r="C1295" s="4">
        <f>LN(dane_import!C1296/dane_import!C1295)</f>
        <v>1.0170328654077521E-2</v>
      </c>
      <c r="D1295" s="4">
        <f>LN(dane_import!D1296/dane_import!D1295)</f>
        <v>-1.264950106407286E-2</v>
      </c>
      <c r="E1295" s="4">
        <f>LN(dane_import!E1296/dane_import!E1295)</f>
        <v>0</v>
      </c>
    </row>
    <row r="1296" spans="1:5" ht="14.25" customHeight="1" x14ac:dyDescent="0.25">
      <c r="A1296" s="3">
        <v>45932</v>
      </c>
      <c r="B1296" s="4">
        <f>LN(dane_import!B1297/dane_import!B1296)</f>
        <v>1.2925003283691599E-2</v>
      </c>
      <c r="C1296" s="4">
        <f>LN(dane_import!C1297/dane_import!C1296)</f>
        <v>2.2404417278096018E-2</v>
      </c>
      <c r="D1296" s="4">
        <f>LN(dane_import!D1297/dane_import!D1296)</f>
        <v>3.2948958968524846E-3</v>
      </c>
      <c r="E1296" s="4">
        <f>LN(dane_import!E1297/dane_import!E1296)</f>
        <v>3.3897667035204352E-4</v>
      </c>
    </row>
    <row r="1297" spans="1:5" ht="14.25" customHeight="1" x14ac:dyDescent="0.25">
      <c r="A1297" s="3">
        <v>45933</v>
      </c>
      <c r="B1297" s="4">
        <f>LN(dane_import!B1298/dane_import!B1297)</f>
        <v>1.1021475464722893E-2</v>
      </c>
      <c r="C1297" s="4">
        <f>LN(dane_import!C1298/dane_import!C1297)</f>
        <v>2.1507689081729501E-4</v>
      </c>
      <c r="D1297" s="4">
        <f>LN(dane_import!D1298/dane_import!D1297)</f>
        <v>1.8779348242001143E-3</v>
      </c>
      <c r="E1297" s="4">
        <f>LN(dane_import!E1298/dane_import!E1297)</f>
        <v>3.7650602854405295E-4</v>
      </c>
    </row>
    <row r="1298" spans="1:5" ht="14.25" customHeight="1" x14ac:dyDescent="0.25">
      <c r="A1298" s="3">
        <v>45936</v>
      </c>
      <c r="B1298" s="4">
        <f>LN(dane_import!B1299/dane_import!B1298)</f>
        <v>-8.483205429033058E-3</v>
      </c>
      <c r="C1298" s="4">
        <f>LN(dane_import!C1299/dane_import!C1298)</f>
        <v>-2.064168888734326E-2</v>
      </c>
      <c r="D1298" s="4">
        <f>LN(dane_import!D1299/dane_import!D1298)</f>
        <v>-8.4786188555522318E-3</v>
      </c>
      <c r="E1298" s="4">
        <f>LN(dane_import!E1299/dane_import!E1298)</f>
        <v>1.5056272848114588E-4</v>
      </c>
    </row>
    <row r="1299" spans="1:5" ht="14.25" customHeight="1" x14ac:dyDescent="0.25">
      <c r="A1299" s="3">
        <v>45937</v>
      </c>
      <c r="B1299" s="4">
        <f>LN(dane_import!B1300/dane_import!B1299)</f>
        <v>-9.2088142949966448E-4</v>
      </c>
      <c r="C1299" s="4">
        <f>LN(dane_import!C1300/dane_import!C1299)</f>
        <v>1.9565841553880102E-2</v>
      </c>
      <c r="D1299" s="4">
        <f>LN(dane_import!D1300/dane_import!D1299)</f>
        <v>5.660392471710355E-3</v>
      </c>
      <c r="E1299" s="4">
        <f>LN(dane_import!E1300/dane_import!E1299)</f>
        <v>-1.5056272848116076E-4</v>
      </c>
    </row>
    <row r="1300" spans="1:5" ht="14.25" customHeight="1" x14ac:dyDescent="0.25">
      <c r="A1300" s="3">
        <v>45938</v>
      </c>
      <c r="B1300" s="4">
        <f>LN(dane_import!B1301/dane_import!B1300)</f>
        <v>4.6727906512374958E-3</v>
      </c>
      <c r="C1300" s="4">
        <f>LN(dane_import!C1301/dane_import!C1300)</f>
        <v>-1.0822616458151416E-2</v>
      </c>
      <c r="D1300" s="4">
        <f>LN(dane_import!D1301/dane_import!D1300)</f>
        <v>-1.0877383199193512E-2</v>
      </c>
      <c r="E1300" s="4">
        <f>LN(dane_import!E1301/dane_import!E1300)</f>
        <v>7.5284197882471212E-5</v>
      </c>
    </row>
    <row r="1301" spans="1:5" ht="14.25" customHeight="1" x14ac:dyDescent="0.25">
      <c r="A1301" s="3">
        <v>45939</v>
      </c>
      <c r="B1301" s="4">
        <f>LN(dane_import!B1302/dane_import!B1301)</f>
        <v>-9.9691121109018854E-3</v>
      </c>
      <c r="C1301" s="4">
        <f>LN(dane_import!C1302/dane_import!C1301)</f>
        <v>2.0463826650537593E-2</v>
      </c>
      <c r="D1301" s="4">
        <f>LN(dane_import!D1302/dane_import!D1301)</f>
        <v>2.3747339585531001E-3</v>
      </c>
      <c r="E1301" s="4">
        <f>LN(dane_import!E1302/dane_import!E1301)</f>
        <v>6.3968695150404752E-4</v>
      </c>
    </row>
    <row r="1302" spans="1:5" ht="14.25" customHeight="1" x14ac:dyDescent="0.25">
      <c r="A1302" s="3">
        <v>45940</v>
      </c>
      <c r="B1302" s="4">
        <f>LN(dane_import!B1303/dane_import!B1302)</f>
        <v>-1.2208327238001939E-3</v>
      </c>
      <c r="C1302" s="4">
        <f>LN(dane_import!C1303/dane_import!C1302)</f>
        <v>-3.4173463415218034E-3</v>
      </c>
      <c r="D1302" s="4">
        <f>LN(dane_import!D1303/dane_import!D1302)</f>
        <v>1.2258522200445836E-2</v>
      </c>
      <c r="E1302" s="4">
        <f>LN(dane_import!E1303/dane_import!E1302)</f>
        <v>-2.2572514297713119E-4</v>
      </c>
    </row>
    <row r="1303" spans="1:5" ht="14.25" customHeight="1" x14ac:dyDescent="0.25">
      <c r="A1303" s="3">
        <v>45943</v>
      </c>
      <c r="B1303" s="4">
        <f>LN(dane_import!B1304/dane_import!B1303)</f>
        <v>-4.9802171636184629E-3</v>
      </c>
      <c r="C1303" s="4">
        <f>LN(dane_import!C1304/dane_import!C1303)</f>
        <v>-1.0538865152277603E-2</v>
      </c>
      <c r="D1303" s="4">
        <f>LN(dane_import!D1304/dane_import!D1303)</f>
        <v>4.6849380102641263E-4</v>
      </c>
      <c r="E1303" s="4">
        <f>LN(dane_import!E1304/dane_import!E1303)</f>
        <v>-1.5051174019970051E-4</v>
      </c>
    </row>
    <row r="1304" spans="1:5" ht="14.25" customHeight="1" x14ac:dyDescent="0.25">
      <c r="A1304" s="3">
        <v>45944</v>
      </c>
      <c r="B1304" s="4">
        <f>LN(dane_import!B1305/dane_import!B1304)</f>
        <v>-1.1083405491271134E-2</v>
      </c>
      <c r="C1304" s="4">
        <f>LN(dane_import!C1305/dane_import!C1304)</f>
        <v>-9.3407869330847763E-3</v>
      </c>
      <c r="D1304" s="4">
        <f>LN(dane_import!D1305/dane_import!D1304)</f>
        <v>-5.6855387708513151E-2</v>
      </c>
      <c r="E1304" s="4">
        <f>LN(dane_import!E1305/dane_import!E1304)</f>
        <v>2.2575911598309161E-4</v>
      </c>
    </row>
    <row r="1305" spans="1:5" ht="14.25" customHeight="1" x14ac:dyDescent="0.25">
      <c r="A1305" s="3"/>
    </row>
  </sheetData>
  <mergeCells count="2">
    <mergeCell ref="G1:K1"/>
    <mergeCell ref="G18:K18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CBB5-9739-4161-90FB-1414896955AB}">
  <dimension ref="A1:H1305"/>
  <sheetViews>
    <sheetView topLeftCell="C1" zoomScale="55" zoomScaleNormal="55" workbookViewId="0">
      <selection activeCell="S105" sqref="S105"/>
    </sheetView>
  </sheetViews>
  <sheetFormatPr defaultRowHeight="15" x14ac:dyDescent="0.25"/>
  <cols>
    <col min="1" max="1" width="10.140625" bestFit="1" customWidth="1"/>
    <col min="3" max="3" width="13.140625" customWidth="1"/>
    <col min="4" max="4" width="11.28515625" bestFit="1" customWidth="1"/>
    <col min="5" max="5" width="11.42578125" bestFit="1" customWidth="1"/>
  </cols>
  <sheetData>
    <row r="1" spans="1:8" x14ac:dyDescent="0.25">
      <c r="A1" s="1" t="s">
        <v>0</v>
      </c>
      <c r="B1" s="7" t="s">
        <v>12</v>
      </c>
      <c r="C1" s="10" t="s">
        <v>13</v>
      </c>
      <c r="D1" s="10" t="s">
        <v>21</v>
      </c>
      <c r="E1" s="10" t="s">
        <v>22</v>
      </c>
      <c r="H1" s="10" t="s">
        <v>29</v>
      </c>
    </row>
    <row r="2" spans="1:8" x14ac:dyDescent="0.25">
      <c r="A2" s="3">
        <v>44120</v>
      </c>
      <c r="B2" s="8">
        <v>3561.88</v>
      </c>
      <c r="C2" s="4">
        <f>LN(dane_import!B3/dane_import!B2)</f>
        <v>1.3903522820534959E-2</v>
      </c>
      <c r="D2">
        <f>ABS(C2)</f>
        <v>1.3903522820534959E-2</v>
      </c>
      <c r="E2" s="6">
        <f>C2^2</f>
        <v>1.933079468211364E-4</v>
      </c>
    </row>
    <row r="3" spans="1:8" x14ac:dyDescent="0.25">
      <c r="A3" s="3">
        <v>44123</v>
      </c>
      <c r="B3" s="8">
        <v>3564.25</v>
      </c>
      <c r="C3" s="4">
        <f>LN(dane_import!B4/dane_import!B3)</f>
        <v>6.6515769074691256E-4</v>
      </c>
      <c r="D3">
        <f t="shared" ref="D3:D66" si="0">ABS(C3)</f>
        <v>6.6515769074691256E-4</v>
      </c>
      <c r="E3" s="6">
        <f t="shared" ref="E3:E66" si="1">C3^2</f>
        <v>4.4243475355976538E-7</v>
      </c>
    </row>
    <row r="4" spans="1:8" x14ac:dyDescent="0.25">
      <c r="A4" s="3">
        <v>44124</v>
      </c>
      <c r="B4" s="8">
        <v>3598.66</v>
      </c>
      <c r="C4" s="4">
        <f>LN(dane_import!B5/dane_import!B4)</f>
        <v>9.6079008960223145E-3</v>
      </c>
      <c r="D4">
        <f t="shared" si="0"/>
        <v>9.6079008960223145E-3</v>
      </c>
      <c r="E4" s="6">
        <f t="shared" si="1"/>
        <v>9.2311759627786391E-5</v>
      </c>
    </row>
    <row r="5" spans="1:8" x14ac:dyDescent="0.25">
      <c r="A5" s="3">
        <v>44125</v>
      </c>
      <c r="B5" s="8">
        <v>3550.18</v>
      </c>
      <c r="C5" s="4">
        <f>LN(dane_import!B6/dane_import!B5)</f>
        <v>-1.3563247520694797E-2</v>
      </c>
      <c r="D5">
        <f t="shared" si="0"/>
        <v>1.3563247520694797E-2</v>
      </c>
      <c r="E5" s="6">
        <f t="shared" si="1"/>
        <v>1.8396168330763355E-4</v>
      </c>
    </row>
    <row r="6" spans="1:8" x14ac:dyDescent="0.25">
      <c r="A6" s="3">
        <v>44126</v>
      </c>
      <c r="B6" s="8">
        <v>3540.64</v>
      </c>
      <c r="C6" s="4">
        <f>LN(dane_import!B7/dane_import!B6)</f>
        <v>-2.6908046618419252E-3</v>
      </c>
      <c r="D6">
        <f t="shared" si="0"/>
        <v>2.6908046618419252E-3</v>
      </c>
      <c r="E6" s="6">
        <f t="shared" si="1"/>
        <v>7.2404297281902373E-6</v>
      </c>
    </row>
    <row r="7" spans="1:8" x14ac:dyDescent="0.25">
      <c r="A7" s="3">
        <v>44127</v>
      </c>
      <c r="B7" s="8">
        <v>3500.81</v>
      </c>
      <c r="C7" s="4">
        <f>LN(dane_import!B8/dane_import!B7)</f>
        <v>-1.1313131474083157E-2</v>
      </c>
      <c r="D7">
        <f t="shared" si="0"/>
        <v>1.1313131474083157E-2</v>
      </c>
      <c r="E7" s="6">
        <f t="shared" si="1"/>
        <v>1.2798694374989094E-4</v>
      </c>
    </row>
    <row r="8" spans="1:8" x14ac:dyDescent="0.25">
      <c r="A8" s="3">
        <v>44130</v>
      </c>
      <c r="B8" s="8">
        <v>3456.48</v>
      </c>
      <c r="C8" s="4">
        <f>LN(dane_import!B9/dane_import!B8)</f>
        <v>-1.2743640104806378E-2</v>
      </c>
      <c r="D8">
        <f t="shared" si="0"/>
        <v>1.2743640104806378E-2</v>
      </c>
      <c r="E8" s="6">
        <f t="shared" si="1"/>
        <v>1.6240036312082951E-4</v>
      </c>
    </row>
    <row r="9" spans="1:8" x14ac:dyDescent="0.25">
      <c r="A9" s="3">
        <v>44131</v>
      </c>
      <c r="B9" s="8">
        <v>3435.51</v>
      </c>
      <c r="C9" s="4">
        <f>LN(dane_import!B10/dane_import!B9)</f>
        <v>-6.0853439173155621E-3</v>
      </c>
      <c r="D9">
        <f t="shared" si="0"/>
        <v>6.0853439173155621E-3</v>
      </c>
      <c r="E9" s="6">
        <f t="shared" si="1"/>
        <v>3.7031410592009507E-5</v>
      </c>
    </row>
    <row r="10" spans="1:8" x14ac:dyDescent="0.25">
      <c r="A10" s="3">
        <v>44132</v>
      </c>
      <c r="B10" s="8">
        <v>3260.51</v>
      </c>
      <c r="C10" s="4">
        <f>LN(dane_import!B11/dane_import!B10)</f>
        <v>-5.2281761408535445E-2</v>
      </c>
      <c r="D10">
        <f t="shared" si="0"/>
        <v>5.2281761408535445E-2</v>
      </c>
      <c r="E10" s="6">
        <f t="shared" si="1"/>
        <v>2.7333825759790261E-3</v>
      </c>
    </row>
    <row r="11" spans="1:8" x14ac:dyDescent="0.25">
      <c r="A11" s="3">
        <v>44133</v>
      </c>
      <c r="B11" s="8">
        <v>3262.96</v>
      </c>
      <c r="C11" s="4">
        <f>LN(dane_import!B12/dane_import!B11)</f>
        <v>7.5113401769024866E-4</v>
      </c>
      <c r="D11">
        <f t="shared" si="0"/>
        <v>7.5113401769024866E-4</v>
      </c>
      <c r="E11" s="6">
        <f t="shared" si="1"/>
        <v>5.6420231253149481E-7</v>
      </c>
    </row>
    <row r="12" spans="1:8" x14ac:dyDescent="0.25">
      <c r="A12" s="3">
        <v>44134</v>
      </c>
      <c r="B12" s="8">
        <v>3196.84</v>
      </c>
      <c r="C12" s="4">
        <f>LN(dane_import!B13/dane_import!B12)</f>
        <v>-2.0471936972039542E-2</v>
      </c>
      <c r="D12">
        <f t="shared" si="0"/>
        <v>2.0471936972039542E-2</v>
      </c>
      <c r="E12" s="6">
        <f t="shared" si="1"/>
        <v>4.1910020338715954E-4</v>
      </c>
    </row>
    <row r="13" spans="1:8" x14ac:dyDescent="0.25">
      <c r="A13" s="3">
        <v>44137</v>
      </c>
      <c r="B13" s="8">
        <v>3251.99</v>
      </c>
      <c r="C13" s="4">
        <f>LN(dane_import!B14/dane_import!B13)</f>
        <v>1.7104294743756805E-2</v>
      </c>
      <c r="D13">
        <f t="shared" si="0"/>
        <v>1.7104294743756805E-2</v>
      </c>
      <c r="E13" s="6">
        <f t="shared" si="1"/>
        <v>2.9255689868130669E-4</v>
      </c>
    </row>
    <row r="14" spans="1:8" x14ac:dyDescent="0.25">
      <c r="A14" s="3">
        <v>44138</v>
      </c>
      <c r="B14" s="8">
        <v>3360.96</v>
      </c>
      <c r="C14" s="4">
        <f>LN(dane_import!B15/dane_import!B14)</f>
        <v>3.2959530802187657E-2</v>
      </c>
      <c r="D14">
        <f t="shared" si="0"/>
        <v>3.2959530802187657E-2</v>
      </c>
      <c r="E14" s="6">
        <f t="shared" si="1"/>
        <v>1.0863306707003569E-3</v>
      </c>
    </row>
    <row r="15" spans="1:8" x14ac:dyDescent="0.25">
      <c r="A15" s="3">
        <v>44139</v>
      </c>
      <c r="B15" s="8">
        <v>3375.39</v>
      </c>
      <c r="C15" s="4">
        <f>LN(dane_import!B16/dane_import!B15)</f>
        <v>4.2842257517461506E-3</v>
      </c>
      <c r="D15">
        <f t="shared" si="0"/>
        <v>4.2842257517461506E-3</v>
      </c>
      <c r="E15" s="6">
        <f t="shared" si="1"/>
        <v>1.8354590291924869E-5</v>
      </c>
    </row>
    <row r="16" spans="1:8" x14ac:dyDescent="0.25">
      <c r="A16" s="3">
        <v>44140</v>
      </c>
      <c r="B16" s="8">
        <v>3489.98</v>
      </c>
      <c r="C16" s="4">
        <f>LN(dane_import!B17/dane_import!B16)</f>
        <v>3.3385132334869887E-2</v>
      </c>
      <c r="D16">
        <f t="shared" si="0"/>
        <v>3.3385132334869887E-2</v>
      </c>
      <c r="E16" s="6">
        <f t="shared" si="1"/>
        <v>1.1145670610167749E-3</v>
      </c>
    </row>
    <row r="17" spans="1:5" x14ac:dyDescent="0.25">
      <c r="A17" s="3">
        <v>44141</v>
      </c>
      <c r="B17" s="8">
        <v>3512.49</v>
      </c>
      <c r="C17" s="4">
        <f>LN(dane_import!B18/dane_import!B17)</f>
        <v>6.4291821418327906E-3</v>
      </c>
      <c r="D17">
        <f t="shared" si="0"/>
        <v>6.4291821418327906E-3</v>
      </c>
      <c r="E17" s="6">
        <f t="shared" si="1"/>
        <v>4.1334383012861669E-5</v>
      </c>
    </row>
    <row r="18" spans="1:5" x14ac:dyDescent="0.25">
      <c r="A18" s="3">
        <v>44144</v>
      </c>
      <c r="B18" s="8">
        <v>3623.48</v>
      </c>
      <c r="C18" s="4">
        <f>LN(dane_import!B19/dane_import!B18)</f>
        <v>3.1109702345923099E-2</v>
      </c>
      <c r="D18">
        <f t="shared" si="0"/>
        <v>3.1109702345923099E-2</v>
      </c>
      <c r="E18" s="6">
        <f t="shared" si="1"/>
        <v>9.6781358005193312E-4</v>
      </c>
    </row>
    <row r="19" spans="1:5" x14ac:dyDescent="0.25">
      <c r="A19" s="3">
        <v>44145</v>
      </c>
      <c r="B19" s="8">
        <v>3671.03</v>
      </c>
      <c r="C19" s="4">
        <f>LN(dane_import!B20/dane_import!B19)</f>
        <v>1.3037386614834071E-2</v>
      </c>
      <c r="D19">
        <f t="shared" si="0"/>
        <v>1.3037386614834071E-2</v>
      </c>
      <c r="E19" s="6">
        <f t="shared" si="1"/>
        <v>1.699734497446546E-4</v>
      </c>
    </row>
    <row r="20" spans="1:5" x14ac:dyDescent="0.25">
      <c r="A20" s="3">
        <v>44146</v>
      </c>
      <c r="B20" s="8">
        <v>3671.03</v>
      </c>
      <c r="C20" s="4">
        <f>LN(dane_import!B21/dane_import!B20)</f>
        <v>0</v>
      </c>
      <c r="D20">
        <f t="shared" si="0"/>
        <v>0</v>
      </c>
      <c r="E20" s="6">
        <f t="shared" si="1"/>
        <v>0</v>
      </c>
    </row>
    <row r="21" spans="1:5" x14ac:dyDescent="0.25">
      <c r="A21" s="3">
        <v>44147</v>
      </c>
      <c r="B21" s="8">
        <v>3687.95</v>
      </c>
      <c r="C21" s="4">
        <f>LN(dane_import!B22/dane_import!B21)</f>
        <v>4.5984714772330706E-3</v>
      </c>
      <c r="D21">
        <f t="shared" si="0"/>
        <v>4.5984714772330706E-3</v>
      </c>
      <c r="E21" s="6">
        <f t="shared" si="1"/>
        <v>2.1145939926926098E-5</v>
      </c>
    </row>
    <row r="22" spans="1:5" x14ac:dyDescent="0.25">
      <c r="A22" s="3">
        <v>44148</v>
      </c>
      <c r="B22" s="8">
        <v>3639.77</v>
      </c>
      <c r="C22" s="4">
        <f>LN(dane_import!B23/dane_import!B22)</f>
        <v>-1.3150255279621088E-2</v>
      </c>
      <c r="D22">
        <f t="shared" si="0"/>
        <v>1.3150255279621088E-2</v>
      </c>
      <c r="E22" s="6">
        <f t="shared" si="1"/>
        <v>1.7292921391920231E-4</v>
      </c>
    </row>
    <row r="23" spans="1:5" x14ac:dyDescent="0.25">
      <c r="A23" s="3">
        <v>44151</v>
      </c>
      <c r="B23" s="8">
        <v>3711.34</v>
      </c>
      <c r="C23" s="4">
        <f>LN(dane_import!B24/dane_import!B23)</f>
        <v>1.9472504552124004E-2</v>
      </c>
      <c r="D23">
        <f t="shared" si="0"/>
        <v>1.9472504552124004E-2</v>
      </c>
      <c r="E23" s="6">
        <f t="shared" si="1"/>
        <v>3.7917843353249005E-4</v>
      </c>
    </row>
    <row r="24" spans="1:5" x14ac:dyDescent="0.25">
      <c r="A24" s="3">
        <v>44152</v>
      </c>
      <c r="B24" s="8">
        <v>3698.19</v>
      </c>
      <c r="C24" s="4">
        <f>LN(dane_import!B25/dane_import!B24)</f>
        <v>-3.5494866222939192E-3</v>
      </c>
      <c r="D24">
        <f t="shared" si="0"/>
        <v>3.5494866222939192E-3</v>
      </c>
      <c r="E24" s="6">
        <f t="shared" si="1"/>
        <v>1.2598855281843495E-5</v>
      </c>
    </row>
    <row r="25" spans="1:5" x14ac:dyDescent="0.25">
      <c r="A25" s="3">
        <v>44153</v>
      </c>
      <c r="B25" s="8">
        <v>3725.52</v>
      </c>
      <c r="C25" s="4">
        <f>LN(dane_import!B26/dane_import!B25)</f>
        <v>7.3629286352386468E-3</v>
      </c>
      <c r="D25">
        <f t="shared" si="0"/>
        <v>7.3629286352386468E-3</v>
      </c>
      <c r="E25" s="6">
        <f t="shared" si="1"/>
        <v>5.4212718087617243E-5</v>
      </c>
    </row>
    <row r="26" spans="1:5" x14ac:dyDescent="0.25">
      <c r="A26" s="3">
        <v>44154</v>
      </c>
      <c r="B26" s="8">
        <v>3674.9</v>
      </c>
      <c r="C26" s="4">
        <f>LN(dane_import!B27/dane_import!B26)</f>
        <v>-1.3680517993937033E-2</v>
      </c>
      <c r="D26">
        <f t="shared" si="0"/>
        <v>1.3680517993937033E-2</v>
      </c>
      <c r="E26" s="6">
        <f t="shared" si="1"/>
        <v>1.8715657258243495E-4</v>
      </c>
    </row>
    <row r="27" spans="1:5" x14ac:dyDescent="0.25">
      <c r="A27" s="3">
        <v>44155</v>
      </c>
      <c r="B27" s="8">
        <v>3687.76</v>
      </c>
      <c r="C27" s="4">
        <f>LN(dane_import!B28/dane_import!B27)</f>
        <v>3.493306244685402E-3</v>
      </c>
      <c r="D27">
        <f t="shared" si="0"/>
        <v>3.493306244685402E-3</v>
      </c>
      <c r="E27" s="6">
        <f t="shared" si="1"/>
        <v>1.2203188519158026E-5</v>
      </c>
    </row>
    <row r="28" spans="1:5" x14ac:dyDescent="0.25">
      <c r="A28" s="3">
        <v>44158</v>
      </c>
      <c r="B28" s="8">
        <v>3725.77</v>
      </c>
      <c r="C28" s="4">
        <f>LN(dane_import!B29/dane_import!B28)</f>
        <v>1.0254314224150301E-2</v>
      </c>
      <c r="D28">
        <f t="shared" si="0"/>
        <v>1.0254314224150301E-2</v>
      </c>
      <c r="E28" s="6">
        <f t="shared" si="1"/>
        <v>1.051509602076112E-4</v>
      </c>
    </row>
    <row r="29" spans="1:5" x14ac:dyDescent="0.25">
      <c r="A29" s="3">
        <v>44159</v>
      </c>
      <c r="B29" s="8">
        <v>3721.75</v>
      </c>
      <c r="C29" s="4">
        <f>LN(dane_import!B30/dane_import!B29)</f>
        <v>-1.0795541040296553E-3</v>
      </c>
      <c r="D29">
        <f t="shared" si="0"/>
        <v>1.0795541040296553E-3</v>
      </c>
      <c r="E29" s="6">
        <f t="shared" si="1"/>
        <v>1.1654370635272718E-6</v>
      </c>
    </row>
    <row r="30" spans="1:5" x14ac:dyDescent="0.25">
      <c r="A30" s="3">
        <v>44160</v>
      </c>
      <c r="B30" s="8">
        <v>3752.56</v>
      </c>
      <c r="C30" s="4">
        <f>LN(dane_import!B31/dane_import!B30)</f>
        <v>8.2442859630619553E-3</v>
      </c>
      <c r="D30">
        <f t="shared" si="0"/>
        <v>8.2442859630619553E-3</v>
      </c>
      <c r="E30" s="6">
        <f t="shared" si="1"/>
        <v>6.7968251040740398E-5</v>
      </c>
    </row>
    <row r="31" spans="1:5" x14ac:dyDescent="0.25">
      <c r="A31" s="3">
        <v>44161</v>
      </c>
      <c r="B31" s="8">
        <v>3756.7</v>
      </c>
      <c r="C31" s="4">
        <f>LN(dane_import!B32/dane_import!B31)</f>
        <v>1.1026387205809154E-3</v>
      </c>
      <c r="D31">
        <f t="shared" si="0"/>
        <v>1.1026387205809154E-3</v>
      </c>
      <c r="E31" s="6">
        <f t="shared" si="1"/>
        <v>1.2158121481243181E-6</v>
      </c>
    </row>
    <row r="32" spans="1:5" x14ac:dyDescent="0.25">
      <c r="A32" s="3">
        <v>44162</v>
      </c>
      <c r="B32" s="8">
        <v>3769.57</v>
      </c>
      <c r="C32" s="4">
        <f>LN(dane_import!B33/dane_import!B32)</f>
        <v>3.4200241406602727E-3</v>
      </c>
      <c r="D32">
        <f t="shared" si="0"/>
        <v>3.4200241406602727E-3</v>
      </c>
      <c r="E32" s="6">
        <f t="shared" si="1"/>
        <v>1.1696565122699036E-5</v>
      </c>
    </row>
    <row r="33" spans="1:5" x14ac:dyDescent="0.25">
      <c r="A33" s="3">
        <v>44165</v>
      </c>
      <c r="B33" s="8">
        <v>3728.72</v>
      </c>
      <c r="C33" s="4">
        <f>LN(dane_import!B34/dane_import!B33)</f>
        <v>-1.0895925376563854E-2</v>
      </c>
      <c r="D33">
        <f t="shared" si="0"/>
        <v>1.0895925376563854E-2</v>
      </c>
      <c r="E33" s="6">
        <f t="shared" si="1"/>
        <v>1.1872118981164816E-4</v>
      </c>
    </row>
    <row r="34" spans="1:5" x14ac:dyDescent="0.25">
      <c r="A34" s="3">
        <v>44166</v>
      </c>
      <c r="B34" s="8">
        <v>3668.81</v>
      </c>
      <c r="C34" s="4">
        <f>LN(dane_import!B35/dane_import!B34)</f>
        <v>-1.6197652418107694E-2</v>
      </c>
      <c r="D34">
        <f t="shared" si="0"/>
        <v>1.6197652418107694E-2</v>
      </c>
      <c r="E34" s="6">
        <f t="shared" si="1"/>
        <v>2.6236394385783005E-4</v>
      </c>
    </row>
    <row r="35" spans="1:5" x14ac:dyDescent="0.25">
      <c r="A35" s="3">
        <v>44167</v>
      </c>
      <c r="B35" s="8">
        <v>3707.96</v>
      </c>
      <c r="C35" s="4">
        <f>LN(dane_import!B36/dane_import!B35)</f>
        <v>1.0614501354246391E-2</v>
      </c>
      <c r="D35">
        <f t="shared" si="0"/>
        <v>1.0614501354246391E-2</v>
      </c>
      <c r="E35" s="6">
        <f t="shared" si="1"/>
        <v>1.1266763899929847E-4</v>
      </c>
    </row>
    <row r="36" spans="1:5" x14ac:dyDescent="0.25">
      <c r="A36" s="3">
        <v>44168</v>
      </c>
      <c r="B36" s="8">
        <v>3753.8</v>
      </c>
      <c r="C36" s="4">
        <f>LN(dane_import!B37/dane_import!B36)</f>
        <v>1.2286800081104644E-2</v>
      </c>
      <c r="D36">
        <f t="shared" si="0"/>
        <v>1.2286800081104644E-2</v>
      </c>
      <c r="E36" s="6">
        <f t="shared" si="1"/>
        <v>1.509654562330331E-4</v>
      </c>
    </row>
    <row r="37" spans="1:5" x14ac:dyDescent="0.25">
      <c r="A37" s="3">
        <v>44169</v>
      </c>
      <c r="B37" s="8">
        <v>3815.38</v>
      </c>
      <c r="C37" s="4">
        <f>LN(dane_import!B38/dane_import!B37)</f>
        <v>1.6271606351181672E-2</v>
      </c>
      <c r="D37">
        <f t="shared" si="0"/>
        <v>1.6271606351181672E-2</v>
      </c>
      <c r="E37" s="6">
        <f t="shared" si="1"/>
        <v>2.647651732478157E-4</v>
      </c>
    </row>
    <row r="38" spans="1:5" x14ac:dyDescent="0.25">
      <c r="A38" s="3">
        <v>44172</v>
      </c>
      <c r="B38" s="8">
        <v>3811.92</v>
      </c>
      <c r="C38" s="4">
        <f>LN(dane_import!B39/dane_import!B38)</f>
        <v>-9.0726737832181551E-4</v>
      </c>
      <c r="D38">
        <f t="shared" si="0"/>
        <v>9.0726737832181551E-4</v>
      </c>
      <c r="E38" s="6">
        <f t="shared" si="1"/>
        <v>8.2313409576694028E-7</v>
      </c>
    </row>
    <row r="39" spans="1:5" x14ac:dyDescent="0.25">
      <c r="A39" s="3">
        <v>44173</v>
      </c>
      <c r="B39" s="8">
        <v>3857.05</v>
      </c>
      <c r="C39" s="4">
        <f>LN(dane_import!B40/dane_import!B39)</f>
        <v>1.1769643372284361E-2</v>
      </c>
      <c r="D39">
        <f t="shared" si="0"/>
        <v>1.1769643372284361E-2</v>
      </c>
      <c r="E39" s="6">
        <f t="shared" si="1"/>
        <v>1.3852450511075718E-4</v>
      </c>
    </row>
    <row r="40" spans="1:5" x14ac:dyDescent="0.25">
      <c r="A40" s="3">
        <v>44174</v>
      </c>
      <c r="B40" s="8">
        <v>3884.13</v>
      </c>
      <c r="C40" s="4">
        <f>LN(dane_import!B41/dane_import!B40)</f>
        <v>6.9963779326078657E-3</v>
      </c>
      <c r="D40">
        <f t="shared" si="0"/>
        <v>6.9963779326078657E-3</v>
      </c>
      <c r="E40" s="6">
        <f t="shared" si="1"/>
        <v>4.8949304175882312E-5</v>
      </c>
    </row>
    <row r="41" spans="1:5" x14ac:dyDescent="0.25">
      <c r="A41" s="3">
        <v>44175</v>
      </c>
      <c r="B41" s="8">
        <v>3808.96</v>
      </c>
      <c r="C41" s="4">
        <f>LN(dane_import!B42/dane_import!B41)</f>
        <v>-1.9542834520386573E-2</v>
      </c>
      <c r="D41">
        <f t="shared" si="0"/>
        <v>1.9542834520386573E-2</v>
      </c>
      <c r="E41" s="6">
        <f t="shared" si="1"/>
        <v>3.8192238109121309E-4</v>
      </c>
    </row>
    <row r="42" spans="1:5" x14ac:dyDescent="0.25">
      <c r="A42" s="3">
        <v>44176</v>
      </c>
      <c r="B42" s="8">
        <v>3772.13</v>
      </c>
      <c r="C42" s="4">
        <f>LN(dane_import!B43/dane_import!B42)</f>
        <v>-9.7163573449736331E-3</v>
      </c>
      <c r="D42">
        <f t="shared" si="0"/>
        <v>9.7163573449736331E-3</v>
      </c>
      <c r="E42" s="6">
        <f t="shared" si="1"/>
        <v>9.4407600055223072E-5</v>
      </c>
    </row>
    <row r="43" spans="1:5" x14ac:dyDescent="0.25">
      <c r="A43" s="3">
        <v>44179</v>
      </c>
      <c r="B43" s="8">
        <v>3729.55</v>
      </c>
      <c r="C43" s="4">
        <f>LN(dane_import!B44/dane_import!B43)</f>
        <v>-1.1352245706319548E-2</v>
      </c>
      <c r="D43">
        <f t="shared" si="0"/>
        <v>1.1352245706319548E-2</v>
      </c>
      <c r="E43" s="6">
        <f t="shared" si="1"/>
        <v>1.2887348257665062E-4</v>
      </c>
    </row>
    <row r="44" spans="1:5" x14ac:dyDescent="0.25">
      <c r="A44" s="3">
        <v>44180</v>
      </c>
      <c r="B44" s="8">
        <v>3768.34</v>
      </c>
      <c r="C44" s="4">
        <f>LN(dane_import!B45/dane_import!B44)</f>
        <v>1.0347003242878022E-2</v>
      </c>
      <c r="D44">
        <f t="shared" si="0"/>
        <v>1.0347003242878022E-2</v>
      </c>
      <c r="E44" s="6">
        <f t="shared" si="1"/>
        <v>1.070604761081283E-4</v>
      </c>
    </row>
    <row r="45" spans="1:5" x14ac:dyDescent="0.25">
      <c r="A45" s="3">
        <v>44181</v>
      </c>
      <c r="B45" s="8">
        <v>3859.58</v>
      </c>
      <c r="C45" s="4">
        <f>LN(dane_import!B46/dane_import!B45)</f>
        <v>2.3923783077569878E-2</v>
      </c>
      <c r="D45">
        <f t="shared" si="0"/>
        <v>2.3923783077569878E-2</v>
      </c>
      <c r="E45" s="6">
        <f t="shared" si="1"/>
        <v>5.7234739674261886E-4</v>
      </c>
    </row>
    <row r="46" spans="1:5" x14ac:dyDescent="0.25">
      <c r="A46" s="3">
        <v>44182</v>
      </c>
      <c r="B46" s="8">
        <v>3821.94</v>
      </c>
      <c r="C46" s="4">
        <f>LN(dane_import!B47/dane_import!B46)</f>
        <v>-9.8002221588026021E-3</v>
      </c>
      <c r="D46">
        <f t="shared" si="0"/>
        <v>9.8002221588026021E-3</v>
      </c>
      <c r="E46" s="6">
        <f t="shared" si="1"/>
        <v>9.6044354361885529E-5</v>
      </c>
    </row>
    <row r="47" spans="1:5" x14ac:dyDescent="0.25">
      <c r="A47" s="3">
        <v>44183</v>
      </c>
      <c r="B47" s="8">
        <v>3772.69</v>
      </c>
      <c r="C47" s="4">
        <f>LN(dane_import!B48/dane_import!B47)</f>
        <v>-1.2969872236322979E-2</v>
      </c>
      <c r="D47">
        <f t="shared" si="0"/>
        <v>1.2969872236322979E-2</v>
      </c>
      <c r="E47" s="6">
        <f t="shared" si="1"/>
        <v>1.6821758582654162E-4</v>
      </c>
    </row>
    <row r="48" spans="1:5" x14ac:dyDescent="0.25">
      <c r="A48" s="3">
        <v>44186</v>
      </c>
      <c r="B48" s="8">
        <v>3744.43</v>
      </c>
      <c r="C48" s="4">
        <f>LN(dane_import!B49/dane_import!B48)</f>
        <v>-7.5188724235164695E-3</v>
      </c>
      <c r="D48">
        <f t="shared" si="0"/>
        <v>7.5188724235164695E-3</v>
      </c>
      <c r="E48" s="6">
        <f t="shared" si="1"/>
        <v>5.6533442521116426E-5</v>
      </c>
    </row>
    <row r="49" spans="1:5" x14ac:dyDescent="0.25">
      <c r="A49" s="3">
        <v>44187</v>
      </c>
      <c r="B49" s="8">
        <v>3783.9</v>
      </c>
      <c r="C49" s="4">
        <f>LN(dane_import!B50/dane_import!B49)</f>
        <v>1.0485821331229585E-2</v>
      </c>
      <c r="D49">
        <f t="shared" si="0"/>
        <v>1.0485821331229585E-2</v>
      </c>
      <c r="E49" s="6">
        <f t="shared" si="1"/>
        <v>1.0995244899046938E-4</v>
      </c>
    </row>
    <row r="50" spans="1:5" x14ac:dyDescent="0.25">
      <c r="A50" s="3">
        <v>44188</v>
      </c>
      <c r="B50" s="8">
        <v>3841.12</v>
      </c>
      <c r="C50" s="4">
        <f>LN(dane_import!B51/dane_import!B50)</f>
        <v>1.5008766960728566E-2</v>
      </c>
      <c r="D50">
        <f t="shared" si="0"/>
        <v>1.5008766960728566E-2</v>
      </c>
      <c r="E50" s="6">
        <f t="shared" si="1"/>
        <v>2.2526308568145739E-4</v>
      </c>
    </row>
    <row r="51" spans="1:5" x14ac:dyDescent="0.25">
      <c r="A51" s="3">
        <v>44189</v>
      </c>
      <c r="B51" s="8">
        <v>3841.12</v>
      </c>
      <c r="C51" s="4">
        <f>LN(dane_import!B52/dane_import!B51)</f>
        <v>0</v>
      </c>
      <c r="D51">
        <f t="shared" si="0"/>
        <v>0</v>
      </c>
      <c r="E51" s="6">
        <f t="shared" si="1"/>
        <v>0</v>
      </c>
    </row>
    <row r="52" spans="1:5" x14ac:dyDescent="0.25">
      <c r="A52" s="3">
        <v>44190</v>
      </c>
      <c r="B52" s="8">
        <v>3841.12</v>
      </c>
      <c r="C52" s="4">
        <f>LN(dane_import!B53/dane_import!B52)</f>
        <v>0</v>
      </c>
      <c r="D52">
        <f t="shared" si="0"/>
        <v>0</v>
      </c>
      <c r="E52" s="6">
        <f t="shared" si="1"/>
        <v>0</v>
      </c>
    </row>
    <row r="53" spans="1:5" x14ac:dyDescent="0.25">
      <c r="A53" s="3">
        <v>44193</v>
      </c>
      <c r="B53" s="8">
        <v>3937.13</v>
      </c>
      <c r="C53" s="4">
        <f>LN(dane_import!B54/dane_import!B53)</f>
        <v>2.4688040742641481E-2</v>
      </c>
      <c r="D53">
        <f t="shared" si="0"/>
        <v>2.4688040742641481E-2</v>
      </c>
      <c r="E53" s="6">
        <f t="shared" si="1"/>
        <v>6.0949935571032578E-4</v>
      </c>
    </row>
    <row r="54" spans="1:5" x14ac:dyDescent="0.25">
      <c r="A54" s="3">
        <v>44194</v>
      </c>
      <c r="B54" s="8">
        <v>4000.64</v>
      </c>
      <c r="C54" s="4">
        <f>LN(dane_import!B55/dane_import!B54)</f>
        <v>1.6002316838765487E-2</v>
      </c>
      <c r="D54">
        <f t="shared" si="0"/>
        <v>1.6002316838765487E-2</v>
      </c>
      <c r="E54" s="6">
        <f t="shared" si="1"/>
        <v>2.5607414420823743E-4</v>
      </c>
    </row>
    <row r="55" spans="1:5" x14ac:dyDescent="0.25">
      <c r="A55" s="3">
        <v>44195</v>
      </c>
      <c r="B55" s="8">
        <v>3976.5</v>
      </c>
      <c r="C55" s="4">
        <f>LN(dane_import!B56/dane_import!B55)</f>
        <v>-6.0523129062029024E-3</v>
      </c>
      <c r="D55">
        <f t="shared" si="0"/>
        <v>6.0523129062029024E-3</v>
      </c>
      <c r="E55" s="6">
        <f t="shared" si="1"/>
        <v>3.6630491514590225E-5</v>
      </c>
    </row>
    <row r="56" spans="1:5" x14ac:dyDescent="0.25">
      <c r="A56" s="3">
        <v>44196</v>
      </c>
      <c r="B56" s="8">
        <v>3976.5</v>
      </c>
      <c r="C56" s="4">
        <f>LN(dane_import!B57/dane_import!B56)</f>
        <v>0</v>
      </c>
      <c r="D56">
        <f t="shared" si="0"/>
        <v>0</v>
      </c>
      <c r="E56" s="6">
        <f t="shared" si="1"/>
        <v>0</v>
      </c>
    </row>
    <row r="57" spans="1:5" x14ac:dyDescent="0.25">
      <c r="A57" s="3">
        <v>44197</v>
      </c>
      <c r="B57" s="8">
        <v>3976.5</v>
      </c>
      <c r="C57" s="4">
        <f>LN(dane_import!B58/dane_import!B57)</f>
        <v>0</v>
      </c>
      <c r="D57">
        <f t="shared" si="0"/>
        <v>0</v>
      </c>
      <c r="E57" s="6">
        <f t="shared" si="1"/>
        <v>0</v>
      </c>
    </row>
    <row r="58" spans="1:5" x14ac:dyDescent="0.25">
      <c r="A58" s="3">
        <v>44200</v>
      </c>
      <c r="B58" s="8">
        <v>4079.03</v>
      </c>
      <c r="C58" s="4">
        <f>LN(dane_import!B59/dane_import!B58)</f>
        <v>2.545717963713235E-2</v>
      </c>
      <c r="D58">
        <f t="shared" si="0"/>
        <v>2.545717963713235E-2</v>
      </c>
      <c r="E58" s="6">
        <f t="shared" si="1"/>
        <v>6.4806799507722602E-4</v>
      </c>
    </row>
    <row r="59" spans="1:5" x14ac:dyDescent="0.25">
      <c r="A59" s="3">
        <v>44201</v>
      </c>
      <c r="B59" s="8">
        <v>4074.17</v>
      </c>
      <c r="C59" s="4">
        <f>LN(dane_import!B60/dane_import!B59)</f>
        <v>-1.1921700867424129E-3</v>
      </c>
      <c r="D59">
        <f t="shared" si="0"/>
        <v>1.1921700867424129E-3</v>
      </c>
      <c r="E59" s="6">
        <f t="shared" si="1"/>
        <v>1.4212695157234124E-6</v>
      </c>
    </row>
    <row r="60" spans="1:5" x14ac:dyDescent="0.25">
      <c r="A60" s="3">
        <v>44202</v>
      </c>
      <c r="B60" s="8">
        <v>4074.17</v>
      </c>
      <c r="C60" s="4">
        <f>LN(dane_import!B61/dane_import!B60)</f>
        <v>0</v>
      </c>
      <c r="D60">
        <f t="shared" si="0"/>
        <v>0</v>
      </c>
      <c r="E60" s="6">
        <f t="shared" si="1"/>
        <v>0</v>
      </c>
    </row>
    <row r="61" spans="1:5" x14ac:dyDescent="0.25">
      <c r="A61" s="3">
        <v>44203</v>
      </c>
      <c r="B61" s="8">
        <v>4151.75</v>
      </c>
      <c r="C61" s="4">
        <f>LN(dane_import!B62/dane_import!B61)</f>
        <v>1.886288713928265E-2</v>
      </c>
      <c r="D61">
        <f t="shared" si="0"/>
        <v>1.886288713928265E-2</v>
      </c>
      <c r="E61" s="6">
        <f t="shared" si="1"/>
        <v>3.5580851122931479E-4</v>
      </c>
    </row>
    <row r="62" spans="1:5" x14ac:dyDescent="0.25">
      <c r="A62" s="3">
        <v>44204</v>
      </c>
      <c r="B62" s="8">
        <v>4204.7299999999996</v>
      </c>
      <c r="C62" s="4">
        <f>LN(dane_import!B63/dane_import!B62)</f>
        <v>1.2680149984009161E-2</v>
      </c>
      <c r="D62">
        <f t="shared" si="0"/>
        <v>1.2680149984009161E-2</v>
      </c>
      <c r="E62" s="6">
        <f t="shared" si="1"/>
        <v>1.6078620361696753E-4</v>
      </c>
    </row>
    <row r="63" spans="1:5" x14ac:dyDescent="0.25">
      <c r="A63" s="3">
        <v>44207</v>
      </c>
      <c r="B63" s="8">
        <v>4228.38</v>
      </c>
      <c r="C63" s="4">
        <f>LN(dane_import!B64/dane_import!B63)</f>
        <v>5.6088588909670722E-3</v>
      </c>
      <c r="D63">
        <f t="shared" si="0"/>
        <v>5.6088588909670722E-3</v>
      </c>
      <c r="E63" s="6">
        <f t="shared" si="1"/>
        <v>3.1459298058780373E-5</v>
      </c>
    </row>
    <row r="64" spans="1:5" x14ac:dyDescent="0.25">
      <c r="A64" s="3">
        <v>44208</v>
      </c>
      <c r="B64" s="8">
        <v>4186.99</v>
      </c>
      <c r="C64" s="4">
        <f>LN(dane_import!B65/dane_import!B64)</f>
        <v>-9.8368422904243514E-3</v>
      </c>
      <c r="D64">
        <f t="shared" si="0"/>
        <v>9.8368422904243514E-3</v>
      </c>
      <c r="E64" s="6">
        <f t="shared" si="1"/>
        <v>9.6763466246681002E-5</v>
      </c>
    </row>
    <row r="65" spans="1:5" x14ac:dyDescent="0.25">
      <c r="A65" s="3">
        <v>44209</v>
      </c>
      <c r="B65" s="8">
        <v>4116.3999999999996</v>
      </c>
      <c r="C65" s="4">
        <f>LN(dane_import!B66/dane_import!B65)</f>
        <v>-1.7003103709477628E-2</v>
      </c>
      <c r="D65">
        <f t="shared" si="0"/>
        <v>1.7003103709477628E-2</v>
      </c>
      <c r="E65" s="6">
        <f t="shared" si="1"/>
        <v>2.8910553575525185E-4</v>
      </c>
    </row>
    <row r="66" spans="1:5" x14ac:dyDescent="0.25">
      <c r="A66" s="3">
        <v>44210</v>
      </c>
      <c r="B66" s="8">
        <v>4195.3900000000003</v>
      </c>
      <c r="C66" s="4">
        <f>LN(dane_import!B67/dane_import!B66)</f>
        <v>1.9007308436962102E-2</v>
      </c>
      <c r="D66">
        <f t="shared" si="0"/>
        <v>1.9007308436962102E-2</v>
      </c>
      <c r="E66" s="6">
        <f t="shared" si="1"/>
        <v>3.6127777401781075E-4</v>
      </c>
    </row>
    <row r="67" spans="1:5" x14ac:dyDescent="0.25">
      <c r="A67" s="3">
        <v>44211</v>
      </c>
      <c r="B67" s="8">
        <v>4146.97</v>
      </c>
      <c r="C67" s="4">
        <f>LN(dane_import!B68/dane_import!B67)</f>
        <v>-1.1608356323849069E-2</v>
      </c>
      <c r="D67">
        <f t="shared" ref="D67:D130" si="2">ABS(C67)</f>
        <v>1.1608356323849069E-2</v>
      </c>
      <c r="E67" s="6">
        <f t="shared" ref="E67:E130" si="3">C67^2</f>
        <v>1.3475393654144668E-4</v>
      </c>
    </row>
    <row r="68" spans="1:5" x14ac:dyDescent="0.25">
      <c r="A68" s="3">
        <v>44214</v>
      </c>
      <c r="B68" s="8">
        <v>4196.95</v>
      </c>
      <c r="C68" s="4">
        <f>LN(dane_import!B69/dane_import!B68)</f>
        <v>1.1980123916193221E-2</v>
      </c>
      <c r="D68">
        <f t="shared" si="2"/>
        <v>1.1980123916193221E-2</v>
      </c>
      <c r="E68" s="6">
        <f t="shared" si="3"/>
        <v>1.435233690473448E-4</v>
      </c>
    </row>
    <row r="69" spans="1:5" x14ac:dyDescent="0.25">
      <c r="A69" s="3">
        <v>44215</v>
      </c>
      <c r="B69" s="8">
        <v>4213.79</v>
      </c>
      <c r="C69" s="4">
        <f>LN(dane_import!B70/dane_import!B69)</f>
        <v>4.0044092440987963E-3</v>
      </c>
      <c r="D69">
        <f t="shared" si="2"/>
        <v>4.0044092440987963E-3</v>
      </c>
      <c r="E69" s="6">
        <f t="shared" si="3"/>
        <v>1.6035293394223892E-5</v>
      </c>
    </row>
    <row r="70" spans="1:5" x14ac:dyDescent="0.25">
      <c r="A70" s="3">
        <v>44216</v>
      </c>
      <c r="B70" s="8">
        <v>4191.83</v>
      </c>
      <c r="C70" s="4">
        <f>LN(dane_import!B71/dane_import!B70)</f>
        <v>-5.2250874918909306E-3</v>
      </c>
      <c r="D70">
        <f t="shared" si="2"/>
        <v>5.2250874918909306E-3</v>
      </c>
      <c r="E70" s="6">
        <f t="shared" si="3"/>
        <v>2.7301539297915056E-5</v>
      </c>
    </row>
    <row r="71" spans="1:5" x14ac:dyDescent="0.25">
      <c r="A71" s="3">
        <v>44217</v>
      </c>
      <c r="B71" s="8">
        <v>4123.45</v>
      </c>
      <c r="C71" s="4">
        <f>LN(dane_import!B72/dane_import!B71)</f>
        <v>-1.6447201164994759E-2</v>
      </c>
      <c r="D71">
        <f t="shared" si="2"/>
        <v>1.6447201164994759E-2</v>
      </c>
      <c r="E71" s="6">
        <f t="shared" si="3"/>
        <v>2.7051042616180497E-4</v>
      </c>
    </row>
    <row r="72" spans="1:5" x14ac:dyDescent="0.25">
      <c r="A72" s="3">
        <v>44218</v>
      </c>
      <c r="B72" s="8">
        <v>4158.5600000000004</v>
      </c>
      <c r="C72" s="4">
        <f>LN(dane_import!B73/dane_import!B72)</f>
        <v>8.4786689056274307E-3</v>
      </c>
      <c r="D72">
        <f t="shared" si="2"/>
        <v>8.4786689056274307E-3</v>
      </c>
      <c r="E72" s="6">
        <f t="shared" si="3"/>
        <v>7.1887826411253447E-5</v>
      </c>
    </row>
    <row r="73" spans="1:5" x14ac:dyDescent="0.25">
      <c r="A73" s="3">
        <v>44221</v>
      </c>
      <c r="B73" s="8">
        <v>4106.24</v>
      </c>
      <c r="C73" s="4">
        <f>LN(dane_import!B74/dane_import!B73)</f>
        <v>-1.266109256615248E-2</v>
      </c>
      <c r="D73">
        <f t="shared" si="2"/>
        <v>1.266109256615248E-2</v>
      </c>
      <c r="E73" s="6">
        <f t="shared" si="3"/>
        <v>1.6030326496868159E-4</v>
      </c>
    </row>
    <row r="74" spans="1:5" x14ac:dyDescent="0.25">
      <c r="A74" s="3">
        <v>44222</v>
      </c>
      <c r="B74" s="8">
        <v>4126.8999999999996</v>
      </c>
      <c r="C74" s="4">
        <f>LN(dane_import!B75/dane_import!B74)</f>
        <v>5.0187518650473611E-3</v>
      </c>
      <c r="D74">
        <f t="shared" si="2"/>
        <v>5.0187518650473611E-3</v>
      </c>
      <c r="E74" s="6">
        <f t="shared" si="3"/>
        <v>2.5187870282916365E-5</v>
      </c>
    </row>
    <row r="75" spans="1:5" x14ac:dyDescent="0.25">
      <c r="A75" s="3">
        <v>44223</v>
      </c>
      <c r="B75" s="8">
        <v>4066.64</v>
      </c>
      <c r="C75" s="4">
        <f>LN(dane_import!B76/dane_import!B75)</f>
        <v>-1.4709414128288979E-2</v>
      </c>
      <c r="D75">
        <f t="shared" si="2"/>
        <v>1.4709414128288979E-2</v>
      </c>
      <c r="E75" s="6">
        <f t="shared" si="3"/>
        <v>2.1636686399750742E-4</v>
      </c>
    </row>
    <row r="76" spans="1:5" x14ac:dyDescent="0.25">
      <c r="A76" s="3">
        <v>44224</v>
      </c>
      <c r="B76" s="8">
        <v>4100.8599999999997</v>
      </c>
      <c r="C76" s="4">
        <f>LN(dane_import!B77/dane_import!B76)</f>
        <v>8.3796021395363129E-3</v>
      </c>
      <c r="D76">
        <f t="shared" si="2"/>
        <v>8.3796021395363129E-3</v>
      </c>
      <c r="E76" s="6">
        <f t="shared" si="3"/>
        <v>7.0217732016921548E-5</v>
      </c>
    </row>
    <row r="77" spans="1:5" x14ac:dyDescent="0.25">
      <c r="A77" s="3">
        <v>44225</v>
      </c>
      <c r="B77" s="8">
        <v>4101.6899999999996</v>
      </c>
      <c r="C77" s="4">
        <f>LN(dane_import!B78/dane_import!B77)</f>
        <v>2.0237609105277596E-4</v>
      </c>
      <c r="D77">
        <f t="shared" si="2"/>
        <v>2.0237609105277596E-4</v>
      </c>
      <c r="E77" s="6">
        <f t="shared" si="3"/>
        <v>4.0956082229801467E-8</v>
      </c>
    </row>
    <row r="78" spans="1:5" x14ac:dyDescent="0.25">
      <c r="A78" s="3">
        <v>44228</v>
      </c>
      <c r="B78" s="8">
        <v>4123.59</v>
      </c>
      <c r="C78" s="4">
        <f>LN(dane_import!B79/dane_import!B78)</f>
        <v>5.3250592685339573E-3</v>
      </c>
      <c r="D78">
        <f t="shared" si="2"/>
        <v>5.3250592685339573E-3</v>
      </c>
      <c r="E78" s="6">
        <f t="shared" si="3"/>
        <v>2.8356256213399405E-5</v>
      </c>
    </row>
    <row r="79" spans="1:5" x14ac:dyDescent="0.25">
      <c r="A79" s="3">
        <v>44229</v>
      </c>
      <c r="B79" s="8">
        <v>4143.95</v>
      </c>
      <c r="C79" s="4">
        <f>LN(dane_import!B80/dane_import!B79)</f>
        <v>4.9252960756504425E-3</v>
      </c>
      <c r="D79">
        <f t="shared" si="2"/>
        <v>4.9252960756504425E-3</v>
      </c>
      <c r="E79" s="6">
        <f t="shared" si="3"/>
        <v>2.4258541432817648E-5</v>
      </c>
    </row>
    <row r="80" spans="1:5" x14ac:dyDescent="0.25">
      <c r="A80" s="3">
        <v>44230</v>
      </c>
      <c r="B80" s="8">
        <v>4127.66</v>
      </c>
      <c r="C80" s="4">
        <f>LN(dane_import!B81/dane_import!B80)</f>
        <v>-3.9387788012781571E-3</v>
      </c>
      <c r="D80">
        <f t="shared" si="2"/>
        <v>3.9387788012781571E-3</v>
      </c>
      <c r="E80" s="6">
        <f t="shared" si="3"/>
        <v>1.5513978445398195E-5</v>
      </c>
    </row>
    <row r="81" spans="1:5" x14ac:dyDescent="0.25">
      <c r="A81" s="3">
        <v>44231</v>
      </c>
      <c r="B81" s="8">
        <v>4127.05</v>
      </c>
      <c r="C81" s="4">
        <f>LN(dane_import!B82/dane_import!B81)</f>
        <v>-1.4779441097510066E-4</v>
      </c>
      <c r="D81">
        <f t="shared" si="2"/>
        <v>1.4779441097510066E-4</v>
      </c>
      <c r="E81" s="6">
        <f t="shared" si="3"/>
        <v>2.1843187915476954E-8</v>
      </c>
    </row>
    <row r="82" spans="1:5" x14ac:dyDescent="0.25">
      <c r="A82" s="3">
        <v>44232</v>
      </c>
      <c r="B82" s="8">
        <v>4157.3100000000004</v>
      </c>
      <c r="C82" s="4">
        <f>LN(dane_import!B83/dane_import!B82)</f>
        <v>7.3053644643809737E-3</v>
      </c>
      <c r="D82">
        <f t="shared" si="2"/>
        <v>7.3053644643809737E-3</v>
      </c>
      <c r="E82" s="6">
        <f t="shared" si="3"/>
        <v>5.3368349957440313E-5</v>
      </c>
    </row>
    <row r="83" spans="1:5" x14ac:dyDescent="0.25">
      <c r="A83" s="3">
        <v>44235</v>
      </c>
      <c r="B83" s="8">
        <v>4168.9799999999996</v>
      </c>
      <c r="C83" s="4">
        <f>LN(dane_import!B84/dane_import!B83)</f>
        <v>2.8031710741946267E-3</v>
      </c>
      <c r="D83">
        <f t="shared" si="2"/>
        <v>2.8031710741946267E-3</v>
      </c>
      <c r="E83" s="6">
        <f t="shared" si="3"/>
        <v>7.8577680712014578E-6</v>
      </c>
    </row>
    <row r="84" spans="1:5" x14ac:dyDescent="0.25">
      <c r="A84" s="3">
        <v>44236</v>
      </c>
      <c r="B84" s="8">
        <v>4172.93</v>
      </c>
      <c r="C84" s="4">
        <f>LN(dane_import!B85/dane_import!B84)</f>
        <v>9.4702539231809348E-4</v>
      </c>
      <c r="D84">
        <f t="shared" si="2"/>
        <v>9.4702539231809348E-4</v>
      </c>
      <c r="E84" s="6">
        <f t="shared" si="3"/>
        <v>8.9685709369523886E-7</v>
      </c>
    </row>
    <row r="85" spans="1:5" x14ac:dyDescent="0.25">
      <c r="A85" s="3">
        <v>44237</v>
      </c>
      <c r="B85" s="8">
        <v>4164.13</v>
      </c>
      <c r="C85" s="4">
        <f>LN(dane_import!B86/dane_import!B85)</f>
        <v>-2.1110567197895149E-3</v>
      </c>
      <c r="D85">
        <f t="shared" si="2"/>
        <v>2.1110567197895149E-3</v>
      </c>
      <c r="E85" s="6">
        <f t="shared" si="3"/>
        <v>4.4565604741684666E-6</v>
      </c>
    </row>
    <row r="86" spans="1:5" x14ac:dyDescent="0.25">
      <c r="A86" s="3">
        <v>44238</v>
      </c>
      <c r="B86" s="8">
        <v>4238.74</v>
      </c>
      <c r="C86" s="4">
        <f>LN(dane_import!B87/dane_import!B86)</f>
        <v>1.7758685022670834E-2</v>
      </c>
      <c r="D86">
        <f t="shared" si="2"/>
        <v>1.7758685022670834E-2</v>
      </c>
      <c r="E86" s="6">
        <f t="shared" si="3"/>
        <v>3.153708937344334E-4</v>
      </c>
    </row>
    <row r="87" spans="1:5" x14ac:dyDescent="0.25">
      <c r="A87" s="3">
        <v>44239</v>
      </c>
      <c r="B87" s="8">
        <v>4234.3900000000003</v>
      </c>
      <c r="C87" s="4">
        <f>LN(dane_import!B88/dane_import!B87)</f>
        <v>-1.0267753196684989E-3</v>
      </c>
      <c r="D87">
        <f t="shared" si="2"/>
        <v>1.0267753196684989E-3</v>
      </c>
      <c r="E87" s="6">
        <f t="shared" si="3"/>
        <v>1.054267557080348E-6</v>
      </c>
    </row>
    <row r="88" spans="1:5" x14ac:dyDescent="0.25">
      <c r="A88" s="3">
        <v>44242</v>
      </c>
      <c r="B88" s="8">
        <v>4287.5200000000004</v>
      </c>
      <c r="C88" s="4">
        <f>LN(dane_import!B89/dane_import!B88)</f>
        <v>1.2469197255031688E-2</v>
      </c>
      <c r="D88">
        <f t="shared" si="2"/>
        <v>1.2469197255031688E-2</v>
      </c>
      <c r="E88" s="6">
        <f t="shared" si="3"/>
        <v>1.5548088018488979E-4</v>
      </c>
    </row>
    <row r="89" spans="1:5" x14ac:dyDescent="0.25">
      <c r="A89" s="3">
        <v>44243</v>
      </c>
      <c r="B89" s="8">
        <v>4425.83</v>
      </c>
      <c r="C89" s="4">
        <f>LN(dane_import!B90/dane_import!B89)</f>
        <v>3.1749354287981382E-2</v>
      </c>
      <c r="D89">
        <f t="shared" si="2"/>
        <v>3.1749354287981382E-2</v>
      </c>
      <c r="E89" s="6">
        <f t="shared" si="3"/>
        <v>1.0080214977037619E-3</v>
      </c>
    </row>
    <row r="90" spans="1:5" x14ac:dyDescent="0.25">
      <c r="A90" s="3">
        <v>44244</v>
      </c>
      <c r="B90" s="8">
        <v>4423.2700000000004</v>
      </c>
      <c r="C90" s="4">
        <f>LN(dane_import!B91/dane_import!B90)</f>
        <v>-5.7858992923942186E-4</v>
      </c>
      <c r="D90">
        <f t="shared" si="2"/>
        <v>5.7858992923942186E-4</v>
      </c>
      <c r="E90" s="6">
        <f t="shared" si="3"/>
        <v>3.3476630621727922E-7</v>
      </c>
    </row>
    <row r="91" spans="1:5" x14ac:dyDescent="0.25">
      <c r="A91" s="3">
        <v>44245</v>
      </c>
      <c r="B91" s="8">
        <v>4360.1400000000003</v>
      </c>
      <c r="C91" s="4">
        <f>LN(dane_import!B92/dane_import!B91)</f>
        <v>-1.4375074625784566E-2</v>
      </c>
      <c r="D91">
        <f t="shared" si="2"/>
        <v>1.4375074625784566E-2</v>
      </c>
      <c r="E91" s="6">
        <f t="shared" si="3"/>
        <v>2.0664277049687528E-4</v>
      </c>
    </row>
    <row r="92" spans="1:5" x14ac:dyDescent="0.25">
      <c r="A92" s="3">
        <v>44246</v>
      </c>
      <c r="B92" s="8">
        <v>4338.75</v>
      </c>
      <c r="C92" s="4">
        <f>LN(dane_import!B93/dane_import!B92)</f>
        <v>-4.9178787433092411E-3</v>
      </c>
      <c r="D92">
        <f t="shared" si="2"/>
        <v>4.9178787433092411E-3</v>
      </c>
      <c r="E92" s="6">
        <f t="shared" si="3"/>
        <v>2.4185531333892879E-5</v>
      </c>
    </row>
    <row r="93" spans="1:5" x14ac:dyDescent="0.25">
      <c r="A93" s="3">
        <v>44249</v>
      </c>
      <c r="B93" s="8">
        <v>4316.95</v>
      </c>
      <c r="C93" s="4">
        <f>LN(dane_import!B94/dane_import!B93)</f>
        <v>-5.0371538048028111E-3</v>
      </c>
      <c r="D93">
        <f t="shared" si="2"/>
        <v>5.0371538048028111E-3</v>
      </c>
      <c r="E93" s="6">
        <f t="shared" si="3"/>
        <v>2.5372918453239437E-5</v>
      </c>
    </row>
    <row r="94" spans="1:5" x14ac:dyDescent="0.25">
      <c r="A94" s="3">
        <v>44250</v>
      </c>
      <c r="B94" s="8">
        <v>4223.6000000000004</v>
      </c>
      <c r="C94" s="4">
        <f>LN(dane_import!B95/dane_import!B94)</f>
        <v>-2.1861289438833836E-2</v>
      </c>
      <c r="D94">
        <f t="shared" si="2"/>
        <v>2.1861289438833836E-2</v>
      </c>
      <c r="E94" s="6">
        <f t="shared" si="3"/>
        <v>4.7791597592846785E-4</v>
      </c>
    </row>
    <row r="95" spans="1:5" x14ac:dyDescent="0.25">
      <c r="A95" s="3">
        <v>44251</v>
      </c>
      <c r="B95" s="8">
        <v>4295.53</v>
      </c>
      <c r="C95" s="4">
        <f>LN(dane_import!B96/dane_import!B95)</f>
        <v>1.688710217444216E-2</v>
      </c>
      <c r="D95">
        <f t="shared" si="2"/>
        <v>1.688710217444216E-2</v>
      </c>
      <c r="E95" s="6">
        <f t="shared" si="3"/>
        <v>2.851742198500491E-4</v>
      </c>
    </row>
    <row r="96" spans="1:5" x14ac:dyDescent="0.25">
      <c r="A96" s="3">
        <v>44252</v>
      </c>
      <c r="B96" s="8">
        <v>4334.42</v>
      </c>
      <c r="C96" s="4">
        <f>LN(dane_import!B97/dane_import!B96)</f>
        <v>9.0128594621839125E-3</v>
      </c>
      <c r="D96">
        <f t="shared" si="2"/>
        <v>9.0128594621839125E-3</v>
      </c>
      <c r="E96" s="6">
        <f t="shared" si="3"/>
        <v>8.1231635685078085E-5</v>
      </c>
    </row>
    <row r="97" spans="1:5" x14ac:dyDescent="0.25">
      <c r="A97" s="3">
        <v>44253</v>
      </c>
      <c r="B97" s="8">
        <v>4307.3900000000003</v>
      </c>
      <c r="C97" s="4">
        <f>LN(dane_import!B98/dane_import!B97)</f>
        <v>-6.2556543472954721E-3</v>
      </c>
      <c r="D97">
        <f t="shared" si="2"/>
        <v>6.2556543472954721E-3</v>
      </c>
      <c r="E97" s="6">
        <f t="shared" si="3"/>
        <v>3.9133211312836742E-5</v>
      </c>
    </row>
    <row r="98" spans="1:5" x14ac:dyDescent="0.25">
      <c r="A98" s="3">
        <v>44256</v>
      </c>
      <c r="B98" s="8">
        <v>4339.25</v>
      </c>
      <c r="C98" s="4">
        <f>LN(dane_import!B99/dane_import!B98)</f>
        <v>7.3693698793012271E-3</v>
      </c>
      <c r="D98">
        <f t="shared" si="2"/>
        <v>7.3693698793012271E-3</v>
      </c>
      <c r="E98" s="6">
        <f t="shared" si="3"/>
        <v>5.430761241795218E-5</v>
      </c>
    </row>
    <row r="99" spans="1:5" x14ac:dyDescent="0.25">
      <c r="A99" s="3">
        <v>44257</v>
      </c>
      <c r="B99" s="8">
        <v>4367.93</v>
      </c>
      <c r="C99" s="4">
        <f>LN(dane_import!B100/dane_import!B99)</f>
        <v>6.5876905543123306E-3</v>
      </c>
      <c r="D99">
        <f t="shared" si="2"/>
        <v>6.5876905543123306E-3</v>
      </c>
      <c r="E99" s="6">
        <f t="shared" si="3"/>
        <v>4.3397666839375905E-5</v>
      </c>
    </row>
    <row r="100" spans="1:5" x14ac:dyDescent="0.25">
      <c r="A100" s="3">
        <v>44258</v>
      </c>
      <c r="B100" s="8">
        <v>4360.62</v>
      </c>
      <c r="C100" s="4">
        <f>LN(dane_import!B101/dane_import!B100)</f>
        <v>-1.6749635870835433E-3</v>
      </c>
      <c r="D100">
        <f t="shared" si="2"/>
        <v>1.6749635870835433E-3</v>
      </c>
      <c r="E100" s="6">
        <f t="shared" si="3"/>
        <v>2.8055030180557706E-6</v>
      </c>
    </row>
    <row r="101" spans="1:5" x14ac:dyDescent="0.25">
      <c r="A101" s="3">
        <v>44259</v>
      </c>
      <c r="B101" s="8">
        <v>4349.55</v>
      </c>
      <c r="C101" s="4">
        <f>LN(dane_import!B102/dane_import!B101)</f>
        <v>-2.5418576124940414E-3</v>
      </c>
      <c r="D101">
        <f t="shared" si="2"/>
        <v>2.5418576124940414E-3</v>
      </c>
      <c r="E101" s="6">
        <f t="shared" si="3"/>
        <v>6.461040122193908E-6</v>
      </c>
    </row>
    <row r="102" spans="1:5" x14ac:dyDescent="0.25">
      <c r="A102" s="3">
        <v>44260</v>
      </c>
      <c r="B102" s="8">
        <v>4297.17</v>
      </c>
      <c r="C102" s="4">
        <f>LN(dane_import!B103/dane_import!B102)</f>
        <v>-1.2115724977850214E-2</v>
      </c>
      <c r="D102">
        <f t="shared" si="2"/>
        <v>1.2115724977850214E-2</v>
      </c>
      <c r="E102" s="6">
        <f t="shared" si="3"/>
        <v>1.4679079173890355E-4</v>
      </c>
    </row>
    <row r="103" spans="1:5" x14ac:dyDescent="0.25">
      <c r="A103" s="3">
        <v>44263</v>
      </c>
      <c r="B103" s="8">
        <v>4336.93</v>
      </c>
      <c r="C103" s="4">
        <f>LN(dane_import!B104/dane_import!B103)</f>
        <v>9.2100580381657571E-3</v>
      </c>
      <c r="D103">
        <f t="shared" si="2"/>
        <v>9.2100580381657571E-3</v>
      </c>
      <c r="E103" s="6">
        <f t="shared" si="3"/>
        <v>8.4825169066381678E-5</v>
      </c>
    </row>
    <row r="104" spans="1:5" x14ac:dyDescent="0.25">
      <c r="A104" s="3">
        <v>44264</v>
      </c>
      <c r="B104" s="8">
        <v>4358.75</v>
      </c>
      <c r="C104" s="4">
        <f>LN(dane_import!B105/dane_import!B104)</f>
        <v>5.0185944738197572E-3</v>
      </c>
      <c r="D104">
        <f t="shared" si="2"/>
        <v>5.0185944738197572E-3</v>
      </c>
      <c r="E104" s="6">
        <f t="shared" si="3"/>
        <v>2.5186290492654205E-5</v>
      </c>
    </row>
    <row r="105" spans="1:5" x14ac:dyDescent="0.25">
      <c r="A105" s="3">
        <v>44265</v>
      </c>
      <c r="B105" s="8">
        <v>4413.2700000000004</v>
      </c>
      <c r="C105" s="4">
        <f>LN(dane_import!B106/dane_import!B105)</f>
        <v>1.2430592276887855E-2</v>
      </c>
      <c r="D105">
        <f t="shared" si="2"/>
        <v>1.2430592276887855E-2</v>
      </c>
      <c r="E105" s="6">
        <f t="shared" si="3"/>
        <v>1.5451962435422399E-4</v>
      </c>
    </row>
    <row r="106" spans="1:5" x14ac:dyDescent="0.25">
      <c r="A106" s="3">
        <v>44266</v>
      </c>
      <c r="B106" s="8">
        <v>4372.88</v>
      </c>
      <c r="C106" s="4">
        <f>LN(dane_import!B107/dane_import!B106)</f>
        <v>-9.1940803462810458E-3</v>
      </c>
      <c r="D106">
        <f t="shared" si="2"/>
        <v>9.1940803462810458E-3</v>
      </c>
      <c r="E106" s="6">
        <f t="shared" si="3"/>
        <v>8.4531113413871401E-5</v>
      </c>
    </row>
    <row r="107" spans="1:5" x14ac:dyDescent="0.25">
      <c r="A107" s="3">
        <v>44267</v>
      </c>
      <c r="B107" s="8">
        <v>4417.66</v>
      </c>
      <c r="C107" s="4">
        <f>LN(dane_import!B108/dane_import!B107)</f>
        <v>1.0188313198681766E-2</v>
      </c>
      <c r="D107">
        <f t="shared" si="2"/>
        <v>1.0188313198681766E-2</v>
      </c>
      <c r="E107" s="6">
        <f t="shared" si="3"/>
        <v>1.0380172583443309E-4</v>
      </c>
    </row>
    <row r="108" spans="1:5" x14ac:dyDescent="0.25">
      <c r="A108" s="3">
        <v>44270</v>
      </c>
      <c r="B108" s="8">
        <v>4460.72</v>
      </c>
      <c r="C108" s="4">
        <f>LN(dane_import!B109/dane_import!B108)</f>
        <v>9.7000438433152789E-3</v>
      </c>
      <c r="D108">
        <f t="shared" si="2"/>
        <v>9.7000438433152789E-3</v>
      </c>
      <c r="E108" s="6">
        <f t="shared" si="3"/>
        <v>9.4090850562238645E-5</v>
      </c>
    </row>
    <row r="109" spans="1:5" x14ac:dyDescent="0.25">
      <c r="A109" s="3">
        <v>44271</v>
      </c>
      <c r="B109" s="8">
        <v>4456.8</v>
      </c>
      <c r="C109" s="4">
        <f>LN(dane_import!B110/dane_import!B109)</f>
        <v>-8.7916825585871643E-4</v>
      </c>
      <c r="D109">
        <f t="shared" si="2"/>
        <v>8.7916825585871643E-4</v>
      </c>
      <c r="E109" s="6">
        <f t="shared" si="3"/>
        <v>7.7293682210965752E-7</v>
      </c>
    </row>
    <row r="110" spans="1:5" x14ac:dyDescent="0.25">
      <c r="A110" s="3">
        <v>44272</v>
      </c>
      <c r="B110" s="8">
        <v>4372.6499999999996</v>
      </c>
      <c r="C110" s="4">
        <f>LN(dane_import!B111/dane_import!B110)</f>
        <v>-1.9061787084938518E-2</v>
      </c>
      <c r="D110">
        <f t="shared" si="2"/>
        <v>1.9061787084938518E-2</v>
      </c>
      <c r="E110" s="6">
        <f t="shared" si="3"/>
        <v>3.6335172687152888E-4</v>
      </c>
    </row>
    <row r="111" spans="1:5" x14ac:dyDescent="0.25">
      <c r="A111" s="3">
        <v>44273</v>
      </c>
      <c r="B111" s="8">
        <v>4358.1000000000004</v>
      </c>
      <c r="C111" s="4">
        <f>LN(dane_import!B112/dane_import!B111)</f>
        <v>-3.3330500747196777E-3</v>
      </c>
      <c r="D111">
        <f t="shared" si="2"/>
        <v>3.3330500747196777E-3</v>
      </c>
      <c r="E111" s="6">
        <f t="shared" si="3"/>
        <v>1.1109222800588849E-5</v>
      </c>
    </row>
    <row r="112" spans="1:5" x14ac:dyDescent="0.25">
      <c r="A112" s="3">
        <v>44274</v>
      </c>
      <c r="B112" s="8">
        <v>4289.4799999999996</v>
      </c>
      <c r="C112" s="4">
        <f>LN(dane_import!B113/dane_import!B112)</f>
        <v>-1.5870669092880044E-2</v>
      </c>
      <c r="D112">
        <f t="shared" si="2"/>
        <v>1.5870669092880044E-2</v>
      </c>
      <c r="E112" s="6">
        <f t="shared" si="3"/>
        <v>2.518781374556979E-4</v>
      </c>
    </row>
    <row r="113" spans="1:5" x14ac:dyDescent="0.25">
      <c r="A113" s="3">
        <v>44277</v>
      </c>
      <c r="B113" s="8">
        <v>4329.8900000000003</v>
      </c>
      <c r="C113" s="4">
        <f>LN(dane_import!B114/dane_import!B113)</f>
        <v>9.3766240627331781E-3</v>
      </c>
      <c r="D113">
        <f t="shared" si="2"/>
        <v>9.3766240627331781E-3</v>
      </c>
      <c r="E113" s="6">
        <f t="shared" si="3"/>
        <v>8.7921078813826844E-5</v>
      </c>
    </row>
    <row r="114" spans="1:5" x14ac:dyDescent="0.25">
      <c r="A114" s="3">
        <v>44278</v>
      </c>
      <c r="B114" s="8">
        <v>4348.03</v>
      </c>
      <c r="C114" s="4">
        <f>LN(dane_import!B115/dane_import!B114)</f>
        <v>4.1807314245074596E-3</v>
      </c>
      <c r="D114">
        <f t="shared" si="2"/>
        <v>4.1807314245074596E-3</v>
      </c>
      <c r="E114" s="6">
        <f t="shared" si="3"/>
        <v>1.7478515243864173E-5</v>
      </c>
    </row>
    <row r="115" spans="1:5" x14ac:dyDescent="0.25">
      <c r="A115" s="3">
        <v>44279</v>
      </c>
      <c r="B115" s="8">
        <v>4312.22</v>
      </c>
      <c r="C115" s="4">
        <f>LN(dane_import!B116/dane_import!B115)</f>
        <v>-8.2700162458084186E-3</v>
      </c>
      <c r="D115">
        <f t="shared" si="2"/>
        <v>8.2700162458084186E-3</v>
      </c>
      <c r="E115" s="6">
        <f t="shared" si="3"/>
        <v>6.8393168705935175E-5</v>
      </c>
    </row>
    <row r="116" spans="1:5" x14ac:dyDescent="0.25">
      <c r="A116" s="3">
        <v>44280</v>
      </c>
      <c r="B116" s="8">
        <v>4275.5</v>
      </c>
      <c r="C116" s="4">
        <f>LN(dane_import!B117/dane_import!B116)</f>
        <v>-8.5517980994896919E-3</v>
      </c>
      <c r="D116">
        <f t="shared" si="2"/>
        <v>8.5517980994896919E-3</v>
      </c>
      <c r="E116" s="6">
        <f t="shared" si="3"/>
        <v>7.3133250734435512E-5</v>
      </c>
    </row>
    <row r="117" spans="1:5" x14ac:dyDescent="0.25">
      <c r="A117" s="3">
        <v>44281</v>
      </c>
      <c r="B117" s="8">
        <v>4326.63</v>
      </c>
      <c r="C117" s="4">
        <f>LN(dane_import!B118/dane_import!B117)</f>
        <v>1.1887893381780654E-2</v>
      </c>
      <c r="D117">
        <f t="shared" si="2"/>
        <v>1.1887893381780654E-2</v>
      </c>
      <c r="E117" s="6">
        <f t="shared" si="3"/>
        <v>1.4132200905658427E-4</v>
      </c>
    </row>
    <row r="118" spans="1:5" x14ac:dyDescent="0.25">
      <c r="A118" s="3">
        <v>44284</v>
      </c>
      <c r="B118" s="8">
        <v>4382.16</v>
      </c>
      <c r="C118" s="4">
        <f>LN(dane_import!B119/dane_import!B118)</f>
        <v>1.2752805518796468E-2</v>
      </c>
      <c r="D118">
        <f t="shared" si="2"/>
        <v>1.2752805518796468E-2</v>
      </c>
      <c r="E118" s="6">
        <f t="shared" si="3"/>
        <v>1.6263404860024567E-4</v>
      </c>
    </row>
    <row r="119" spans="1:5" x14ac:dyDescent="0.25">
      <c r="A119" s="3">
        <v>44285</v>
      </c>
      <c r="B119" s="8">
        <v>4388.47</v>
      </c>
      <c r="C119" s="4">
        <f>LN(dane_import!B120/dane_import!B119)</f>
        <v>1.4388934634553784E-3</v>
      </c>
      <c r="D119">
        <f t="shared" si="2"/>
        <v>1.4388934634553784E-3</v>
      </c>
      <c r="E119" s="6">
        <f t="shared" si="3"/>
        <v>2.0704143991746141E-6</v>
      </c>
    </row>
    <row r="120" spans="1:5" x14ac:dyDescent="0.25">
      <c r="A120" s="3">
        <v>44286</v>
      </c>
      <c r="B120" s="8">
        <v>4360.66</v>
      </c>
      <c r="C120" s="4">
        <f>LN(dane_import!B121/dane_import!B120)</f>
        <v>-6.3572249263864544E-3</v>
      </c>
      <c r="D120">
        <f t="shared" si="2"/>
        <v>6.3572249263864544E-3</v>
      </c>
      <c r="E120" s="6">
        <f t="shared" si="3"/>
        <v>4.0414308764669258E-5</v>
      </c>
    </row>
    <row r="121" spans="1:5" x14ac:dyDescent="0.25">
      <c r="A121" s="3">
        <v>44287</v>
      </c>
      <c r="B121" s="8">
        <v>4381.78</v>
      </c>
      <c r="C121" s="4">
        <f>LN(dane_import!B122/dane_import!B121)</f>
        <v>4.8316124757544791E-3</v>
      </c>
      <c r="D121">
        <f t="shared" si="2"/>
        <v>4.8316124757544791E-3</v>
      </c>
      <c r="E121" s="6">
        <f t="shared" si="3"/>
        <v>2.3344479115866327E-5</v>
      </c>
    </row>
    <row r="122" spans="1:5" x14ac:dyDescent="0.25">
      <c r="A122" s="3">
        <v>44288</v>
      </c>
      <c r="B122" s="8">
        <v>4381.78</v>
      </c>
      <c r="C122" s="4">
        <f>LN(dane_import!B123/dane_import!B122)</f>
        <v>0</v>
      </c>
      <c r="D122">
        <f t="shared" si="2"/>
        <v>0</v>
      </c>
      <c r="E122" s="6">
        <f t="shared" si="3"/>
        <v>0</v>
      </c>
    </row>
    <row r="123" spans="1:5" x14ac:dyDescent="0.25">
      <c r="A123" s="3">
        <v>44291</v>
      </c>
      <c r="B123" s="8">
        <v>4381.78</v>
      </c>
      <c r="C123" s="4">
        <f>LN(dane_import!B124/dane_import!B123)</f>
        <v>0</v>
      </c>
      <c r="D123">
        <f t="shared" si="2"/>
        <v>0</v>
      </c>
      <c r="E123" s="6">
        <f t="shared" si="3"/>
        <v>0</v>
      </c>
    </row>
    <row r="124" spans="1:5" x14ac:dyDescent="0.25">
      <c r="A124" s="3">
        <v>44292</v>
      </c>
      <c r="B124" s="8">
        <v>4467.24</v>
      </c>
      <c r="C124" s="4">
        <f>LN(dane_import!B125/dane_import!B124)</f>
        <v>1.9315733733227682E-2</v>
      </c>
      <c r="D124">
        <f t="shared" si="2"/>
        <v>1.9315733733227682E-2</v>
      </c>
      <c r="E124" s="6">
        <f t="shared" si="3"/>
        <v>3.7309756965294978E-4</v>
      </c>
    </row>
    <row r="125" spans="1:5" x14ac:dyDescent="0.25">
      <c r="A125" s="3">
        <v>44293</v>
      </c>
      <c r="B125" s="8">
        <v>4444.54</v>
      </c>
      <c r="C125" s="4">
        <f>LN(dane_import!B126/dane_import!B125)</f>
        <v>-5.0943917139059216E-3</v>
      </c>
      <c r="D125">
        <f t="shared" si="2"/>
        <v>5.0943917139059216E-3</v>
      </c>
      <c r="E125" s="6">
        <f t="shared" si="3"/>
        <v>2.5952826934713313E-5</v>
      </c>
    </row>
    <row r="126" spans="1:5" x14ac:dyDescent="0.25">
      <c r="A126" s="3">
        <v>44294</v>
      </c>
      <c r="B126" s="8">
        <v>4466.12</v>
      </c>
      <c r="C126" s="4">
        <f>LN(dane_import!B127/dane_import!B126)</f>
        <v>4.8436461924294344E-3</v>
      </c>
      <c r="D126">
        <f t="shared" si="2"/>
        <v>4.8436461924294344E-3</v>
      </c>
      <c r="E126" s="6">
        <f t="shared" si="3"/>
        <v>2.3460908437436159E-5</v>
      </c>
    </row>
    <row r="127" spans="1:5" x14ac:dyDescent="0.25">
      <c r="A127" s="3">
        <v>44295</v>
      </c>
      <c r="B127" s="8">
        <v>4479.04</v>
      </c>
      <c r="C127" s="4">
        <f>LN(dane_import!B128/dane_import!B127)</f>
        <v>2.888715011119264E-3</v>
      </c>
      <c r="D127">
        <f t="shared" si="2"/>
        <v>2.888715011119264E-3</v>
      </c>
      <c r="E127" s="6">
        <f t="shared" si="3"/>
        <v>8.3446744154657698E-6</v>
      </c>
    </row>
    <row r="128" spans="1:5" x14ac:dyDescent="0.25">
      <c r="A128" s="3">
        <v>44298</v>
      </c>
      <c r="B128" s="8">
        <v>4499.3999999999996</v>
      </c>
      <c r="C128" s="4">
        <f>LN(dane_import!B129/dane_import!B128)</f>
        <v>4.5353168031176724E-3</v>
      </c>
      <c r="D128">
        <f t="shared" si="2"/>
        <v>4.5353168031176724E-3</v>
      </c>
      <c r="E128" s="6">
        <f t="shared" si="3"/>
        <v>2.0569098504641505E-5</v>
      </c>
    </row>
    <row r="129" spans="1:5" x14ac:dyDescent="0.25">
      <c r="A129" s="3">
        <v>44299</v>
      </c>
      <c r="B129" s="8">
        <v>4476.25</v>
      </c>
      <c r="C129" s="4">
        <f>LN(dane_import!B130/dane_import!B129)</f>
        <v>-5.158412222756174E-3</v>
      </c>
      <c r="D129">
        <f t="shared" si="2"/>
        <v>5.158412222756174E-3</v>
      </c>
      <c r="E129" s="6">
        <f t="shared" si="3"/>
        <v>2.6609216659880292E-5</v>
      </c>
    </row>
    <row r="130" spans="1:5" x14ac:dyDescent="0.25">
      <c r="A130" s="3">
        <v>44300</v>
      </c>
      <c r="B130" s="8">
        <v>4482.78</v>
      </c>
      <c r="C130" s="4">
        <f>LN(dane_import!B131/dane_import!B130)</f>
        <v>1.4577473579993905E-3</v>
      </c>
      <c r="D130">
        <f t="shared" si="2"/>
        <v>1.4577473579993905E-3</v>
      </c>
      <c r="E130" s="6">
        <f t="shared" si="3"/>
        <v>2.125027359754203E-6</v>
      </c>
    </row>
    <row r="131" spans="1:5" x14ac:dyDescent="0.25">
      <c r="A131" s="3">
        <v>44301</v>
      </c>
      <c r="B131" s="8">
        <v>4478.3999999999996</v>
      </c>
      <c r="C131" s="4">
        <f>LN(dane_import!B132/dane_import!B131)</f>
        <v>-9.7754990945291735E-4</v>
      </c>
      <c r="D131">
        <f t="shared" ref="D131:D194" si="4">ABS(C131)</f>
        <v>9.7754990945291735E-4</v>
      </c>
      <c r="E131" s="6">
        <f t="shared" ref="E131:E194" si="5">C131^2</f>
        <v>9.5560382547140688E-7</v>
      </c>
    </row>
    <row r="132" spans="1:5" x14ac:dyDescent="0.25">
      <c r="A132" s="3">
        <v>44302</v>
      </c>
      <c r="B132" s="8">
        <v>4481.04</v>
      </c>
      <c r="C132" s="4">
        <f>LN(dane_import!B133/dane_import!B132)</f>
        <v>5.8932256400102956E-4</v>
      </c>
      <c r="D132">
        <f t="shared" si="4"/>
        <v>5.8932256400102956E-4</v>
      </c>
      <c r="E132" s="6">
        <f t="shared" si="5"/>
        <v>3.4730108444074757E-7</v>
      </c>
    </row>
    <row r="133" spans="1:5" x14ac:dyDescent="0.25">
      <c r="A133" s="3">
        <v>44305</v>
      </c>
      <c r="B133" s="8">
        <v>4456.71</v>
      </c>
      <c r="C133" s="4">
        <f>LN(dane_import!B134/dane_import!B133)</f>
        <v>-5.4443366835492902E-3</v>
      </c>
      <c r="D133">
        <f t="shared" si="4"/>
        <v>5.4443366835492902E-3</v>
      </c>
      <c r="E133" s="6">
        <f t="shared" si="5"/>
        <v>2.9640801923840484E-5</v>
      </c>
    </row>
    <row r="134" spans="1:5" x14ac:dyDescent="0.25">
      <c r="A134" s="3">
        <v>44306</v>
      </c>
      <c r="B134" s="8">
        <v>4414.57</v>
      </c>
      <c r="C134" s="4">
        <f>LN(dane_import!B135/dane_import!B134)</f>
        <v>-9.5003915902932227E-3</v>
      </c>
      <c r="D134">
        <f t="shared" si="4"/>
        <v>9.5003915902932227E-3</v>
      </c>
      <c r="E134" s="6">
        <f t="shared" si="5"/>
        <v>9.0257440368914186E-5</v>
      </c>
    </row>
    <row r="135" spans="1:5" x14ac:dyDescent="0.25">
      <c r="A135" s="3">
        <v>44307</v>
      </c>
      <c r="B135" s="8">
        <v>4360.6400000000003</v>
      </c>
      <c r="C135" s="4">
        <f>LN(dane_import!B136/dane_import!B135)</f>
        <v>-1.2291598489891472E-2</v>
      </c>
      <c r="D135">
        <f t="shared" si="4"/>
        <v>1.2291598489891472E-2</v>
      </c>
      <c r="E135" s="6">
        <f t="shared" si="5"/>
        <v>1.5108339343670232E-4</v>
      </c>
    </row>
    <row r="136" spans="1:5" x14ac:dyDescent="0.25">
      <c r="A136" s="3">
        <v>44308</v>
      </c>
      <c r="B136" s="8">
        <v>4394.3</v>
      </c>
      <c r="C136" s="4">
        <f>LN(dane_import!B137/dane_import!B136)</f>
        <v>7.6894109728192312E-3</v>
      </c>
      <c r="D136">
        <f t="shared" si="4"/>
        <v>7.6894109728192312E-3</v>
      </c>
      <c r="E136" s="6">
        <f t="shared" si="5"/>
        <v>5.9127041108912794E-5</v>
      </c>
    </row>
    <row r="137" spans="1:5" x14ac:dyDescent="0.25">
      <c r="A137" s="3">
        <v>44309</v>
      </c>
      <c r="B137" s="8">
        <v>4406.74</v>
      </c>
      <c r="C137" s="4">
        <f>LN(dane_import!B138/dane_import!B137)</f>
        <v>2.8269405171697632E-3</v>
      </c>
      <c r="D137">
        <f t="shared" si="4"/>
        <v>2.8269405171697632E-3</v>
      </c>
      <c r="E137" s="6">
        <f t="shared" si="5"/>
        <v>7.9915926876160489E-6</v>
      </c>
    </row>
    <row r="138" spans="1:5" x14ac:dyDescent="0.25">
      <c r="A138" s="3">
        <v>44312</v>
      </c>
      <c r="B138" s="8">
        <v>4402.96</v>
      </c>
      <c r="C138" s="4">
        <f>LN(dane_import!B139/dane_import!B138)</f>
        <v>-8.5814505192453525E-4</v>
      </c>
      <c r="D138">
        <f t="shared" si="4"/>
        <v>8.5814505192453525E-4</v>
      </c>
      <c r="E138" s="6">
        <f t="shared" si="5"/>
        <v>7.3641293014256332E-7</v>
      </c>
    </row>
    <row r="139" spans="1:5" x14ac:dyDescent="0.25">
      <c r="A139" s="3">
        <v>44313</v>
      </c>
      <c r="B139" s="8">
        <v>4414.2</v>
      </c>
      <c r="C139" s="4">
        <f>LN(dane_import!B140/dane_import!B139)</f>
        <v>2.5495751667531526E-3</v>
      </c>
      <c r="D139">
        <f t="shared" si="4"/>
        <v>2.5495751667531526E-3</v>
      </c>
      <c r="E139" s="6">
        <f t="shared" si="5"/>
        <v>6.5003335309243659E-6</v>
      </c>
    </row>
    <row r="140" spans="1:5" x14ac:dyDescent="0.25">
      <c r="A140" s="3">
        <v>44314</v>
      </c>
      <c r="B140" s="8">
        <v>4465.6499999999996</v>
      </c>
      <c r="C140" s="4">
        <f>LN(dane_import!B141/dane_import!B140)</f>
        <v>1.1588163256791689E-2</v>
      </c>
      <c r="D140">
        <f t="shared" si="4"/>
        <v>1.1588163256791689E-2</v>
      </c>
      <c r="E140" s="6">
        <f t="shared" si="5"/>
        <v>1.3428552766605697E-4</v>
      </c>
    </row>
    <row r="141" spans="1:5" x14ac:dyDescent="0.25">
      <c r="A141" s="3">
        <v>44315</v>
      </c>
      <c r="B141" s="8">
        <v>4511.74</v>
      </c>
      <c r="C141" s="4">
        <f>LN(dane_import!B142/dane_import!B141)</f>
        <v>1.0268107981021025E-2</v>
      </c>
      <c r="D141">
        <f t="shared" si="4"/>
        <v>1.0268107981021025E-2</v>
      </c>
      <c r="E141" s="6">
        <f t="shared" si="5"/>
        <v>1.0543404150990767E-4</v>
      </c>
    </row>
    <row r="142" spans="1:5" x14ac:dyDescent="0.25">
      <c r="A142" s="3">
        <v>44316</v>
      </c>
      <c r="B142" s="8">
        <v>4507.8599999999997</v>
      </c>
      <c r="C142" s="4">
        <f>LN(dane_import!B143/dane_import!B142)</f>
        <v>-8.6034862728536128E-4</v>
      </c>
      <c r="D142">
        <f t="shared" si="4"/>
        <v>8.6034862728536128E-4</v>
      </c>
      <c r="E142" s="6">
        <f t="shared" si="5"/>
        <v>7.401997604718055E-7</v>
      </c>
    </row>
    <row r="143" spans="1:5" x14ac:dyDescent="0.25">
      <c r="A143" s="3">
        <v>44319</v>
      </c>
      <c r="B143" s="8">
        <v>4507.8599999999997</v>
      </c>
      <c r="C143" s="4">
        <f>LN(dane_import!B144/dane_import!B143)</f>
        <v>0</v>
      </c>
      <c r="D143">
        <f t="shared" si="4"/>
        <v>0</v>
      </c>
      <c r="E143" s="6">
        <f t="shared" si="5"/>
        <v>0</v>
      </c>
    </row>
    <row r="144" spans="1:5" x14ac:dyDescent="0.25">
      <c r="A144" s="3">
        <v>44320</v>
      </c>
      <c r="B144" s="8">
        <v>4458.8100000000004</v>
      </c>
      <c r="C144" s="4">
        <f>LN(dane_import!B145/dane_import!B144)</f>
        <v>-1.0940625507949334E-2</v>
      </c>
      <c r="D144">
        <f t="shared" si="4"/>
        <v>1.0940625507949334E-2</v>
      </c>
      <c r="E144" s="6">
        <f t="shared" si="5"/>
        <v>1.1969728650519163E-4</v>
      </c>
    </row>
    <row r="145" spans="1:5" x14ac:dyDescent="0.25">
      <c r="A145" s="3">
        <v>44321</v>
      </c>
      <c r="B145" s="8">
        <v>4484.7700000000004</v>
      </c>
      <c r="C145" s="4">
        <f>LN(dane_import!B146/dane_import!B145)</f>
        <v>5.8052978577932497E-3</v>
      </c>
      <c r="D145">
        <f t="shared" si="4"/>
        <v>5.8052978577932497E-3</v>
      </c>
      <c r="E145" s="6">
        <f t="shared" si="5"/>
        <v>3.3701483217698895E-5</v>
      </c>
    </row>
    <row r="146" spans="1:5" x14ac:dyDescent="0.25">
      <c r="A146" s="3">
        <v>44322</v>
      </c>
      <c r="B146" s="8">
        <v>4480.6899999999996</v>
      </c>
      <c r="C146" s="4">
        <f>LN(dane_import!B147/dane_import!B146)</f>
        <v>-9.1015972000402896E-4</v>
      </c>
      <c r="D146">
        <f t="shared" si="4"/>
        <v>9.1015972000402896E-4</v>
      </c>
      <c r="E146" s="6">
        <f t="shared" si="5"/>
        <v>8.2839071591781236E-7</v>
      </c>
    </row>
    <row r="147" spans="1:5" x14ac:dyDescent="0.25">
      <c r="A147" s="3">
        <v>44323</v>
      </c>
      <c r="B147" s="8">
        <v>4528.95</v>
      </c>
      <c r="C147" s="4">
        <f>LN(dane_import!B148/dane_import!B147)</f>
        <v>1.0713072123959609E-2</v>
      </c>
      <c r="D147">
        <f t="shared" si="4"/>
        <v>1.0713072123959609E-2</v>
      </c>
      <c r="E147" s="6">
        <f t="shared" si="5"/>
        <v>1.1476991433316044E-4</v>
      </c>
    </row>
    <row r="148" spans="1:5" x14ac:dyDescent="0.25">
      <c r="A148" s="3">
        <v>44326</v>
      </c>
      <c r="B148" s="8">
        <v>4596.67</v>
      </c>
      <c r="C148" s="4">
        <f>LN(dane_import!B149/dane_import!B148)</f>
        <v>1.4842003751535845E-2</v>
      </c>
      <c r="D148">
        <f t="shared" si="4"/>
        <v>1.4842003751535845E-2</v>
      </c>
      <c r="E148" s="6">
        <f t="shared" si="5"/>
        <v>2.2028507536060409E-4</v>
      </c>
    </row>
    <row r="149" spans="1:5" x14ac:dyDescent="0.25">
      <c r="A149" s="3">
        <v>44327</v>
      </c>
      <c r="B149" s="8">
        <v>4575.54</v>
      </c>
      <c r="C149" s="4">
        <f>LN(dane_import!B150/dane_import!B149)</f>
        <v>-4.6074037509510127E-3</v>
      </c>
      <c r="D149">
        <f t="shared" si="4"/>
        <v>4.6074037509510127E-3</v>
      </c>
      <c r="E149" s="6">
        <f t="shared" si="5"/>
        <v>2.122816932427746E-5</v>
      </c>
    </row>
    <row r="150" spans="1:5" x14ac:dyDescent="0.25">
      <c r="A150" s="3">
        <v>44328</v>
      </c>
      <c r="B150" s="8">
        <v>4595.1000000000004</v>
      </c>
      <c r="C150" s="4">
        <f>LN(dane_import!B151/dane_import!B150)</f>
        <v>4.2657938074324771E-3</v>
      </c>
      <c r="D150">
        <f t="shared" si="4"/>
        <v>4.2657938074324771E-3</v>
      </c>
      <c r="E150" s="6">
        <f t="shared" si="5"/>
        <v>1.819699680752927E-5</v>
      </c>
    </row>
    <row r="151" spans="1:5" x14ac:dyDescent="0.25">
      <c r="A151" s="3">
        <v>44329</v>
      </c>
      <c r="B151" s="8">
        <v>4533.6499999999996</v>
      </c>
      <c r="C151" s="4">
        <f>LN(dane_import!B152/dane_import!B151)</f>
        <v>-1.3463163781011114E-2</v>
      </c>
      <c r="D151">
        <f t="shared" si="4"/>
        <v>1.3463163781011114E-2</v>
      </c>
      <c r="E151" s="6">
        <f t="shared" si="5"/>
        <v>1.8125677899432947E-4</v>
      </c>
    </row>
    <row r="152" spans="1:5" x14ac:dyDescent="0.25">
      <c r="A152" s="3">
        <v>44330</v>
      </c>
      <c r="B152" s="8">
        <v>4578.55</v>
      </c>
      <c r="C152" s="4">
        <f>LN(dane_import!B153/dane_import!B152)</f>
        <v>9.8549995377362216E-3</v>
      </c>
      <c r="D152">
        <f t="shared" si="4"/>
        <v>9.8549995377362216E-3</v>
      </c>
      <c r="E152" s="6">
        <f t="shared" si="5"/>
        <v>9.7121015888781143E-5</v>
      </c>
    </row>
    <row r="153" spans="1:5" x14ac:dyDescent="0.25">
      <c r="A153" s="3">
        <v>44333</v>
      </c>
      <c r="B153" s="8">
        <v>4617.9799999999996</v>
      </c>
      <c r="C153" s="4">
        <f>LN(dane_import!B154/dane_import!B153)</f>
        <v>8.5750259305504874E-3</v>
      </c>
      <c r="D153">
        <f t="shared" si="4"/>
        <v>8.5750259305504874E-3</v>
      </c>
      <c r="E153" s="6">
        <f t="shared" si="5"/>
        <v>7.3531069709613256E-5</v>
      </c>
    </row>
    <row r="154" spans="1:5" x14ac:dyDescent="0.25">
      <c r="A154" s="3">
        <v>44334</v>
      </c>
      <c r="B154" s="8">
        <v>4628.43</v>
      </c>
      <c r="C154" s="4">
        <f>LN(dane_import!B155/dane_import!B154)</f>
        <v>2.2603376768276511E-3</v>
      </c>
      <c r="D154">
        <f t="shared" si="4"/>
        <v>2.2603376768276511E-3</v>
      </c>
      <c r="E154" s="6">
        <f t="shared" si="5"/>
        <v>5.1091264132866232E-6</v>
      </c>
    </row>
    <row r="155" spans="1:5" x14ac:dyDescent="0.25">
      <c r="A155" s="3">
        <v>44335</v>
      </c>
      <c r="B155" s="8">
        <v>4607.8</v>
      </c>
      <c r="C155" s="4">
        <f>LN(dane_import!B156/dane_import!B155)</f>
        <v>-4.4671980466998379E-3</v>
      </c>
      <c r="D155">
        <f t="shared" si="4"/>
        <v>4.4671980466998379E-3</v>
      </c>
      <c r="E155" s="6">
        <f t="shared" si="5"/>
        <v>1.9955858388438849E-5</v>
      </c>
    </row>
    <row r="156" spans="1:5" x14ac:dyDescent="0.25">
      <c r="A156" s="3">
        <v>44336</v>
      </c>
      <c r="B156" s="8">
        <v>4643.9399999999996</v>
      </c>
      <c r="C156" s="4">
        <f>LN(dane_import!B157/dane_import!B156)</f>
        <v>7.8126241816569037E-3</v>
      </c>
      <c r="D156">
        <f t="shared" si="4"/>
        <v>7.8126241816569037E-3</v>
      </c>
      <c r="E156" s="6">
        <f t="shared" si="5"/>
        <v>6.1037096603810202E-5</v>
      </c>
    </row>
    <row r="157" spans="1:5" x14ac:dyDescent="0.25">
      <c r="A157" s="3">
        <v>44337</v>
      </c>
      <c r="B157" s="8">
        <v>4715.5600000000004</v>
      </c>
      <c r="C157" s="4">
        <f>LN(dane_import!B158/dane_import!B157)</f>
        <v>1.5304535060646138E-2</v>
      </c>
      <c r="D157">
        <f t="shared" si="4"/>
        <v>1.5304535060646138E-2</v>
      </c>
      <c r="E157" s="6">
        <f t="shared" si="5"/>
        <v>2.3422879342254691E-4</v>
      </c>
    </row>
    <row r="158" spans="1:5" x14ac:dyDescent="0.25">
      <c r="A158" s="3">
        <v>44340</v>
      </c>
      <c r="B158" s="8">
        <v>4751.0200000000004</v>
      </c>
      <c r="C158" s="4">
        <f>LN(dane_import!B159/dane_import!B158)</f>
        <v>7.4916529198119364E-3</v>
      </c>
      <c r="D158">
        <f t="shared" si="4"/>
        <v>7.4916529198119364E-3</v>
      </c>
      <c r="E158" s="6">
        <f t="shared" si="5"/>
        <v>5.6124863470926711E-5</v>
      </c>
    </row>
    <row r="159" spans="1:5" x14ac:dyDescent="0.25">
      <c r="A159" s="3">
        <v>44341</v>
      </c>
      <c r="B159" s="8">
        <v>4773.99</v>
      </c>
      <c r="C159" s="4">
        <f>LN(dane_import!B160/dane_import!B159)</f>
        <v>4.8231013989308595E-3</v>
      </c>
      <c r="D159">
        <f t="shared" si="4"/>
        <v>4.8231013989308595E-3</v>
      </c>
      <c r="E159" s="6">
        <f t="shared" si="5"/>
        <v>2.3262307104368813E-5</v>
      </c>
    </row>
    <row r="160" spans="1:5" x14ac:dyDescent="0.25">
      <c r="A160" s="3">
        <v>44342</v>
      </c>
      <c r="B160" s="8">
        <v>4824.76</v>
      </c>
      <c r="C160" s="4">
        <f>LN(dane_import!B161/dane_import!B160)</f>
        <v>1.057855938625517E-2</v>
      </c>
      <c r="D160">
        <f t="shared" si="4"/>
        <v>1.057855938625517E-2</v>
      </c>
      <c r="E160" s="6">
        <f t="shared" si="5"/>
        <v>1.1190591868852736E-4</v>
      </c>
    </row>
    <row r="161" spans="1:5" x14ac:dyDescent="0.25">
      <c r="A161" s="3">
        <v>44343</v>
      </c>
      <c r="B161" s="8">
        <v>4853.6099999999997</v>
      </c>
      <c r="C161" s="4">
        <f>LN(dane_import!B162/dane_import!B161)</f>
        <v>5.9617653489986884E-3</v>
      </c>
      <c r="D161">
        <f t="shared" si="4"/>
        <v>5.9617653489986884E-3</v>
      </c>
      <c r="E161" s="6">
        <f t="shared" si="5"/>
        <v>3.5542646076521451E-5</v>
      </c>
    </row>
    <row r="162" spans="1:5" x14ac:dyDescent="0.25">
      <c r="A162" s="3">
        <v>44344</v>
      </c>
      <c r="B162" s="8">
        <v>4887.7</v>
      </c>
      <c r="C162" s="4">
        <f>LN(dane_import!B163/dane_import!B162)</f>
        <v>6.9990872201828539E-3</v>
      </c>
      <c r="D162">
        <f t="shared" si="4"/>
        <v>6.9990872201828539E-3</v>
      </c>
      <c r="E162" s="6">
        <f t="shared" si="5"/>
        <v>4.8987221915726948E-5</v>
      </c>
    </row>
    <row r="163" spans="1:5" x14ac:dyDescent="0.25">
      <c r="A163" s="3">
        <v>44347</v>
      </c>
      <c r="B163" s="8">
        <v>4904.8500000000004</v>
      </c>
      <c r="C163" s="4">
        <f>LN(dane_import!B164/dane_import!B163)</f>
        <v>3.5026663195946005E-3</v>
      </c>
      <c r="D163">
        <f t="shared" si="4"/>
        <v>3.5026663195946005E-3</v>
      </c>
      <c r="E163" s="6">
        <f t="shared" si="5"/>
        <v>1.2268671346422385E-5</v>
      </c>
    </row>
    <row r="164" spans="1:5" x14ac:dyDescent="0.25">
      <c r="A164" s="3">
        <v>44348</v>
      </c>
      <c r="B164" s="8">
        <v>4893.67</v>
      </c>
      <c r="C164" s="4">
        <f>LN(dane_import!B165/dane_import!B164)</f>
        <v>-2.2819782684699343E-3</v>
      </c>
      <c r="D164">
        <f t="shared" si="4"/>
        <v>2.2819782684699343E-3</v>
      </c>
      <c r="E164" s="6">
        <f t="shared" si="5"/>
        <v>5.207424817769039E-6</v>
      </c>
    </row>
    <row r="165" spans="1:5" x14ac:dyDescent="0.25">
      <c r="A165" s="3">
        <v>44349</v>
      </c>
      <c r="B165" s="8">
        <v>4902.16</v>
      </c>
      <c r="C165" s="4">
        <f>LN(dane_import!B166/dane_import!B165)</f>
        <v>1.7333910706464292E-3</v>
      </c>
      <c r="D165">
        <f t="shared" si="4"/>
        <v>1.7333910706464292E-3</v>
      </c>
      <c r="E165" s="6">
        <f t="shared" si="5"/>
        <v>3.0046446037967739E-6</v>
      </c>
    </row>
    <row r="166" spans="1:5" x14ac:dyDescent="0.25">
      <c r="A166" s="3">
        <v>44350</v>
      </c>
      <c r="B166" s="8">
        <v>4902.16</v>
      </c>
      <c r="C166" s="4">
        <f>LN(dane_import!B167/dane_import!B166)</f>
        <v>0</v>
      </c>
      <c r="D166">
        <f t="shared" si="4"/>
        <v>0</v>
      </c>
      <c r="E166" s="6">
        <f t="shared" si="5"/>
        <v>0</v>
      </c>
    </row>
    <row r="167" spans="1:5" x14ac:dyDescent="0.25">
      <c r="A167" s="3">
        <v>44351</v>
      </c>
      <c r="B167" s="8">
        <v>4919.8999999999996</v>
      </c>
      <c r="C167" s="4">
        <f>LN(dane_import!B168/dane_import!B167)</f>
        <v>3.6122807822667755E-3</v>
      </c>
      <c r="D167">
        <f t="shared" si="4"/>
        <v>3.6122807822667755E-3</v>
      </c>
      <c r="E167" s="6">
        <f t="shared" si="5"/>
        <v>1.3048572449933867E-5</v>
      </c>
    </row>
    <row r="168" spans="1:5" x14ac:dyDescent="0.25">
      <c r="A168" s="3">
        <v>44354</v>
      </c>
      <c r="B168" s="8">
        <v>4925.55</v>
      </c>
      <c r="C168" s="4">
        <f>LN(dane_import!B169/dane_import!B168)</f>
        <v>1.1477384213480547E-3</v>
      </c>
      <c r="D168">
        <f t="shared" si="4"/>
        <v>1.1477384213480547E-3</v>
      </c>
      <c r="E168" s="6">
        <f t="shared" si="5"/>
        <v>1.3173034838385246E-6</v>
      </c>
    </row>
    <row r="169" spans="1:5" x14ac:dyDescent="0.25">
      <c r="A169" s="3">
        <v>44355</v>
      </c>
      <c r="B169" s="8">
        <v>4889.49</v>
      </c>
      <c r="C169" s="4">
        <f>LN(dane_import!B170/dane_import!B169)</f>
        <v>-7.3479399465472689E-3</v>
      </c>
      <c r="D169">
        <f t="shared" si="4"/>
        <v>7.3479399465472689E-3</v>
      </c>
      <c r="E169" s="6">
        <f t="shared" si="5"/>
        <v>5.3992221458065083E-5</v>
      </c>
    </row>
    <row r="170" spans="1:5" x14ac:dyDescent="0.25">
      <c r="A170" s="3">
        <v>44356</v>
      </c>
      <c r="B170" s="8">
        <v>4892.59</v>
      </c>
      <c r="C170" s="4">
        <f>LN(dane_import!B171/dane_import!B170)</f>
        <v>6.338120530147228E-4</v>
      </c>
      <c r="D170">
        <f t="shared" si="4"/>
        <v>6.338120530147228E-4</v>
      </c>
      <c r="E170" s="6">
        <f t="shared" si="5"/>
        <v>4.017177185467378E-7</v>
      </c>
    </row>
    <row r="171" spans="1:5" x14ac:dyDescent="0.25">
      <c r="A171" s="3">
        <v>44357</v>
      </c>
      <c r="B171" s="8">
        <v>4898.34</v>
      </c>
      <c r="C171" s="4">
        <f>LN(dane_import!B172/dane_import!B171)</f>
        <v>1.174556586769603E-3</v>
      </c>
      <c r="D171">
        <f t="shared" si="4"/>
        <v>1.174556586769603E-3</v>
      </c>
      <c r="E171" s="6">
        <f t="shared" si="5"/>
        <v>1.3795831755238598E-6</v>
      </c>
    </row>
    <row r="172" spans="1:5" x14ac:dyDescent="0.25">
      <c r="A172" s="3">
        <v>44358</v>
      </c>
      <c r="B172" s="8">
        <v>4887.79</v>
      </c>
      <c r="C172" s="4">
        <f>LN(dane_import!B173/dane_import!B172)</f>
        <v>-2.1561136193966124E-3</v>
      </c>
      <c r="D172">
        <f t="shared" si="4"/>
        <v>2.1561136193966124E-3</v>
      </c>
      <c r="E172" s="6">
        <f t="shared" si="5"/>
        <v>4.6488259397475604E-6</v>
      </c>
    </row>
    <row r="173" spans="1:5" x14ac:dyDescent="0.25">
      <c r="A173" s="3">
        <v>44361</v>
      </c>
      <c r="B173" s="8">
        <v>4927.79</v>
      </c>
      <c r="C173" s="4">
        <f>LN(dane_import!B174/dane_import!B173)</f>
        <v>8.1503530972747359E-3</v>
      </c>
      <c r="D173">
        <f t="shared" si="4"/>
        <v>8.1503530972747359E-3</v>
      </c>
      <c r="E173" s="6">
        <f t="shared" si="5"/>
        <v>6.6428255610255884E-5</v>
      </c>
    </row>
    <row r="174" spans="1:5" x14ac:dyDescent="0.25">
      <c r="A174" s="3">
        <v>44362</v>
      </c>
      <c r="B174" s="8">
        <v>4888.3</v>
      </c>
      <c r="C174" s="4">
        <f>LN(dane_import!B175/dane_import!B174)</f>
        <v>-8.046016905512373E-3</v>
      </c>
      <c r="D174">
        <f t="shared" si="4"/>
        <v>8.046016905512373E-3</v>
      </c>
      <c r="E174" s="6">
        <f t="shared" si="5"/>
        <v>6.4738388043790909E-5</v>
      </c>
    </row>
    <row r="175" spans="1:5" x14ac:dyDescent="0.25">
      <c r="A175" s="3">
        <v>44363</v>
      </c>
      <c r="B175" s="8">
        <v>4875.75</v>
      </c>
      <c r="C175" s="4">
        <f>LN(dane_import!B176/dane_import!B175)</f>
        <v>-2.5706560108051521E-3</v>
      </c>
      <c r="D175">
        <f t="shared" si="4"/>
        <v>2.5706560108051521E-3</v>
      </c>
      <c r="E175" s="6">
        <f t="shared" si="5"/>
        <v>6.608272325888658E-6</v>
      </c>
    </row>
    <row r="176" spans="1:5" x14ac:dyDescent="0.25">
      <c r="A176" s="3">
        <v>44364</v>
      </c>
      <c r="B176" s="8">
        <v>4858.42</v>
      </c>
      <c r="C176" s="4">
        <f>LN(dane_import!B177/dane_import!B176)</f>
        <v>-3.5606565962046908E-3</v>
      </c>
      <c r="D176">
        <f t="shared" si="4"/>
        <v>3.5606565962046908E-3</v>
      </c>
      <c r="E176" s="6">
        <f t="shared" si="5"/>
        <v>1.2678275396095974E-5</v>
      </c>
    </row>
    <row r="177" spans="1:5" x14ac:dyDescent="0.25">
      <c r="A177" s="3">
        <v>44365</v>
      </c>
      <c r="B177" s="8">
        <v>4827.22</v>
      </c>
      <c r="C177" s="4">
        <f>LN(dane_import!B178/dane_import!B177)</f>
        <v>-6.4425495716714798E-3</v>
      </c>
      <c r="D177">
        <f t="shared" si="4"/>
        <v>6.4425495716714798E-3</v>
      </c>
      <c r="E177" s="6">
        <f t="shared" si="5"/>
        <v>4.1506444983444371E-5</v>
      </c>
    </row>
    <row r="178" spans="1:5" x14ac:dyDescent="0.25">
      <c r="A178" s="3">
        <v>44368</v>
      </c>
      <c r="B178" s="8">
        <v>4831.93</v>
      </c>
      <c r="C178" s="4">
        <f>LN(dane_import!B179/dane_import!B178)</f>
        <v>9.7524116993838407E-4</v>
      </c>
      <c r="D178">
        <f t="shared" si="4"/>
        <v>9.7524116993838407E-4</v>
      </c>
      <c r="E178" s="6">
        <f t="shared" si="5"/>
        <v>9.5109533954278816E-7</v>
      </c>
    </row>
    <row r="179" spans="1:5" x14ac:dyDescent="0.25">
      <c r="A179" s="3">
        <v>44369</v>
      </c>
      <c r="B179" s="8">
        <v>4887.2299999999996</v>
      </c>
      <c r="C179" s="4">
        <f>LN(dane_import!B180/dane_import!B179)</f>
        <v>1.1379707046170258E-2</v>
      </c>
      <c r="D179">
        <f t="shared" si="4"/>
        <v>1.1379707046170258E-2</v>
      </c>
      <c r="E179" s="6">
        <f t="shared" si="5"/>
        <v>1.2949773245665702E-4</v>
      </c>
    </row>
    <row r="180" spans="1:5" x14ac:dyDescent="0.25">
      <c r="A180" s="3">
        <v>44370</v>
      </c>
      <c r="B180" s="8">
        <v>4957.58</v>
      </c>
      <c r="C180" s="4">
        <f>LN(dane_import!B181/dane_import!B180)</f>
        <v>1.4292037628738347E-2</v>
      </c>
      <c r="D180">
        <f t="shared" si="4"/>
        <v>1.4292037628738347E-2</v>
      </c>
      <c r="E180" s="6">
        <f t="shared" si="5"/>
        <v>2.0426233958127283E-4</v>
      </c>
    </row>
    <row r="181" spans="1:5" x14ac:dyDescent="0.25">
      <c r="A181" s="3">
        <v>44371</v>
      </c>
      <c r="B181" s="8">
        <v>5002.9399999999996</v>
      </c>
      <c r="C181" s="4">
        <f>LN(dane_import!B182/dane_import!B181)</f>
        <v>9.108021182314692E-3</v>
      </c>
      <c r="D181">
        <f t="shared" si="4"/>
        <v>9.108021182314692E-3</v>
      </c>
      <c r="E181" s="6">
        <f t="shared" si="5"/>
        <v>8.2956049857493117E-5</v>
      </c>
    </row>
    <row r="182" spans="1:5" x14ac:dyDescent="0.25">
      <c r="A182" s="3">
        <v>44372</v>
      </c>
      <c r="B182" s="8">
        <v>5003.2</v>
      </c>
      <c r="C182" s="4">
        <f>LN(dane_import!B183/dane_import!B182)</f>
        <v>5.1968091603394E-5</v>
      </c>
      <c r="D182">
        <f t="shared" si="4"/>
        <v>5.1968091603394E-5</v>
      </c>
      <c r="E182" s="6">
        <f t="shared" si="5"/>
        <v>2.7006825448987501E-9</v>
      </c>
    </row>
    <row r="183" spans="1:5" x14ac:dyDescent="0.25">
      <c r="A183" s="3">
        <v>44375</v>
      </c>
      <c r="B183" s="8">
        <v>4996.47</v>
      </c>
      <c r="C183" s="4">
        <f>LN(dane_import!B184/dane_import!B183)</f>
        <v>-1.3460446227000777E-3</v>
      </c>
      <c r="D183">
        <f t="shared" si="4"/>
        <v>1.3460446227000777E-3</v>
      </c>
      <c r="E183" s="6">
        <f t="shared" si="5"/>
        <v>1.8118361262997945E-6</v>
      </c>
    </row>
    <row r="184" spans="1:5" x14ac:dyDescent="0.25">
      <c r="A184" s="3">
        <v>44376</v>
      </c>
      <c r="B184" s="8">
        <v>4935.01</v>
      </c>
      <c r="C184" s="4">
        <f>LN(dane_import!B185/dane_import!B184)</f>
        <v>-1.2376963872895826E-2</v>
      </c>
      <c r="D184">
        <f t="shared" si="4"/>
        <v>1.2376963872895826E-2</v>
      </c>
      <c r="E184" s="6">
        <f t="shared" si="5"/>
        <v>1.5318923471096846E-4</v>
      </c>
    </row>
    <row r="185" spans="1:5" x14ac:dyDescent="0.25">
      <c r="A185" s="3">
        <v>44377</v>
      </c>
      <c r="B185" s="8">
        <v>4825.09</v>
      </c>
      <c r="C185" s="4">
        <f>LN(dane_import!B186/dane_import!B185)</f>
        <v>-2.2525311759115818E-2</v>
      </c>
      <c r="D185">
        <f t="shared" si="4"/>
        <v>2.2525311759115818E-2</v>
      </c>
      <c r="E185" s="6">
        <f t="shared" si="5"/>
        <v>5.0738966984536138E-4</v>
      </c>
    </row>
    <row r="186" spans="1:5" x14ac:dyDescent="0.25">
      <c r="A186" s="3">
        <v>44378</v>
      </c>
      <c r="B186" s="8">
        <v>4843.2700000000004</v>
      </c>
      <c r="C186" s="4">
        <f>LN(dane_import!B187/dane_import!B186)</f>
        <v>3.7607249681889227E-3</v>
      </c>
      <c r="D186">
        <f t="shared" si="4"/>
        <v>3.7607249681889227E-3</v>
      </c>
      <c r="E186" s="6">
        <f t="shared" si="5"/>
        <v>1.4143052286359573E-5</v>
      </c>
    </row>
    <row r="187" spans="1:5" x14ac:dyDescent="0.25">
      <c r="A187" s="3">
        <v>44379</v>
      </c>
      <c r="B187" s="8">
        <v>4880.34</v>
      </c>
      <c r="C187" s="4">
        <f>LN(dane_import!B188/dane_import!B187)</f>
        <v>7.624777134296201E-3</v>
      </c>
      <c r="D187">
        <f t="shared" si="4"/>
        <v>7.624777134296201E-3</v>
      </c>
      <c r="E187" s="6">
        <f t="shared" si="5"/>
        <v>5.8137226347686189E-5</v>
      </c>
    </row>
    <row r="188" spans="1:5" x14ac:dyDescent="0.25">
      <c r="A188" s="3">
        <v>44382</v>
      </c>
      <c r="B188" s="8">
        <v>4898.4799999999996</v>
      </c>
      <c r="C188" s="4">
        <f>LN(dane_import!B189/dane_import!B188)</f>
        <v>3.7100633424967029E-3</v>
      </c>
      <c r="D188">
        <f t="shared" si="4"/>
        <v>3.7100633424967029E-3</v>
      </c>
      <c r="E188" s="6">
        <f t="shared" si="5"/>
        <v>1.3764570005337807E-5</v>
      </c>
    </row>
    <row r="189" spans="1:5" x14ac:dyDescent="0.25">
      <c r="A189" s="3">
        <v>44383</v>
      </c>
      <c r="B189" s="8">
        <v>4877.76</v>
      </c>
      <c r="C189" s="4">
        <f>LN(dane_import!B190/dane_import!B189)</f>
        <v>-4.2388548203699883E-3</v>
      </c>
      <c r="D189">
        <f t="shared" si="4"/>
        <v>4.2388548203699883E-3</v>
      </c>
      <c r="E189" s="6">
        <f t="shared" si="5"/>
        <v>1.7967890188173886E-5</v>
      </c>
    </row>
    <row r="190" spans="1:5" x14ac:dyDescent="0.25">
      <c r="A190" s="3">
        <v>44384</v>
      </c>
      <c r="B190" s="8">
        <v>4906.87</v>
      </c>
      <c r="C190" s="4">
        <f>LN(dane_import!B191/dane_import!B190)</f>
        <v>5.9501659000498171E-3</v>
      </c>
      <c r="D190">
        <f t="shared" si="4"/>
        <v>5.9501659000498171E-3</v>
      </c>
      <c r="E190" s="6">
        <f t="shared" si="5"/>
        <v>3.5404474238115651E-5</v>
      </c>
    </row>
    <row r="191" spans="1:5" x14ac:dyDescent="0.25">
      <c r="A191" s="3">
        <v>44385</v>
      </c>
      <c r="B191" s="8">
        <v>4834.28</v>
      </c>
      <c r="C191" s="4">
        <f>LN(dane_import!B192/dane_import!B191)</f>
        <v>-1.4904060342476086E-2</v>
      </c>
      <c r="D191">
        <f t="shared" si="4"/>
        <v>1.4904060342476086E-2</v>
      </c>
      <c r="E191" s="6">
        <f t="shared" si="5"/>
        <v>2.2213101469216839E-4</v>
      </c>
    </row>
    <row r="192" spans="1:5" x14ac:dyDescent="0.25">
      <c r="A192" s="3">
        <v>44386</v>
      </c>
      <c r="B192" s="8">
        <v>4888.6400000000003</v>
      </c>
      <c r="C192" s="4">
        <f>LN(dane_import!B193/dane_import!B192)</f>
        <v>1.1181942546307262E-2</v>
      </c>
      <c r="D192">
        <f t="shared" si="4"/>
        <v>1.1181942546307262E-2</v>
      </c>
      <c r="E192" s="6">
        <f t="shared" si="5"/>
        <v>1.2503583910891653E-4</v>
      </c>
    </row>
    <row r="193" spans="1:5" x14ac:dyDescent="0.25">
      <c r="A193" s="3">
        <v>44389</v>
      </c>
      <c r="B193" s="8">
        <v>4882.1400000000003</v>
      </c>
      <c r="C193" s="4">
        <f>LN(dane_import!B194/dane_import!B193)</f>
        <v>-1.330497863808534E-3</v>
      </c>
      <c r="D193">
        <f t="shared" si="4"/>
        <v>1.330497863808534E-3</v>
      </c>
      <c r="E193" s="6">
        <f t="shared" si="5"/>
        <v>1.7702245655990722E-6</v>
      </c>
    </row>
    <row r="194" spans="1:5" x14ac:dyDescent="0.25">
      <c r="A194" s="3">
        <v>44390</v>
      </c>
      <c r="B194" s="8">
        <v>4900.24</v>
      </c>
      <c r="C194" s="4">
        <f>LN(dane_import!B195/dane_import!B194)</f>
        <v>3.7005351775440268E-3</v>
      </c>
      <c r="D194">
        <f t="shared" si="4"/>
        <v>3.7005351775440268E-3</v>
      </c>
      <c r="E194" s="6">
        <f t="shared" si="5"/>
        <v>1.3693960600240801E-5</v>
      </c>
    </row>
    <row r="195" spans="1:5" x14ac:dyDescent="0.25">
      <c r="A195" s="3">
        <v>44391</v>
      </c>
      <c r="B195" s="8">
        <v>4932.41</v>
      </c>
      <c r="C195" s="4">
        <f>LN(dane_import!B196/dane_import!B195)</f>
        <v>6.5435289138177383E-3</v>
      </c>
      <c r="D195">
        <f t="shared" ref="D195:D258" si="6">ABS(C195)</f>
        <v>6.5435289138177383E-3</v>
      </c>
      <c r="E195" s="6">
        <f t="shared" ref="E195:E258" si="7">C195^2</f>
        <v>4.2817770645968752E-5</v>
      </c>
    </row>
    <row r="196" spans="1:5" x14ac:dyDescent="0.25">
      <c r="A196" s="3">
        <v>44392</v>
      </c>
      <c r="B196" s="8">
        <v>4878.91</v>
      </c>
      <c r="C196" s="4">
        <f>LN(dane_import!B197/dane_import!B196)</f>
        <v>-1.0905878162162628E-2</v>
      </c>
      <c r="D196">
        <f t="shared" si="6"/>
        <v>1.0905878162162628E-2</v>
      </c>
      <c r="E196" s="6">
        <f t="shared" si="7"/>
        <v>1.189381784879357E-4</v>
      </c>
    </row>
    <row r="197" spans="1:5" x14ac:dyDescent="0.25">
      <c r="A197" s="3">
        <v>44393</v>
      </c>
      <c r="B197" s="8">
        <v>4885.67</v>
      </c>
      <c r="C197" s="4">
        <f>LN(dane_import!B198/dane_import!B197)</f>
        <v>1.3845963840677412E-3</v>
      </c>
      <c r="D197">
        <f t="shared" si="6"/>
        <v>1.3845963840677412E-3</v>
      </c>
      <c r="E197" s="6">
        <f t="shared" si="7"/>
        <v>1.917107146773464E-6</v>
      </c>
    </row>
    <row r="198" spans="1:5" x14ac:dyDescent="0.25">
      <c r="A198" s="3">
        <v>44396</v>
      </c>
      <c r="B198" s="8">
        <v>4762.6899999999996</v>
      </c>
      <c r="C198" s="4">
        <f>LN(dane_import!B199/dane_import!B198)</f>
        <v>-2.5493795974521817E-2</v>
      </c>
      <c r="D198">
        <f t="shared" si="6"/>
        <v>2.5493795974521817E-2</v>
      </c>
      <c r="E198" s="6">
        <f t="shared" si="7"/>
        <v>6.4993363319054481E-4</v>
      </c>
    </row>
    <row r="199" spans="1:5" x14ac:dyDescent="0.25">
      <c r="A199" s="3">
        <v>44397</v>
      </c>
      <c r="B199" s="8">
        <v>4782.37</v>
      </c>
      <c r="C199" s="4">
        <f>LN(dane_import!B200/dane_import!B199)</f>
        <v>4.1236048566995875E-3</v>
      </c>
      <c r="D199">
        <f t="shared" si="6"/>
        <v>4.1236048566995875E-3</v>
      </c>
      <c r="E199" s="6">
        <f t="shared" si="7"/>
        <v>1.7004117014196427E-5</v>
      </c>
    </row>
    <row r="200" spans="1:5" x14ac:dyDescent="0.25">
      <c r="A200" s="3">
        <v>44398</v>
      </c>
      <c r="B200" s="8">
        <v>4881.82</v>
      </c>
      <c r="C200" s="4">
        <f>LN(dane_import!B201/dane_import!B200)</f>
        <v>2.0581861629000352E-2</v>
      </c>
      <c r="D200">
        <f t="shared" si="6"/>
        <v>2.0581861629000352E-2</v>
      </c>
      <c r="E200" s="6">
        <f t="shared" si="7"/>
        <v>4.2361302811531702E-4</v>
      </c>
    </row>
    <row r="201" spans="1:5" x14ac:dyDescent="0.25">
      <c r="A201" s="3">
        <v>44399</v>
      </c>
      <c r="B201" s="8">
        <v>4872.4399999999996</v>
      </c>
      <c r="C201" s="4">
        <f>LN(dane_import!B202/dane_import!B201)</f>
        <v>-1.9232628392800311E-3</v>
      </c>
      <c r="D201">
        <f t="shared" si="6"/>
        <v>1.9232628392800311E-3</v>
      </c>
      <c r="E201" s="6">
        <f t="shared" si="7"/>
        <v>3.698939948955487E-6</v>
      </c>
    </row>
    <row r="202" spans="1:5" x14ac:dyDescent="0.25">
      <c r="A202" s="3">
        <v>44400</v>
      </c>
      <c r="B202" s="8">
        <v>4886.43</v>
      </c>
      <c r="C202" s="4">
        <f>LN(dane_import!B203/dane_import!B202)</f>
        <v>2.8671371959467151E-3</v>
      </c>
      <c r="D202">
        <f t="shared" si="6"/>
        <v>2.8671371959467151E-3</v>
      </c>
      <c r="E202" s="6">
        <f t="shared" si="7"/>
        <v>8.2204757003811918E-6</v>
      </c>
    </row>
    <row r="203" spans="1:5" x14ac:dyDescent="0.25">
      <c r="A203" s="3">
        <v>44403</v>
      </c>
      <c r="B203" s="8">
        <v>4903.1400000000003</v>
      </c>
      <c r="C203" s="4">
        <f>LN(dane_import!B204/dane_import!B203)</f>
        <v>3.4138406954791352E-3</v>
      </c>
      <c r="D203">
        <f t="shared" si="6"/>
        <v>3.4138406954791352E-3</v>
      </c>
      <c r="E203" s="6">
        <f t="shared" si="7"/>
        <v>1.1654308294109466E-5</v>
      </c>
    </row>
    <row r="204" spans="1:5" x14ac:dyDescent="0.25">
      <c r="A204" s="3">
        <v>44404</v>
      </c>
      <c r="B204" s="8">
        <v>4832.72</v>
      </c>
      <c r="C204" s="4">
        <f>LN(dane_import!B205/dane_import!B204)</f>
        <v>-1.4466360053357082E-2</v>
      </c>
      <c r="D204">
        <f t="shared" si="6"/>
        <v>1.4466360053357082E-2</v>
      </c>
      <c r="E204" s="6">
        <f t="shared" si="7"/>
        <v>2.0927557319336552E-4</v>
      </c>
    </row>
    <row r="205" spans="1:5" x14ac:dyDescent="0.25">
      <c r="A205" s="3">
        <v>44405</v>
      </c>
      <c r="B205" s="8">
        <v>4904.3599999999997</v>
      </c>
      <c r="C205" s="4">
        <f>LN(dane_import!B206/dane_import!B205)</f>
        <v>1.4715149246585194E-2</v>
      </c>
      <c r="D205">
        <f t="shared" si="6"/>
        <v>1.4715149246585194E-2</v>
      </c>
      <c r="E205" s="6">
        <f t="shared" si="7"/>
        <v>2.165356173492768E-4</v>
      </c>
    </row>
    <row r="206" spans="1:5" x14ac:dyDescent="0.25">
      <c r="A206" s="3">
        <v>44406</v>
      </c>
      <c r="B206" s="8">
        <v>4924.76</v>
      </c>
      <c r="C206" s="4">
        <f>LN(dane_import!B207/dane_import!B206)</f>
        <v>4.1509370709616892E-3</v>
      </c>
      <c r="D206">
        <f t="shared" si="6"/>
        <v>4.1509370709616892E-3</v>
      </c>
      <c r="E206" s="6">
        <f t="shared" si="7"/>
        <v>1.7230278567084008E-5</v>
      </c>
    </row>
    <row r="207" spans="1:5" x14ac:dyDescent="0.25">
      <c r="A207" s="3">
        <v>44407</v>
      </c>
      <c r="B207" s="8">
        <v>4943.09</v>
      </c>
      <c r="C207" s="4">
        <f>LN(dane_import!B208/dane_import!B207)</f>
        <v>3.7150992531286065E-3</v>
      </c>
      <c r="D207">
        <f t="shared" si="6"/>
        <v>3.7150992531286065E-3</v>
      </c>
      <c r="E207" s="6">
        <f t="shared" si="7"/>
        <v>1.380196246059673E-5</v>
      </c>
    </row>
    <row r="208" spans="1:5" x14ac:dyDescent="0.25">
      <c r="A208" s="3">
        <v>44410</v>
      </c>
      <c r="B208" s="8">
        <v>4993.71</v>
      </c>
      <c r="C208" s="4">
        <f>LN(dane_import!B209/dane_import!B208)</f>
        <v>1.0188478762529828E-2</v>
      </c>
      <c r="D208">
        <f t="shared" si="6"/>
        <v>1.0188478762529828E-2</v>
      </c>
      <c r="E208" s="6">
        <f t="shared" si="7"/>
        <v>1.0380509949452135E-4</v>
      </c>
    </row>
    <row r="209" spans="1:5" x14ac:dyDescent="0.25">
      <c r="A209" s="3">
        <v>44411</v>
      </c>
      <c r="B209" s="8">
        <v>4955.8999999999996</v>
      </c>
      <c r="C209" s="4">
        <f>LN(dane_import!B210/dane_import!B209)</f>
        <v>-7.6003344870760577E-3</v>
      </c>
      <c r="D209">
        <f t="shared" si="6"/>
        <v>7.6003344870760577E-3</v>
      </c>
      <c r="E209" s="6">
        <f t="shared" si="7"/>
        <v>5.7765084315437682E-5</v>
      </c>
    </row>
    <row r="210" spans="1:5" x14ac:dyDescent="0.25">
      <c r="A210" s="3">
        <v>44412</v>
      </c>
      <c r="B210" s="8">
        <v>4971.6899999999996</v>
      </c>
      <c r="C210" s="4">
        <f>LN(dane_import!B211/dane_import!B210)</f>
        <v>3.1810365486299183E-3</v>
      </c>
      <c r="D210">
        <f t="shared" si="6"/>
        <v>3.1810365486299183E-3</v>
      </c>
      <c r="E210" s="6">
        <f t="shared" si="7"/>
        <v>1.0118993523719343E-5</v>
      </c>
    </row>
    <row r="211" spans="1:5" x14ac:dyDescent="0.25">
      <c r="A211" s="3">
        <v>44413</v>
      </c>
      <c r="B211" s="8">
        <v>5002.34</v>
      </c>
      <c r="C211" s="4">
        <f>LN(dane_import!B212/dane_import!B211)</f>
        <v>6.1459804068504003E-3</v>
      </c>
      <c r="D211">
        <f t="shared" si="6"/>
        <v>6.1459804068504003E-3</v>
      </c>
      <c r="E211" s="6">
        <f t="shared" si="7"/>
        <v>3.7773075161389014E-5</v>
      </c>
    </row>
    <row r="212" spans="1:5" x14ac:dyDescent="0.25">
      <c r="A212" s="3">
        <v>44414</v>
      </c>
      <c r="B212" s="8">
        <v>5022.58</v>
      </c>
      <c r="C212" s="4">
        <f>LN(dane_import!B213/dane_import!B212)</f>
        <v>4.0379429463904175E-3</v>
      </c>
      <c r="D212">
        <f t="shared" si="6"/>
        <v>4.0379429463904175E-3</v>
      </c>
      <c r="E212" s="6">
        <f t="shared" si="7"/>
        <v>1.6304983238304125E-5</v>
      </c>
    </row>
    <row r="213" spans="1:5" x14ac:dyDescent="0.25">
      <c r="A213" s="3">
        <v>44417</v>
      </c>
      <c r="B213" s="8">
        <v>5051.63</v>
      </c>
      <c r="C213" s="4">
        <f>LN(dane_import!B214/dane_import!B213)</f>
        <v>5.7672175820843684E-3</v>
      </c>
      <c r="D213">
        <f t="shared" si="6"/>
        <v>5.7672175820843684E-3</v>
      </c>
      <c r="E213" s="6">
        <f t="shared" si="7"/>
        <v>3.3260798639103069E-5</v>
      </c>
    </row>
    <row r="214" spans="1:5" x14ac:dyDescent="0.25">
      <c r="A214" s="3">
        <v>44418</v>
      </c>
      <c r="B214" s="8">
        <v>5082.7700000000004</v>
      </c>
      <c r="C214" s="4">
        <f>LN(dane_import!B215/dane_import!B214)</f>
        <v>6.1454250874952675E-3</v>
      </c>
      <c r="D214">
        <f t="shared" si="6"/>
        <v>6.1454250874952675E-3</v>
      </c>
      <c r="E214" s="6">
        <f t="shared" si="7"/>
        <v>3.7766249506016214E-5</v>
      </c>
    </row>
    <row r="215" spans="1:5" x14ac:dyDescent="0.25">
      <c r="A215" s="3">
        <v>44419</v>
      </c>
      <c r="B215" s="8">
        <v>5097.42</v>
      </c>
      <c r="C215" s="4">
        <f>LN(dane_import!B216/dane_import!B215)</f>
        <v>2.8781408034640075E-3</v>
      </c>
      <c r="D215">
        <f t="shared" si="6"/>
        <v>2.8781408034640075E-3</v>
      </c>
      <c r="E215" s="6">
        <f t="shared" si="7"/>
        <v>8.2836944845644423E-6</v>
      </c>
    </row>
    <row r="216" spans="1:5" x14ac:dyDescent="0.25">
      <c r="A216" s="3">
        <v>44420</v>
      </c>
      <c r="B216" s="8">
        <v>5090.3900000000003</v>
      </c>
      <c r="C216" s="4">
        <f>LN(dane_import!B217/dane_import!B216)</f>
        <v>-1.3800809233371104E-3</v>
      </c>
      <c r="D216">
        <f t="shared" si="6"/>
        <v>1.3800809233371104E-3</v>
      </c>
      <c r="E216" s="6">
        <f t="shared" si="7"/>
        <v>1.9046233549590113E-6</v>
      </c>
    </row>
    <row r="217" spans="1:5" x14ac:dyDescent="0.25">
      <c r="A217" s="3">
        <v>44421</v>
      </c>
      <c r="B217" s="8">
        <v>5102.8599999999997</v>
      </c>
      <c r="C217" s="4">
        <f>LN(dane_import!B218/dane_import!B217)</f>
        <v>2.4467184108891648E-3</v>
      </c>
      <c r="D217">
        <f t="shared" si="6"/>
        <v>2.4467184108891648E-3</v>
      </c>
      <c r="E217" s="6">
        <f t="shared" si="7"/>
        <v>5.986430982184E-6</v>
      </c>
    </row>
    <row r="218" spans="1:5" x14ac:dyDescent="0.25">
      <c r="A218" s="3">
        <v>44424</v>
      </c>
      <c r="B218" s="8">
        <v>5093.26</v>
      </c>
      <c r="C218" s="4">
        <f>LN(dane_import!B219/dane_import!B218)</f>
        <v>-1.8830698023877639E-3</v>
      </c>
      <c r="D218">
        <f t="shared" si="6"/>
        <v>1.8830698023877639E-3</v>
      </c>
      <c r="E218" s="6">
        <f t="shared" si="7"/>
        <v>3.5459518806646921E-6</v>
      </c>
    </row>
    <row r="219" spans="1:5" x14ac:dyDescent="0.25">
      <c r="A219" s="3">
        <v>44425</v>
      </c>
      <c r="B219" s="8">
        <v>5087.34</v>
      </c>
      <c r="C219" s="4">
        <f>LN(dane_import!B220/dane_import!B219)</f>
        <v>-1.1629964181410282E-3</v>
      </c>
      <c r="D219">
        <f t="shared" si="6"/>
        <v>1.1629964181410282E-3</v>
      </c>
      <c r="E219" s="6">
        <f t="shared" si="7"/>
        <v>1.3525606686088613E-6</v>
      </c>
    </row>
    <row r="220" spans="1:5" x14ac:dyDescent="0.25">
      <c r="A220" s="3">
        <v>44426</v>
      </c>
      <c r="B220" s="8">
        <v>5074.04</v>
      </c>
      <c r="C220" s="4">
        <f>LN(dane_import!B221/dane_import!B220)</f>
        <v>-2.6177561699329828E-3</v>
      </c>
      <c r="D220">
        <f t="shared" si="6"/>
        <v>2.6177561699329828E-3</v>
      </c>
      <c r="E220" s="6">
        <f t="shared" si="7"/>
        <v>6.8526473652221996E-6</v>
      </c>
    </row>
    <row r="221" spans="1:5" x14ac:dyDescent="0.25">
      <c r="A221" s="3">
        <v>44427</v>
      </c>
      <c r="B221" s="8">
        <v>5003.82</v>
      </c>
      <c r="C221" s="4">
        <f>LN(dane_import!B222/dane_import!B221)</f>
        <v>-1.3935723738117628E-2</v>
      </c>
      <c r="D221">
        <f t="shared" si="6"/>
        <v>1.3935723738117628E-2</v>
      </c>
      <c r="E221" s="6">
        <f t="shared" si="7"/>
        <v>1.9420439610513517E-4</v>
      </c>
    </row>
    <row r="222" spans="1:5" x14ac:dyDescent="0.25">
      <c r="A222" s="3">
        <v>44428</v>
      </c>
      <c r="B222" s="8">
        <v>5008.66</v>
      </c>
      <c r="C222" s="4">
        <f>LN(dane_import!B223/dane_import!B222)</f>
        <v>9.6679351708896407E-4</v>
      </c>
      <c r="D222">
        <f t="shared" si="6"/>
        <v>9.6679351708896407E-4</v>
      </c>
      <c r="E222" s="6">
        <f t="shared" si="7"/>
        <v>9.3468970468524907E-7</v>
      </c>
    </row>
    <row r="223" spans="1:5" x14ac:dyDescent="0.25">
      <c r="A223" s="3">
        <v>44431</v>
      </c>
      <c r="B223" s="8">
        <v>5053.42</v>
      </c>
      <c r="C223" s="4">
        <f>LN(dane_import!B224/dane_import!B223)</f>
        <v>8.8968275430757401E-3</v>
      </c>
      <c r="D223">
        <f t="shared" si="6"/>
        <v>8.8968275430757401E-3</v>
      </c>
      <c r="E223" s="6">
        <f t="shared" si="7"/>
        <v>7.9153540331231112E-5</v>
      </c>
    </row>
    <row r="224" spans="1:5" x14ac:dyDescent="0.25">
      <c r="A224" s="3">
        <v>44432</v>
      </c>
      <c r="B224" s="8">
        <v>5062.47</v>
      </c>
      <c r="C224" s="4">
        <f>LN(dane_import!B225/dane_import!B224)</f>
        <v>1.7892646943454399E-3</v>
      </c>
      <c r="D224">
        <f t="shared" si="6"/>
        <v>1.7892646943454399E-3</v>
      </c>
      <c r="E224" s="6">
        <f t="shared" si="7"/>
        <v>3.2014681464310805E-6</v>
      </c>
    </row>
    <row r="225" spans="1:5" x14ac:dyDescent="0.25">
      <c r="A225" s="3">
        <v>44433</v>
      </c>
      <c r="B225" s="8">
        <v>5109.9399999999996</v>
      </c>
      <c r="C225" s="4">
        <f>LN(dane_import!B226/dane_import!B225)</f>
        <v>9.3331559745310818E-3</v>
      </c>
      <c r="D225">
        <f t="shared" si="6"/>
        <v>9.3331559745310818E-3</v>
      </c>
      <c r="E225" s="6">
        <f t="shared" si="7"/>
        <v>8.7107800444925231E-5</v>
      </c>
    </row>
    <row r="226" spans="1:5" x14ac:dyDescent="0.25">
      <c r="A226" s="3">
        <v>44434</v>
      </c>
      <c r="B226" s="8">
        <v>5131.8</v>
      </c>
      <c r="C226" s="4">
        <f>LN(dane_import!B227/dane_import!B226)</f>
        <v>4.2688123689497625E-3</v>
      </c>
      <c r="D226">
        <f t="shared" si="6"/>
        <v>4.2688123689497625E-3</v>
      </c>
      <c r="E226" s="6">
        <f t="shared" si="7"/>
        <v>1.8222759041298483E-5</v>
      </c>
    </row>
    <row r="227" spans="1:5" x14ac:dyDescent="0.25">
      <c r="A227" s="3">
        <v>44435</v>
      </c>
      <c r="B227" s="8">
        <v>5145.79</v>
      </c>
      <c r="C227" s="4">
        <f>LN(dane_import!B228/dane_import!B227)</f>
        <v>2.722429799343421E-3</v>
      </c>
      <c r="D227">
        <f t="shared" si="6"/>
        <v>2.722429799343421E-3</v>
      </c>
      <c r="E227" s="6">
        <f t="shared" si="7"/>
        <v>7.41162401235306E-6</v>
      </c>
    </row>
    <row r="228" spans="1:5" x14ac:dyDescent="0.25">
      <c r="A228" s="3">
        <v>44438</v>
      </c>
      <c r="B228" s="8">
        <v>5217.3500000000004</v>
      </c>
      <c r="C228" s="4">
        <f>LN(dane_import!B229/dane_import!B228)</f>
        <v>1.381070552289539E-2</v>
      </c>
      <c r="D228">
        <f t="shared" si="6"/>
        <v>1.381070552289539E-2</v>
      </c>
      <c r="E228" s="6">
        <f t="shared" si="7"/>
        <v>1.9073558704013323E-4</v>
      </c>
    </row>
    <row r="229" spans="1:5" x14ac:dyDescent="0.25">
      <c r="A229" s="3">
        <v>44439</v>
      </c>
      <c r="B229" s="8">
        <v>5236.22</v>
      </c>
      <c r="C229" s="4">
        <f>LN(dane_import!B230/dane_import!B229)</f>
        <v>3.6102538168020972E-3</v>
      </c>
      <c r="D229">
        <f t="shared" si="6"/>
        <v>3.6102538168020972E-3</v>
      </c>
      <c r="E229" s="6">
        <f t="shared" si="7"/>
        <v>1.3033932621734111E-5</v>
      </c>
    </row>
    <row r="230" spans="1:5" x14ac:dyDescent="0.25">
      <c r="A230" s="3">
        <v>44440</v>
      </c>
      <c r="B230" s="8">
        <v>5236.72</v>
      </c>
      <c r="C230" s="4">
        <f>LN(dane_import!B231/dane_import!B230)</f>
        <v>9.5484171661475991E-5</v>
      </c>
      <c r="D230">
        <f t="shared" si="6"/>
        <v>9.5484171661475991E-5</v>
      </c>
      <c r="E230" s="6">
        <f t="shared" si="7"/>
        <v>9.1172270378782143E-9</v>
      </c>
    </row>
    <row r="231" spans="1:5" x14ac:dyDescent="0.25">
      <c r="A231" s="3">
        <v>44441</v>
      </c>
      <c r="B231" s="8">
        <v>5243.17</v>
      </c>
      <c r="C231" s="4">
        <f>LN(dane_import!B232/dane_import!B231)</f>
        <v>1.2309291060140573E-3</v>
      </c>
      <c r="D231">
        <f t="shared" si="6"/>
        <v>1.2309291060140573E-3</v>
      </c>
      <c r="E231" s="6">
        <f t="shared" si="7"/>
        <v>1.5151864640325662E-6</v>
      </c>
    </row>
    <row r="232" spans="1:5" x14ac:dyDescent="0.25">
      <c r="A232" s="3">
        <v>44442</v>
      </c>
      <c r="B232" s="8">
        <v>5234.03</v>
      </c>
      <c r="C232" s="4">
        <f>LN(dane_import!B233/dane_import!B232)</f>
        <v>-1.7447414039260263E-3</v>
      </c>
      <c r="D232">
        <f t="shared" si="6"/>
        <v>1.7447414039260263E-3</v>
      </c>
      <c r="E232" s="6">
        <f t="shared" si="7"/>
        <v>3.0441225665737612E-6</v>
      </c>
    </row>
    <row r="233" spans="1:5" x14ac:dyDescent="0.25">
      <c r="A233" s="3">
        <v>44445</v>
      </c>
      <c r="B233" s="8">
        <v>5315.39</v>
      </c>
      <c r="C233" s="4">
        <f>LN(dane_import!B234/dane_import!B233)</f>
        <v>1.542485049073221E-2</v>
      </c>
      <c r="D233">
        <f t="shared" si="6"/>
        <v>1.542485049073221E-2</v>
      </c>
      <c r="E233" s="6">
        <f t="shared" si="7"/>
        <v>2.379260126614417E-4</v>
      </c>
    </row>
    <row r="234" spans="1:5" x14ac:dyDescent="0.25">
      <c r="A234" s="3">
        <v>44446</v>
      </c>
      <c r="B234" s="8">
        <v>5325.27</v>
      </c>
      <c r="C234" s="4">
        <f>LN(dane_import!B235/dane_import!B234)</f>
        <v>1.8570281992487867E-3</v>
      </c>
      <c r="D234">
        <f t="shared" si="6"/>
        <v>1.8570281992487867E-3</v>
      </c>
      <c r="E234" s="6">
        <f t="shared" si="7"/>
        <v>3.4485537328051914E-6</v>
      </c>
    </row>
    <row r="235" spans="1:5" x14ac:dyDescent="0.25">
      <c r="A235" s="3">
        <v>44447</v>
      </c>
      <c r="B235" s="8">
        <v>5256.49</v>
      </c>
      <c r="C235" s="4">
        <f>LN(dane_import!B236/dane_import!B235)</f>
        <v>-1.2999910910030619E-2</v>
      </c>
      <c r="D235">
        <f t="shared" si="6"/>
        <v>1.2999910910030619E-2</v>
      </c>
      <c r="E235" s="6">
        <f t="shared" si="7"/>
        <v>1.6899768366873311E-4</v>
      </c>
    </row>
    <row r="236" spans="1:5" x14ac:dyDescent="0.25">
      <c r="A236" s="3">
        <v>44448</v>
      </c>
      <c r="B236" s="8">
        <v>5287.41</v>
      </c>
      <c r="C236" s="4">
        <f>LN(dane_import!B237/dane_import!B236)</f>
        <v>5.8650193255424012E-3</v>
      </c>
      <c r="D236">
        <f t="shared" si="6"/>
        <v>5.8650193255424012E-3</v>
      </c>
      <c r="E236" s="6">
        <f t="shared" si="7"/>
        <v>3.4398451688985841E-5</v>
      </c>
    </row>
    <row r="237" spans="1:5" x14ac:dyDescent="0.25">
      <c r="A237" s="3">
        <v>44449</v>
      </c>
      <c r="B237" s="8">
        <v>5282.92</v>
      </c>
      <c r="C237" s="4">
        <f>LN(dane_import!B238/dane_import!B237)</f>
        <v>-8.4954779463799438E-4</v>
      </c>
      <c r="D237">
        <f t="shared" si="6"/>
        <v>8.4954779463799438E-4</v>
      </c>
      <c r="E237" s="6">
        <f t="shared" si="7"/>
        <v>7.2173145537427991E-7</v>
      </c>
    </row>
    <row r="238" spans="1:5" x14ac:dyDescent="0.25">
      <c r="A238" s="3">
        <v>44452</v>
      </c>
      <c r="B238" s="8">
        <v>5330.11</v>
      </c>
      <c r="C238" s="4">
        <f>LN(dane_import!B239/dane_import!B238)</f>
        <v>8.8929007071821865E-3</v>
      </c>
      <c r="D238">
        <f t="shared" si="6"/>
        <v>8.8929007071821865E-3</v>
      </c>
      <c r="E238" s="6">
        <f t="shared" si="7"/>
        <v>7.9083682987801435E-5</v>
      </c>
    </row>
    <row r="239" spans="1:5" x14ac:dyDescent="0.25">
      <c r="A239" s="3">
        <v>44453</v>
      </c>
      <c r="B239" s="8">
        <v>5334.7</v>
      </c>
      <c r="C239" s="4">
        <f>LN(dane_import!B240/dane_import!B239)</f>
        <v>8.6077488176665657E-4</v>
      </c>
      <c r="D239">
        <f t="shared" si="6"/>
        <v>8.6077488176665657E-4</v>
      </c>
      <c r="E239" s="6">
        <f t="shared" si="7"/>
        <v>7.4093339708040163E-7</v>
      </c>
    </row>
    <row r="240" spans="1:5" x14ac:dyDescent="0.25">
      <c r="A240" s="3">
        <v>44454</v>
      </c>
      <c r="B240" s="8">
        <v>5370.44</v>
      </c>
      <c r="C240" s="4">
        <f>LN(dane_import!B241/dane_import!B240)</f>
        <v>6.677191104187059E-3</v>
      </c>
      <c r="D240">
        <f t="shared" si="6"/>
        <v>6.677191104187059E-3</v>
      </c>
      <c r="E240" s="6">
        <f t="shared" si="7"/>
        <v>4.4584881041834797E-5</v>
      </c>
    </row>
    <row r="241" spans="1:5" x14ac:dyDescent="0.25">
      <c r="A241" s="3">
        <v>44455</v>
      </c>
      <c r="B241" s="8">
        <v>5366.56</v>
      </c>
      <c r="C241" s="4">
        <f>LN(dane_import!B242/dane_import!B241)</f>
        <v>-7.2273450105071247E-4</v>
      </c>
      <c r="D241">
        <f t="shared" si="6"/>
        <v>7.2273450105071247E-4</v>
      </c>
      <c r="E241" s="6">
        <f t="shared" si="7"/>
        <v>5.2234515900902225E-7</v>
      </c>
    </row>
    <row r="242" spans="1:5" x14ac:dyDescent="0.25">
      <c r="A242" s="3">
        <v>44456</v>
      </c>
      <c r="B242" s="8">
        <v>5349.37</v>
      </c>
      <c r="C242" s="4">
        <f>LN(dane_import!B243/dane_import!B242)</f>
        <v>-3.2083103837159308E-3</v>
      </c>
      <c r="D242">
        <f t="shared" si="6"/>
        <v>3.2083103837159308E-3</v>
      </c>
      <c r="E242" s="6">
        <f t="shared" si="7"/>
        <v>1.0293255518259464E-5</v>
      </c>
    </row>
    <row r="243" spans="1:5" x14ac:dyDescent="0.25">
      <c r="A243" s="3">
        <v>44459</v>
      </c>
      <c r="B243" s="8">
        <v>5172.49</v>
      </c>
      <c r="C243" s="4">
        <f>LN(dane_import!B244/dane_import!B243)</f>
        <v>-3.3624599630087876E-2</v>
      </c>
      <c r="D243">
        <f t="shared" si="6"/>
        <v>3.3624599630087876E-2</v>
      </c>
      <c r="E243" s="6">
        <f t="shared" si="7"/>
        <v>1.1306137002837057E-3</v>
      </c>
    </row>
    <row r="244" spans="1:5" x14ac:dyDescent="0.25">
      <c r="A244" s="3">
        <v>44460</v>
      </c>
      <c r="B244" s="8">
        <v>5205.01</v>
      </c>
      <c r="C244" s="4">
        <f>LN(dane_import!B245/dane_import!B244)</f>
        <v>6.2674259600931275E-3</v>
      </c>
      <c r="D244">
        <f t="shared" si="6"/>
        <v>6.2674259600931275E-3</v>
      </c>
      <c r="E244" s="6">
        <f t="shared" si="7"/>
        <v>3.9280628165249258E-5</v>
      </c>
    </row>
    <row r="245" spans="1:5" x14ac:dyDescent="0.25">
      <c r="A245" s="3">
        <v>44461</v>
      </c>
      <c r="B245" s="8">
        <v>5300.18</v>
      </c>
      <c r="C245" s="4">
        <f>LN(dane_import!B246/dane_import!B245)</f>
        <v>1.8119158950848886E-2</v>
      </c>
      <c r="D245">
        <f t="shared" si="6"/>
        <v>1.8119158950848886E-2</v>
      </c>
      <c r="E245" s="6">
        <f t="shared" si="7"/>
        <v>3.283039210861273E-4</v>
      </c>
    </row>
    <row r="246" spans="1:5" x14ac:dyDescent="0.25">
      <c r="A246" s="3">
        <v>44462</v>
      </c>
      <c r="B246" s="8">
        <v>5301.05</v>
      </c>
      <c r="C246" s="4">
        <f>LN(dane_import!B247/dane_import!B246)</f>
        <v>1.6413189827086115E-4</v>
      </c>
      <c r="D246">
        <f t="shared" si="6"/>
        <v>1.6413189827086115E-4</v>
      </c>
      <c r="E246" s="6">
        <f t="shared" si="7"/>
        <v>2.6939280029996316E-8</v>
      </c>
    </row>
    <row r="247" spans="1:5" x14ac:dyDescent="0.25">
      <c r="A247" s="3">
        <v>44463</v>
      </c>
      <c r="B247" s="8">
        <v>5280.56</v>
      </c>
      <c r="C247" s="4">
        <f>LN(dane_import!B248/dane_import!B247)</f>
        <v>-3.8727614435909914E-3</v>
      </c>
      <c r="D247">
        <f t="shared" si="6"/>
        <v>3.8727614435909914E-3</v>
      </c>
      <c r="E247" s="6">
        <f t="shared" si="7"/>
        <v>1.499828119896498E-5</v>
      </c>
    </row>
    <row r="248" spans="1:5" x14ac:dyDescent="0.25">
      <c r="A248" s="3">
        <v>44466</v>
      </c>
      <c r="B248" s="8">
        <v>5272.06</v>
      </c>
      <c r="C248" s="4">
        <f>LN(dane_import!B249/dane_import!B248)</f>
        <v>-1.6109746846364678E-3</v>
      </c>
      <c r="D248">
        <f t="shared" si="6"/>
        <v>1.6109746846364678E-3</v>
      </c>
      <c r="E248" s="6">
        <f t="shared" si="7"/>
        <v>2.595239434539567E-6</v>
      </c>
    </row>
    <row r="249" spans="1:5" x14ac:dyDescent="0.25">
      <c r="A249" s="3">
        <v>44467</v>
      </c>
      <c r="B249" s="8">
        <v>5201.42</v>
      </c>
      <c r="C249" s="4">
        <f>LN(dane_import!B250/dane_import!B249)</f>
        <v>-1.348951278382373E-2</v>
      </c>
      <c r="D249">
        <f t="shared" si="6"/>
        <v>1.348951278382373E-2</v>
      </c>
      <c r="E249" s="6">
        <f t="shared" si="7"/>
        <v>1.8196695514494384E-4</v>
      </c>
    </row>
    <row r="250" spans="1:5" x14ac:dyDescent="0.25">
      <c r="A250" s="3">
        <v>44468</v>
      </c>
      <c r="B250" s="8">
        <v>5235.33</v>
      </c>
      <c r="C250" s="4">
        <f>LN(dane_import!B251/dane_import!B250)</f>
        <v>6.4982143532777217E-3</v>
      </c>
      <c r="D250">
        <f t="shared" si="6"/>
        <v>6.4982143532777217E-3</v>
      </c>
      <c r="E250" s="6">
        <f t="shared" si="7"/>
        <v>4.2226789781144602E-5</v>
      </c>
    </row>
    <row r="251" spans="1:5" x14ac:dyDescent="0.25">
      <c r="A251" s="3">
        <v>44469</v>
      </c>
      <c r="B251" s="8">
        <v>5255.82</v>
      </c>
      <c r="C251" s="4">
        <f>LN(dane_import!B252/dane_import!B251)</f>
        <v>3.906154435519634E-3</v>
      </c>
      <c r="D251">
        <f t="shared" si="6"/>
        <v>3.906154435519634E-3</v>
      </c>
      <c r="E251" s="6">
        <f t="shared" si="7"/>
        <v>1.5258042474129711E-5</v>
      </c>
    </row>
    <row r="252" spans="1:5" x14ac:dyDescent="0.25">
      <c r="A252" s="3">
        <v>44470</v>
      </c>
      <c r="B252" s="8">
        <v>5275.17</v>
      </c>
      <c r="C252" s="4">
        <f>LN(dane_import!B253/dane_import!B252)</f>
        <v>3.6748723104480536E-3</v>
      </c>
      <c r="D252">
        <f t="shared" si="6"/>
        <v>3.6748723104480536E-3</v>
      </c>
      <c r="E252" s="6">
        <f t="shared" si="7"/>
        <v>1.3504686498097816E-5</v>
      </c>
    </row>
    <row r="253" spans="1:5" x14ac:dyDescent="0.25">
      <c r="A253" s="3">
        <v>44473</v>
      </c>
      <c r="B253" s="8">
        <v>5360.03</v>
      </c>
      <c r="C253" s="4">
        <f>LN(dane_import!B254/dane_import!B253)</f>
        <v>1.5958665750985115E-2</v>
      </c>
      <c r="D253">
        <f t="shared" si="6"/>
        <v>1.5958665750985115E-2</v>
      </c>
      <c r="E253" s="6">
        <f t="shared" si="7"/>
        <v>2.5467901255166528E-4</v>
      </c>
    </row>
    <row r="254" spans="1:5" x14ac:dyDescent="0.25">
      <c r="A254" s="3">
        <v>44474</v>
      </c>
      <c r="B254" s="8">
        <v>5393.52</v>
      </c>
      <c r="C254" s="4">
        <f>LN(dane_import!B255/dane_import!B254)</f>
        <v>6.2286609117372131E-3</v>
      </c>
      <c r="D254">
        <f t="shared" si="6"/>
        <v>6.2286609117372131E-3</v>
      </c>
      <c r="E254" s="6">
        <f t="shared" si="7"/>
        <v>3.8796216753403054E-5</v>
      </c>
    </row>
    <row r="255" spans="1:5" x14ac:dyDescent="0.25">
      <c r="A255" s="3">
        <v>44475</v>
      </c>
      <c r="B255" s="8">
        <v>5474.18</v>
      </c>
      <c r="C255" s="4">
        <f>LN(dane_import!B256/dane_import!B255)</f>
        <v>1.4844259802457587E-2</v>
      </c>
      <c r="D255">
        <f t="shared" si="6"/>
        <v>1.4844259802457587E-2</v>
      </c>
      <c r="E255" s="6">
        <f t="shared" si="7"/>
        <v>2.2035204908285816E-4</v>
      </c>
    </row>
    <row r="256" spans="1:5" x14ac:dyDescent="0.25">
      <c r="A256" s="3">
        <v>44476</v>
      </c>
      <c r="B256" s="8">
        <v>5503.19</v>
      </c>
      <c r="C256" s="4">
        <f>LN(dane_import!B257/dane_import!B256)</f>
        <v>5.2854313072667712E-3</v>
      </c>
      <c r="D256">
        <f t="shared" si="6"/>
        <v>5.2854313072667712E-3</v>
      </c>
      <c r="E256" s="6">
        <f t="shared" si="7"/>
        <v>2.793578410383573E-5</v>
      </c>
    </row>
    <row r="257" spans="1:5" x14ac:dyDescent="0.25">
      <c r="A257" s="3">
        <v>44477</v>
      </c>
      <c r="B257" s="8">
        <v>5533.11</v>
      </c>
      <c r="C257" s="4">
        <f>LN(dane_import!B258/dane_import!B257)</f>
        <v>5.4221203306253195E-3</v>
      </c>
      <c r="D257">
        <f t="shared" si="6"/>
        <v>5.4221203306253195E-3</v>
      </c>
      <c r="E257" s="6">
        <f t="shared" si="7"/>
        <v>2.9399388879780426E-5</v>
      </c>
    </row>
    <row r="258" spans="1:5" x14ac:dyDescent="0.25">
      <c r="A258" s="3">
        <v>44480</v>
      </c>
      <c r="B258" s="8">
        <v>5583.6</v>
      </c>
      <c r="C258" s="4">
        <f>LN(dane_import!B259/dane_import!B258)</f>
        <v>9.0836852224064728E-3</v>
      </c>
      <c r="D258">
        <f t="shared" si="6"/>
        <v>9.0836852224064728E-3</v>
      </c>
      <c r="E258" s="6">
        <f t="shared" si="7"/>
        <v>8.251333721976573E-5</v>
      </c>
    </row>
    <row r="259" spans="1:5" x14ac:dyDescent="0.25">
      <c r="A259" s="3">
        <v>44481</v>
      </c>
      <c r="B259" s="8">
        <v>5574.17</v>
      </c>
      <c r="C259" s="4">
        <f>LN(dane_import!B260/dane_import!B259)</f>
        <v>-1.690302317617545E-3</v>
      </c>
      <c r="D259">
        <f t="shared" ref="D259:D322" si="8">ABS(C259)</f>
        <v>1.690302317617545E-3</v>
      </c>
      <c r="E259" s="6">
        <f t="shared" ref="E259:E322" si="9">C259^2</f>
        <v>2.8571219249432441E-6</v>
      </c>
    </row>
    <row r="260" spans="1:5" x14ac:dyDescent="0.25">
      <c r="A260" s="3">
        <v>44482</v>
      </c>
      <c r="B260" s="8">
        <v>5570.04</v>
      </c>
      <c r="C260" s="4">
        <f>LN(dane_import!B261/dane_import!B260)</f>
        <v>-7.4119209689577407E-4</v>
      </c>
      <c r="D260">
        <f t="shared" si="8"/>
        <v>7.4119209689577407E-4</v>
      </c>
      <c r="E260" s="6">
        <f t="shared" si="9"/>
        <v>5.493657245007545E-7</v>
      </c>
    </row>
    <row r="261" spans="1:5" x14ac:dyDescent="0.25">
      <c r="A261" s="3">
        <v>44483</v>
      </c>
      <c r="B261" s="8">
        <v>5597.03</v>
      </c>
      <c r="C261" s="4">
        <f>LN(dane_import!B262/dane_import!B261)</f>
        <v>4.8338646671981069E-3</v>
      </c>
      <c r="D261">
        <f t="shared" si="8"/>
        <v>4.8338646671981069E-3</v>
      </c>
      <c r="E261" s="6">
        <f t="shared" si="9"/>
        <v>2.3366247620786265E-5</v>
      </c>
    </row>
    <row r="262" spans="1:5" x14ac:dyDescent="0.25">
      <c r="A262" s="3">
        <v>44484</v>
      </c>
      <c r="B262" s="8">
        <v>5612.72</v>
      </c>
      <c r="C262" s="4">
        <f>LN(dane_import!B263/dane_import!B262)</f>
        <v>2.7993506092544749E-3</v>
      </c>
      <c r="D262">
        <f t="shared" si="8"/>
        <v>2.7993506092544749E-3</v>
      </c>
      <c r="E262" s="6">
        <f t="shared" si="9"/>
        <v>7.8363638335333991E-6</v>
      </c>
    </row>
    <row r="263" spans="1:5" x14ac:dyDescent="0.25">
      <c r="A263" s="3">
        <v>44487</v>
      </c>
      <c r="B263" s="8">
        <v>5651.28</v>
      </c>
      <c r="C263" s="4">
        <f>LN(dane_import!B264/dane_import!B263)</f>
        <v>6.8466176542351835E-3</v>
      </c>
      <c r="D263">
        <f t="shared" si="8"/>
        <v>6.8466176542351835E-3</v>
      </c>
      <c r="E263" s="6">
        <f t="shared" si="9"/>
        <v>4.6876173303284886E-5</v>
      </c>
    </row>
    <row r="264" spans="1:5" x14ac:dyDescent="0.25">
      <c r="A264" s="3">
        <v>44488</v>
      </c>
      <c r="B264" s="8">
        <v>5628.57</v>
      </c>
      <c r="C264" s="4">
        <f>LN(dane_import!B265/dane_import!B264)</f>
        <v>-4.0266547312046283E-3</v>
      </c>
      <c r="D264">
        <f t="shared" si="8"/>
        <v>4.0266547312046283E-3</v>
      </c>
      <c r="E264" s="6">
        <f t="shared" si="9"/>
        <v>1.6213948324332617E-5</v>
      </c>
    </row>
    <row r="265" spans="1:5" x14ac:dyDescent="0.25">
      <c r="A265" s="3">
        <v>44489</v>
      </c>
      <c r="B265" s="8">
        <v>5631.72</v>
      </c>
      <c r="C265" s="4">
        <f>LN(dane_import!B266/dane_import!B265)</f>
        <v>5.5948826933757201E-4</v>
      </c>
      <c r="D265">
        <f t="shared" si="8"/>
        <v>5.5948826933757201E-4</v>
      </c>
      <c r="E265" s="6">
        <f t="shared" si="9"/>
        <v>3.1302712352635155E-7</v>
      </c>
    </row>
    <row r="266" spans="1:5" x14ac:dyDescent="0.25">
      <c r="A266" s="3">
        <v>44490</v>
      </c>
      <c r="B266" s="8">
        <v>5611.67</v>
      </c>
      <c r="C266" s="4">
        <f>LN(dane_import!B267/dane_import!B266)</f>
        <v>-3.5665437654279551E-3</v>
      </c>
      <c r="D266">
        <f t="shared" si="8"/>
        <v>3.5665437654279551E-3</v>
      </c>
      <c r="E266" s="6">
        <f t="shared" si="9"/>
        <v>1.2720234430713017E-5</v>
      </c>
    </row>
    <row r="267" spans="1:5" x14ac:dyDescent="0.25">
      <c r="A267" s="3">
        <v>44491</v>
      </c>
      <c r="B267" s="8">
        <v>5618.72</v>
      </c>
      <c r="C267" s="4">
        <f>LN(dane_import!B268/dane_import!B267)</f>
        <v>1.2555220123427401E-3</v>
      </c>
      <c r="D267">
        <f t="shared" si="8"/>
        <v>1.2555220123427401E-3</v>
      </c>
      <c r="E267" s="6">
        <f t="shared" si="9"/>
        <v>1.5763355234771638E-6</v>
      </c>
    </row>
    <row r="268" spans="1:5" x14ac:dyDescent="0.25">
      <c r="A268" s="3">
        <v>44494</v>
      </c>
      <c r="B268" s="8">
        <v>5620.88</v>
      </c>
      <c r="C268" s="4">
        <f>LN(dane_import!B269/dane_import!B268)</f>
        <v>3.8435531986747324E-4</v>
      </c>
      <c r="D268">
        <f t="shared" si="8"/>
        <v>3.8435531986747324E-4</v>
      </c>
      <c r="E268" s="6">
        <f t="shared" si="9"/>
        <v>1.4772901191042767E-7</v>
      </c>
    </row>
    <row r="269" spans="1:5" x14ac:dyDescent="0.25">
      <c r="A269" s="3">
        <v>44495</v>
      </c>
      <c r="B269" s="8">
        <v>5663.46</v>
      </c>
      <c r="C269" s="4">
        <f>LN(dane_import!B270/dane_import!B269)</f>
        <v>7.5467775857620155E-3</v>
      </c>
      <c r="D269">
        <f t="shared" si="8"/>
        <v>7.5467775857620155E-3</v>
      </c>
      <c r="E269" s="6">
        <f t="shared" si="9"/>
        <v>5.6953851928959956E-5</v>
      </c>
    </row>
    <row r="270" spans="1:5" x14ac:dyDescent="0.25">
      <c r="A270" s="3">
        <v>44496</v>
      </c>
      <c r="B270" s="8">
        <v>5630.39</v>
      </c>
      <c r="C270" s="4">
        <f>LN(dane_import!B271/dane_import!B270)</f>
        <v>-5.8563013524595463E-3</v>
      </c>
      <c r="D270">
        <f t="shared" si="8"/>
        <v>5.8563013524595463E-3</v>
      </c>
      <c r="E270" s="6">
        <f t="shared" si="9"/>
        <v>3.4296265530819512E-5</v>
      </c>
    </row>
    <row r="271" spans="1:5" x14ac:dyDescent="0.25">
      <c r="A271" s="3">
        <v>44497</v>
      </c>
      <c r="B271" s="8">
        <v>5663.03</v>
      </c>
      <c r="C271" s="4">
        <f>LN(dane_import!B272/dane_import!B271)</f>
        <v>5.7803731522480068E-3</v>
      </c>
      <c r="D271">
        <f t="shared" si="8"/>
        <v>5.7803731522480068E-3</v>
      </c>
      <c r="E271" s="6">
        <f t="shared" si="9"/>
        <v>3.3412713779229561E-5</v>
      </c>
    </row>
    <row r="272" spans="1:5" x14ac:dyDescent="0.25">
      <c r="A272" s="3">
        <v>44498</v>
      </c>
      <c r="B272" s="9">
        <v>5705</v>
      </c>
      <c r="C272" s="4">
        <f>LN(dane_import!B273/dane_import!B272)</f>
        <v>7.3838986509324406E-3</v>
      </c>
      <c r="D272">
        <f t="shared" si="8"/>
        <v>7.3838986509324406E-3</v>
      </c>
      <c r="E272" s="6">
        <f t="shared" si="9"/>
        <v>5.4521959287241915E-5</v>
      </c>
    </row>
    <row r="273" spans="1:5" x14ac:dyDescent="0.25">
      <c r="A273" s="3">
        <v>44501</v>
      </c>
      <c r="B273" s="9">
        <v>5705</v>
      </c>
      <c r="C273" s="4">
        <f>LN(dane_import!B274/dane_import!B273)</f>
        <v>0</v>
      </c>
      <c r="D273">
        <f t="shared" si="8"/>
        <v>0</v>
      </c>
      <c r="E273" s="6">
        <f t="shared" si="9"/>
        <v>0</v>
      </c>
    </row>
    <row r="274" spans="1:5" x14ac:dyDescent="0.25">
      <c r="A274" s="3">
        <v>44502</v>
      </c>
      <c r="B274" s="8">
        <v>5747.21</v>
      </c>
      <c r="C274" s="4">
        <f>LN(dane_import!B275/dane_import!B274)</f>
        <v>7.3715363478642137E-3</v>
      </c>
      <c r="D274">
        <f t="shared" si="8"/>
        <v>7.3715363478642137E-3</v>
      </c>
      <c r="E274" s="6">
        <f t="shared" si="9"/>
        <v>5.4339548127883268E-5</v>
      </c>
    </row>
    <row r="275" spans="1:5" x14ac:dyDescent="0.25">
      <c r="A275" s="3">
        <v>44503</v>
      </c>
      <c r="B275" s="8">
        <v>5670.33</v>
      </c>
      <c r="C275" s="4">
        <f>LN(dane_import!B276/dane_import!B275)</f>
        <v>-1.3467202557657439E-2</v>
      </c>
      <c r="D275">
        <f t="shared" si="8"/>
        <v>1.3467202557657439E-2</v>
      </c>
      <c r="E275" s="6">
        <f t="shared" si="9"/>
        <v>1.8136554472897504E-4</v>
      </c>
    </row>
    <row r="276" spans="1:5" x14ac:dyDescent="0.25">
      <c r="A276" s="3">
        <v>44504</v>
      </c>
      <c r="B276" s="8">
        <v>5804.4</v>
      </c>
      <c r="C276" s="4">
        <f>LN(dane_import!B277/dane_import!B276)</f>
        <v>2.3368933530554845E-2</v>
      </c>
      <c r="D276">
        <f t="shared" si="8"/>
        <v>2.3368933530554845E-2</v>
      </c>
      <c r="E276" s="6">
        <f t="shared" si="9"/>
        <v>5.4610705435549048E-4</v>
      </c>
    </row>
    <row r="277" spans="1:5" x14ac:dyDescent="0.25">
      <c r="A277" s="3">
        <v>44505</v>
      </c>
      <c r="B277" s="8">
        <v>5853.87</v>
      </c>
      <c r="C277" s="4">
        <f>LN(dane_import!B278/dane_import!B277)</f>
        <v>8.4867303503905651E-3</v>
      </c>
      <c r="D277">
        <f t="shared" si="8"/>
        <v>8.4867303503905651E-3</v>
      </c>
      <c r="E277" s="6">
        <f t="shared" si="9"/>
        <v>7.202459204024036E-5</v>
      </c>
    </row>
    <row r="278" spans="1:5" x14ac:dyDescent="0.25">
      <c r="A278" s="3">
        <v>44508</v>
      </c>
      <c r="B278" s="8">
        <v>5829.51</v>
      </c>
      <c r="C278" s="4">
        <f>LN(dane_import!B279/dane_import!B278)</f>
        <v>-4.1700321824679389E-3</v>
      </c>
      <c r="D278">
        <f t="shared" si="8"/>
        <v>4.1700321824679389E-3</v>
      </c>
      <c r="E278" s="6">
        <f t="shared" si="9"/>
        <v>1.7389168402818321E-5</v>
      </c>
    </row>
    <row r="279" spans="1:5" x14ac:dyDescent="0.25">
      <c r="A279" s="3">
        <v>44509</v>
      </c>
      <c r="B279" s="8">
        <v>5746.07</v>
      </c>
      <c r="C279" s="4">
        <f>LN(dane_import!B280/dane_import!B279)</f>
        <v>-1.4416805932082374E-2</v>
      </c>
      <c r="D279">
        <f t="shared" si="8"/>
        <v>1.4416805932082374E-2</v>
      </c>
      <c r="E279" s="6">
        <f t="shared" si="9"/>
        <v>2.0784429328332555E-4</v>
      </c>
    </row>
    <row r="280" spans="1:5" x14ac:dyDescent="0.25">
      <c r="A280" s="3">
        <v>44510</v>
      </c>
      <c r="B280" s="8">
        <v>5701.12</v>
      </c>
      <c r="C280" s="4">
        <f>LN(dane_import!B281/dane_import!B280)</f>
        <v>-7.8534961039394141E-3</v>
      </c>
      <c r="D280">
        <f t="shared" si="8"/>
        <v>7.8534961039394141E-3</v>
      </c>
      <c r="E280" s="6">
        <f t="shared" si="9"/>
        <v>6.1677401054591554E-5</v>
      </c>
    </row>
    <row r="281" spans="1:5" x14ac:dyDescent="0.25">
      <c r="A281" s="3">
        <v>44511</v>
      </c>
      <c r="B281" s="8">
        <v>5701.12</v>
      </c>
      <c r="C281" s="4">
        <f>LN(dane_import!B282/dane_import!B281)</f>
        <v>0</v>
      </c>
      <c r="D281">
        <f t="shared" si="8"/>
        <v>0</v>
      </c>
      <c r="E281" s="6">
        <f t="shared" si="9"/>
        <v>0</v>
      </c>
    </row>
    <row r="282" spans="1:5" x14ac:dyDescent="0.25">
      <c r="A282" s="3">
        <v>44512</v>
      </c>
      <c r="B282" s="8">
        <v>5686.27</v>
      </c>
      <c r="C282" s="4">
        <f>LN(dane_import!B283/dane_import!B282)</f>
        <v>-2.6081496142703795E-3</v>
      </c>
      <c r="D282">
        <f t="shared" si="8"/>
        <v>2.6081496142703795E-3</v>
      </c>
      <c r="E282" s="6">
        <f t="shared" si="9"/>
        <v>6.8024444104187293E-6</v>
      </c>
    </row>
    <row r="283" spans="1:5" x14ac:dyDescent="0.25">
      <c r="A283" s="3">
        <v>44515</v>
      </c>
      <c r="B283" s="8">
        <v>5686.61</v>
      </c>
      <c r="C283" s="4">
        <f>LN(dane_import!B284/dane_import!B283)</f>
        <v>5.9791363331155632E-5</v>
      </c>
      <c r="D283">
        <f t="shared" si="8"/>
        <v>5.9791363331155632E-5</v>
      </c>
      <c r="E283" s="6">
        <f t="shared" si="9"/>
        <v>3.5750071289982622E-9</v>
      </c>
    </row>
    <row r="284" spans="1:5" x14ac:dyDescent="0.25">
      <c r="A284" s="3">
        <v>44516</v>
      </c>
      <c r="B284" s="8">
        <v>5670.8</v>
      </c>
      <c r="C284" s="4">
        <f>LN(dane_import!B285/dane_import!B284)</f>
        <v>-2.7840872544229174E-3</v>
      </c>
      <c r="D284">
        <f t="shared" si="8"/>
        <v>2.7840872544229174E-3</v>
      </c>
      <c r="E284" s="6">
        <f t="shared" si="9"/>
        <v>7.7511418402401376E-6</v>
      </c>
    </row>
    <row r="285" spans="1:5" x14ac:dyDescent="0.25">
      <c r="A285" s="3">
        <v>44517</v>
      </c>
      <c r="B285" s="8">
        <v>5621.97</v>
      </c>
      <c r="C285" s="4">
        <f>LN(dane_import!B286/dane_import!B285)</f>
        <v>-8.6480649705323858E-3</v>
      </c>
      <c r="D285">
        <f t="shared" si="8"/>
        <v>8.6480649705323858E-3</v>
      </c>
      <c r="E285" s="6">
        <f t="shared" si="9"/>
        <v>7.4789027734549309E-5</v>
      </c>
    </row>
    <row r="286" spans="1:5" x14ac:dyDescent="0.25">
      <c r="A286" s="3">
        <v>44518</v>
      </c>
      <c r="B286" s="8">
        <v>5487.37</v>
      </c>
      <c r="C286" s="4">
        <f>LN(dane_import!B287/dane_import!B286)</f>
        <v>-2.4233048375146105E-2</v>
      </c>
      <c r="D286">
        <f t="shared" si="8"/>
        <v>2.4233048375146105E-2</v>
      </c>
      <c r="E286" s="6">
        <f t="shared" si="9"/>
        <v>5.8724063355217128E-4</v>
      </c>
    </row>
    <row r="287" spans="1:5" x14ac:dyDescent="0.25">
      <c r="A287" s="3">
        <v>44519</v>
      </c>
      <c r="B287" s="8">
        <v>5430.55</v>
      </c>
      <c r="C287" s="4">
        <f>LN(dane_import!B288/dane_import!B287)</f>
        <v>-1.0408669964776605E-2</v>
      </c>
      <c r="D287">
        <f t="shared" si="8"/>
        <v>1.0408669964776605E-2</v>
      </c>
      <c r="E287" s="6">
        <f t="shared" si="9"/>
        <v>1.0834041043564261E-4</v>
      </c>
    </row>
    <row r="288" spans="1:5" x14ac:dyDescent="0.25">
      <c r="A288" s="3">
        <v>44522</v>
      </c>
      <c r="B288" s="8">
        <v>5434.89</v>
      </c>
      <c r="C288" s="4">
        <f>LN(dane_import!B289/dane_import!B288)</f>
        <v>7.9886322704079071E-4</v>
      </c>
      <c r="D288">
        <f t="shared" si="8"/>
        <v>7.9886322704079071E-4</v>
      </c>
      <c r="E288" s="6">
        <f t="shared" si="9"/>
        <v>6.3818245551802595E-7</v>
      </c>
    </row>
    <row r="289" spans="1:5" x14ac:dyDescent="0.25">
      <c r="A289" s="3">
        <v>44523</v>
      </c>
      <c r="B289" s="8">
        <v>5428.61</v>
      </c>
      <c r="C289" s="4">
        <f>LN(dane_import!B290/dane_import!B289)</f>
        <v>-1.1561652689371987E-3</v>
      </c>
      <c r="D289">
        <f t="shared" si="8"/>
        <v>1.1561652689371987E-3</v>
      </c>
      <c r="E289" s="6">
        <f t="shared" si="9"/>
        <v>1.3367181290966249E-6</v>
      </c>
    </row>
    <row r="290" spans="1:5" x14ac:dyDescent="0.25">
      <c r="A290" s="3">
        <v>44524</v>
      </c>
      <c r="B290" s="8">
        <v>5421.62</v>
      </c>
      <c r="C290" s="4">
        <f>LN(dane_import!B291/dane_import!B290)</f>
        <v>-1.2884521281139791E-3</v>
      </c>
      <c r="D290">
        <f t="shared" si="8"/>
        <v>1.2884521281139791E-3</v>
      </c>
      <c r="E290" s="6">
        <f t="shared" si="9"/>
        <v>1.6601088864414416E-6</v>
      </c>
    </row>
    <row r="291" spans="1:5" x14ac:dyDescent="0.25">
      <c r="A291" s="3">
        <v>44525</v>
      </c>
      <c r="B291" s="8">
        <v>5408.79</v>
      </c>
      <c r="C291" s="4">
        <f>LN(dane_import!B292/dane_import!B291)</f>
        <v>-2.3692558271811966E-3</v>
      </c>
      <c r="D291">
        <f t="shared" si="8"/>
        <v>2.3692558271811966E-3</v>
      </c>
      <c r="E291" s="6">
        <f t="shared" si="9"/>
        <v>5.6133731746320558E-6</v>
      </c>
    </row>
    <row r="292" spans="1:5" x14ac:dyDescent="0.25">
      <c r="A292" s="3">
        <v>44526</v>
      </c>
      <c r="B292" s="8">
        <v>5252.03</v>
      </c>
      <c r="C292" s="4">
        <f>LN(dane_import!B293/dane_import!B292)</f>
        <v>-2.9410739419784601E-2</v>
      </c>
      <c r="D292">
        <f t="shared" si="8"/>
        <v>2.9410739419784601E-2</v>
      </c>
      <c r="E292" s="6">
        <f t="shared" si="9"/>
        <v>8.6499159321847181E-4</v>
      </c>
    </row>
    <row r="293" spans="1:5" x14ac:dyDescent="0.25">
      <c r="A293" s="3">
        <v>44529</v>
      </c>
      <c r="B293" s="8">
        <v>5284.65</v>
      </c>
      <c r="C293" s="4">
        <f>LN(dane_import!B294/dane_import!B293)</f>
        <v>6.1917234297466242E-3</v>
      </c>
      <c r="D293">
        <f t="shared" si="8"/>
        <v>6.1917234297466242E-3</v>
      </c>
      <c r="E293" s="6">
        <f t="shared" si="9"/>
        <v>3.8337439030473301E-5</v>
      </c>
    </row>
    <row r="294" spans="1:5" x14ac:dyDescent="0.25">
      <c r="A294" s="3">
        <v>44530</v>
      </c>
      <c r="B294" s="8">
        <v>5328.93</v>
      </c>
      <c r="C294" s="4">
        <f>LN(dane_import!B295/dane_import!B294)</f>
        <v>8.3440755919825162E-3</v>
      </c>
      <c r="D294">
        <f t="shared" si="8"/>
        <v>8.3440755919825162E-3</v>
      </c>
      <c r="E294" s="6">
        <f t="shared" si="9"/>
        <v>6.9623597484718379E-5</v>
      </c>
    </row>
    <row r="295" spans="1:5" x14ac:dyDescent="0.25">
      <c r="A295" s="3">
        <v>44531</v>
      </c>
      <c r="B295" s="8">
        <v>5388.41</v>
      </c>
      <c r="C295" s="4">
        <f>LN(dane_import!B296/dane_import!B295)</f>
        <v>1.109988312338403E-2</v>
      </c>
      <c r="D295">
        <f t="shared" si="8"/>
        <v>1.109988312338403E-2</v>
      </c>
      <c r="E295" s="6">
        <f t="shared" si="9"/>
        <v>1.2320740535278561E-4</v>
      </c>
    </row>
    <row r="296" spans="1:5" x14ac:dyDescent="0.25">
      <c r="A296" s="3">
        <v>44532</v>
      </c>
      <c r="B296" s="8">
        <v>5382.02</v>
      </c>
      <c r="C296" s="4">
        <f>LN(dane_import!B297/dane_import!B296)</f>
        <v>-1.1865822905394576E-3</v>
      </c>
      <c r="D296">
        <f t="shared" si="8"/>
        <v>1.1865822905394576E-3</v>
      </c>
      <c r="E296" s="6">
        <f t="shared" si="9"/>
        <v>1.4079775322218656E-6</v>
      </c>
    </row>
    <row r="297" spans="1:5" x14ac:dyDescent="0.25">
      <c r="A297" s="3">
        <v>44533</v>
      </c>
      <c r="B297" s="8">
        <v>5370.01</v>
      </c>
      <c r="C297" s="4">
        <f>LN(dane_import!B298/dane_import!B297)</f>
        <v>-2.2339976720497337E-3</v>
      </c>
      <c r="D297">
        <f t="shared" si="8"/>
        <v>2.2339976720497337E-3</v>
      </c>
      <c r="E297" s="6">
        <f t="shared" si="9"/>
        <v>4.9907455987236295E-6</v>
      </c>
    </row>
    <row r="298" spans="1:5" x14ac:dyDescent="0.25">
      <c r="A298" s="3">
        <v>44536</v>
      </c>
      <c r="B298" s="8">
        <v>5346.45</v>
      </c>
      <c r="C298" s="4">
        <f>LN(dane_import!B299/dane_import!B298)</f>
        <v>-4.3969814580537211E-3</v>
      </c>
      <c r="D298">
        <f t="shared" si="8"/>
        <v>4.3969814580537211E-3</v>
      </c>
      <c r="E298" s="6">
        <f t="shared" si="9"/>
        <v>1.9333445942468227E-5</v>
      </c>
    </row>
    <row r="299" spans="1:5" x14ac:dyDescent="0.25">
      <c r="A299" s="3">
        <v>44537</v>
      </c>
      <c r="B299" s="8">
        <v>5433.17</v>
      </c>
      <c r="C299" s="4">
        <f>LN(dane_import!B300/dane_import!B299)</f>
        <v>1.6089968084683562E-2</v>
      </c>
      <c r="D299">
        <f t="shared" si="8"/>
        <v>1.6089968084683562E-2</v>
      </c>
      <c r="E299" s="6">
        <f t="shared" si="9"/>
        <v>2.5888707296613559E-4</v>
      </c>
    </row>
    <row r="300" spans="1:5" x14ac:dyDescent="0.25">
      <c r="A300" s="3">
        <v>44538</v>
      </c>
      <c r="B300" s="8">
        <v>5419.4</v>
      </c>
      <c r="C300" s="4">
        <f>LN(dane_import!B301/dane_import!B300)</f>
        <v>-2.5376491263383416E-3</v>
      </c>
      <c r="D300">
        <f t="shared" si="8"/>
        <v>2.5376491263383416E-3</v>
      </c>
      <c r="E300" s="6">
        <f t="shared" si="9"/>
        <v>6.4396630884057486E-6</v>
      </c>
    </row>
    <row r="301" spans="1:5" x14ac:dyDescent="0.25">
      <c r="A301" s="3">
        <v>44539</v>
      </c>
      <c r="B301" s="8">
        <v>5323.05</v>
      </c>
      <c r="C301" s="4">
        <f>LN(dane_import!B302/dane_import!B301)</f>
        <v>-1.7938660870895632E-2</v>
      </c>
      <c r="D301">
        <f t="shared" si="8"/>
        <v>1.7938660870895632E-2</v>
      </c>
      <c r="E301" s="6">
        <f t="shared" si="9"/>
        <v>3.2179555384100202E-4</v>
      </c>
    </row>
    <row r="302" spans="1:5" x14ac:dyDescent="0.25">
      <c r="A302" s="3">
        <v>44540</v>
      </c>
      <c r="B302" s="8">
        <v>5325.59</v>
      </c>
      <c r="C302" s="4">
        <f>LN(dane_import!B303/dane_import!B302)</f>
        <v>4.7705623406767275E-4</v>
      </c>
      <c r="D302">
        <f t="shared" si="8"/>
        <v>4.7705623406767275E-4</v>
      </c>
      <c r="E302" s="6">
        <f t="shared" si="9"/>
        <v>2.2758265046283017E-7</v>
      </c>
    </row>
    <row r="303" spans="1:5" x14ac:dyDescent="0.25">
      <c r="A303" s="3">
        <v>44543</v>
      </c>
      <c r="B303" s="8">
        <v>5275.83</v>
      </c>
      <c r="C303" s="4">
        <f>LN(dane_import!B304/dane_import!B303)</f>
        <v>-9.3874906237808673E-3</v>
      </c>
      <c r="D303">
        <f t="shared" si="8"/>
        <v>9.3874906237808673E-3</v>
      </c>
      <c r="E303" s="6">
        <f t="shared" si="9"/>
        <v>8.8124980211573691E-5</v>
      </c>
    </row>
    <row r="304" spans="1:5" x14ac:dyDescent="0.25">
      <c r="A304" s="3">
        <v>44544</v>
      </c>
      <c r="B304" s="8">
        <v>5210.01</v>
      </c>
      <c r="C304" s="4">
        <f>LN(dane_import!B305/dane_import!B304)</f>
        <v>-1.2554237806884982E-2</v>
      </c>
      <c r="D304">
        <f t="shared" si="8"/>
        <v>1.2554237806884982E-2</v>
      </c>
      <c r="E304" s="6">
        <f t="shared" si="9"/>
        <v>1.5760888691182024E-4</v>
      </c>
    </row>
    <row r="305" spans="1:5" x14ac:dyDescent="0.25">
      <c r="A305" s="3">
        <v>44545</v>
      </c>
      <c r="B305" s="8">
        <v>5121.72</v>
      </c>
      <c r="C305" s="4">
        <f>LN(dane_import!B306/dane_import!B305)</f>
        <v>-1.7091455012181459E-2</v>
      </c>
      <c r="D305">
        <f t="shared" si="8"/>
        <v>1.7091455012181459E-2</v>
      </c>
      <c r="E305" s="6">
        <f t="shared" si="9"/>
        <v>2.9211783443342274E-4</v>
      </c>
    </row>
    <row r="306" spans="1:5" x14ac:dyDescent="0.25">
      <c r="A306" s="3">
        <v>44546</v>
      </c>
      <c r="B306" s="8">
        <v>5232.8</v>
      </c>
      <c r="C306" s="4">
        <f>LN(dane_import!B307/dane_import!B306)</f>
        <v>2.145618752781743E-2</v>
      </c>
      <c r="D306">
        <f t="shared" si="8"/>
        <v>2.145618752781743E-2</v>
      </c>
      <c r="E306" s="6">
        <f t="shared" si="9"/>
        <v>4.6036798322886827E-4</v>
      </c>
    </row>
    <row r="307" spans="1:5" x14ac:dyDescent="0.25">
      <c r="A307" s="3">
        <v>44547</v>
      </c>
      <c r="B307" s="8">
        <v>5099.7700000000004</v>
      </c>
      <c r="C307" s="4">
        <f>LN(dane_import!B308/dane_import!B307)</f>
        <v>-2.5751066990748635E-2</v>
      </c>
      <c r="D307">
        <f t="shared" si="8"/>
        <v>2.5751066990748635E-2</v>
      </c>
      <c r="E307" s="6">
        <f t="shared" si="9"/>
        <v>6.6311745116202393E-4</v>
      </c>
    </row>
    <row r="308" spans="1:5" x14ac:dyDescent="0.25">
      <c r="A308" s="3">
        <v>44550</v>
      </c>
      <c r="B308" s="8">
        <v>5125.38</v>
      </c>
      <c r="C308" s="4">
        <f>LN(dane_import!B309/dane_import!B308)</f>
        <v>5.009227943113901E-3</v>
      </c>
      <c r="D308">
        <f t="shared" si="8"/>
        <v>5.009227943113901E-3</v>
      </c>
      <c r="E308" s="6">
        <f t="shared" si="9"/>
        <v>2.5092364586073123E-5</v>
      </c>
    </row>
    <row r="309" spans="1:5" x14ac:dyDescent="0.25">
      <c r="A309" s="3">
        <v>44551</v>
      </c>
      <c r="B309" s="8">
        <v>5180.16</v>
      </c>
      <c r="C309" s="4">
        <f>LN(dane_import!B310/dane_import!B309)</f>
        <v>1.0631275208023068E-2</v>
      </c>
      <c r="D309">
        <f t="shared" si="8"/>
        <v>1.0631275208023068E-2</v>
      </c>
      <c r="E309" s="6">
        <f t="shared" si="9"/>
        <v>1.1302401254872594E-4</v>
      </c>
    </row>
    <row r="310" spans="1:5" x14ac:dyDescent="0.25">
      <c r="A310" s="3">
        <v>44552</v>
      </c>
      <c r="B310" s="8">
        <v>5189.91</v>
      </c>
      <c r="C310" s="4">
        <f>LN(dane_import!B311/dane_import!B310)</f>
        <v>1.8804121617228815E-3</v>
      </c>
      <c r="D310">
        <f t="shared" si="8"/>
        <v>1.8804121617228815E-3</v>
      </c>
      <c r="E310" s="6">
        <f t="shared" si="9"/>
        <v>3.5359498979553205E-6</v>
      </c>
    </row>
    <row r="311" spans="1:5" x14ac:dyDescent="0.25">
      <c r="A311" s="3">
        <v>44553</v>
      </c>
      <c r="B311" s="8">
        <v>5220.5</v>
      </c>
      <c r="C311" s="4">
        <f>LN(dane_import!B312/dane_import!B311)</f>
        <v>5.8768267610507293E-3</v>
      </c>
      <c r="D311">
        <f t="shared" si="8"/>
        <v>5.8768267610507293E-3</v>
      </c>
      <c r="E311" s="6">
        <f t="shared" si="9"/>
        <v>3.4537092779402005E-5</v>
      </c>
    </row>
    <row r="312" spans="1:5" x14ac:dyDescent="0.25">
      <c r="A312" s="3">
        <v>44554</v>
      </c>
      <c r="B312" s="8">
        <v>5220.5</v>
      </c>
      <c r="C312" s="4">
        <f>LN(dane_import!B313/dane_import!B312)</f>
        <v>0</v>
      </c>
      <c r="D312">
        <f t="shared" si="8"/>
        <v>0</v>
      </c>
      <c r="E312" s="6">
        <f t="shared" si="9"/>
        <v>0</v>
      </c>
    </row>
    <row r="313" spans="1:5" x14ac:dyDescent="0.25">
      <c r="A313" s="3">
        <v>44557</v>
      </c>
      <c r="B313" s="8">
        <v>5233.25</v>
      </c>
      <c r="C313" s="4">
        <f>LN(dane_import!B314/dane_import!B313)</f>
        <v>2.4393172444644286E-3</v>
      </c>
      <c r="D313">
        <f t="shared" si="8"/>
        <v>2.4393172444644286E-3</v>
      </c>
      <c r="E313" s="6">
        <f t="shared" si="9"/>
        <v>5.9502686191415326E-6</v>
      </c>
    </row>
    <row r="314" spans="1:5" x14ac:dyDescent="0.25">
      <c r="A314" s="3">
        <v>44558</v>
      </c>
      <c r="B314" s="8">
        <v>5264.76</v>
      </c>
      <c r="C314" s="4">
        <f>LN(dane_import!B315/dane_import!B314)</f>
        <v>6.0030605088783311E-3</v>
      </c>
      <c r="D314">
        <f t="shared" si="8"/>
        <v>6.0030605088783311E-3</v>
      </c>
      <c r="E314" s="6">
        <f t="shared" si="9"/>
        <v>3.6036735473254569E-5</v>
      </c>
    </row>
    <row r="315" spans="1:5" x14ac:dyDescent="0.25">
      <c r="A315" s="3">
        <v>44559</v>
      </c>
      <c r="B315" s="8">
        <v>5299.6</v>
      </c>
      <c r="C315" s="4">
        <f>LN(dane_import!B316/dane_import!B315)</f>
        <v>6.595785510460442E-3</v>
      </c>
      <c r="D315">
        <f t="shared" si="8"/>
        <v>6.595785510460442E-3</v>
      </c>
      <c r="E315" s="6">
        <f t="shared" si="9"/>
        <v>4.3504386499999915E-5</v>
      </c>
    </row>
    <row r="316" spans="1:5" x14ac:dyDescent="0.25">
      <c r="A316" s="3">
        <v>44560</v>
      </c>
      <c r="B316" s="8">
        <v>5291.72</v>
      </c>
      <c r="C316" s="4">
        <f>LN(dane_import!B317/dane_import!B316)</f>
        <v>-1.4880112118180412E-3</v>
      </c>
      <c r="D316">
        <f t="shared" si="8"/>
        <v>1.4880112118180412E-3</v>
      </c>
      <c r="E316" s="6">
        <f t="shared" si="9"/>
        <v>2.2141773664961955E-6</v>
      </c>
    </row>
    <row r="317" spans="1:5" x14ac:dyDescent="0.25">
      <c r="A317" s="3">
        <v>44561</v>
      </c>
      <c r="B317" s="8">
        <v>5291.72</v>
      </c>
      <c r="C317" s="4">
        <f>LN(dane_import!B318/dane_import!B317)</f>
        <v>0</v>
      </c>
      <c r="D317">
        <f t="shared" si="8"/>
        <v>0</v>
      </c>
      <c r="E317" s="6">
        <f t="shared" si="9"/>
        <v>0</v>
      </c>
    </row>
    <row r="318" spans="1:5" x14ac:dyDescent="0.25">
      <c r="A318" s="3">
        <v>44564</v>
      </c>
      <c r="B318" s="8">
        <v>5382.71</v>
      </c>
      <c r="C318" s="4">
        <f>LN(dane_import!B319/dane_import!B318)</f>
        <v>1.7048630022740065E-2</v>
      </c>
      <c r="D318">
        <f t="shared" si="8"/>
        <v>1.7048630022740065E-2</v>
      </c>
      <c r="E318" s="6">
        <f t="shared" si="9"/>
        <v>2.9065578565227394E-4</v>
      </c>
    </row>
    <row r="319" spans="1:5" x14ac:dyDescent="0.25">
      <c r="A319" s="3">
        <v>44565</v>
      </c>
      <c r="B319" s="8">
        <v>5393.03</v>
      </c>
      <c r="C319" s="4">
        <f>LN(dane_import!B320/dane_import!B319)</f>
        <v>1.9154142834139011E-3</v>
      </c>
      <c r="D319">
        <f t="shared" si="8"/>
        <v>1.9154142834139011E-3</v>
      </c>
      <c r="E319" s="6">
        <f t="shared" si="9"/>
        <v>3.6688118771059885E-6</v>
      </c>
    </row>
    <row r="320" spans="1:5" x14ac:dyDescent="0.25">
      <c r="A320" s="3">
        <v>44566</v>
      </c>
      <c r="B320" s="8">
        <v>5406.56</v>
      </c>
      <c r="C320" s="4">
        <f>LN(dane_import!B321/dane_import!B320)</f>
        <v>2.5056519884133575E-3</v>
      </c>
      <c r="D320">
        <f t="shared" si="8"/>
        <v>2.5056519884133575E-3</v>
      </c>
      <c r="E320" s="6">
        <f t="shared" si="9"/>
        <v>6.2782918870398118E-6</v>
      </c>
    </row>
    <row r="321" spans="1:5" x14ac:dyDescent="0.25">
      <c r="A321" s="3">
        <v>44567</v>
      </c>
      <c r="B321" s="8">
        <v>5406.56</v>
      </c>
      <c r="C321" s="4">
        <f>LN(dane_import!B322/dane_import!B321)</f>
        <v>0</v>
      </c>
      <c r="D321">
        <f t="shared" si="8"/>
        <v>0</v>
      </c>
      <c r="E321" s="6">
        <f t="shared" si="9"/>
        <v>0</v>
      </c>
    </row>
    <row r="322" spans="1:5" x14ac:dyDescent="0.25">
      <c r="A322" s="3">
        <v>44568</v>
      </c>
      <c r="B322" s="8">
        <v>5434.91</v>
      </c>
      <c r="C322" s="4">
        <f>LN(dane_import!B323/dane_import!B322)</f>
        <v>5.2299300038585158E-3</v>
      </c>
      <c r="D322">
        <f t="shared" si="8"/>
        <v>5.2299300038585158E-3</v>
      </c>
      <c r="E322" s="6">
        <f t="shared" si="9"/>
        <v>2.7352167845259533E-5</v>
      </c>
    </row>
    <row r="323" spans="1:5" x14ac:dyDescent="0.25">
      <c r="A323" s="3">
        <v>44571</v>
      </c>
      <c r="B323" s="8">
        <v>5431.53</v>
      </c>
      <c r="C323" s="4">
        <f>LN(dane_import!B324/dane_import!B323)</f>
        <v>-6.2209888592899853E-4</v>
      </c>
      <c r="D323">
        <f t="shared" ref="D323:D386" si="10">ABS(C323)</f>
        <v>6.2209888592899853E-4</v>
      </c>
      <c r="E323" s="6">
        <f t="shared" ref="E323:E386" si="11">C323^2</f>
        <v>3.8700702387410113E-7</v>
      </c>
    </row>
    <row r="324" spans="1:5" x14ac:dyDescent="0.25">
      <c r="A324" s="3">
        <v>44572</v>
      </c>
      <c r="B324" s="8">
        <v>5479.55</v>
      </c>
      <c r="C324" s="4">
        <f>LN(dane_import!B325/dane_import!B324)</f>
        <v>8.8021185873251064E-3</v>
      </c>
      <c r="D324">
        <f t="shared" si="10"/>
        <v>8.8021185873251064E-3</v>
      </c>
      <c r="E324" s="6">
        <f t="shared" si="11"/>
        <v>7.7477291625334128E-5</v>
      </c>
    </row>
    <row r="325" spans="1:5" x14ac:dyDescent="0.25">
      <c r="A325" s="3">
        <v>44573</v>
      </c>
      <c r="B325" s="8">
        <v>5548.4</v>
      </c>
      <c r="C325" s="4">
        <f>LN(dane_import!B326/dane_import!B325)</f>
        <v>1.2486617107162831E-2</v>
      </c>
      <c r="D325">
        <f t="shared" si="10"/>
        <v>1.2486617107162831E-2</v>
      </c>
      <c r="E325" s="6">
        <f t="shared" si="11"/>
        <v>1.5591560678089147E-4</v>
      </c>
    </row>
    <row r="326" spans="1:5" x14ac:dyDescent="0.25">
      <c r="A326" s="3">
        <v>44574</v>
      </c>
      <c r="B326" s="8">
        <v>5541.97</v>
      </c>
      <c r="C326" s="4">
        <f>LN(dane_import!B327/dane_import!B326)</f>
        <v>-1.1595646890907594E-3</v>
      </c>
      <c r="D326">
        <f t="shared" si="10"/>
        <v>1.1595646890907594E-3</v>
      </c>
      <c r="E326" s="6">
        <f t="shared" si="11"/>
        <v>1.3445902681861493E-6</v>
      </c>
    </row>
    <row r="327" spans="1:5" x14ac:dyDescent="0.25">
      <c r="A327" s="3">
        <v>44575</v>
      </c>
      <c r="B327" s="8">
        <v>5493.94</v>
      </c>
      <c r="C327" s="4">
        <f>LN(dane_import!B328/dane_import!B327)</f>
        <v>-8.7043666091922173E-3</v>
      </c>
      <c r="D327">
        <f t="shared" si="10"/>
        <v>8.7043666091922173E-3</v>
      </c>
      <c r="E327" s="6">
        <f t="shared" si="11"/>
        <v>7.5765998067220413E-5</v>
      </c>
    </row>
    <row r="328" spans="1:5" x14ac:dyDescent="0.25">
      <c r="A328" s="3">
        <v>44578</v>
      </c>
      <c r="B328" s="8">
        <v>5503.15</v>
      </c>
      <c r="C328" s="4">
        <f>LN(dane_import!B329/dane_import!B328)</f>
        <v>1.6749889567675101E-3</v>
      </c>
      <c r="D328">
        <f t="shared" si="10"/>
        <v>1.6749889567675101E-3</v>
      </c>
      <c r="E328" s="6">
        <f t="shared" si="11"/>
        <v>2.8055880052931118E-6</v>
      </c>
    </row>
    <row r="329" spans="1:5" x14ac:dyDescent="0.25">
      <c r="A329" s="3">
        <v>44579</v>
      </c>
      <c r="B329" s="8">
        <v>5406.01</v>
      </c>
      <c r="C329" s="4">
        <f>LN(dane_import!B330/dane_import!B329)</f>
        <v>-1.7809357916415004E-2</v>
      </c>
      <c r="D329">
        <f t="shared" si="10"/>
        <v>1.7809357916415004E-2</v>
      </c>
      <c r="E329" s="6">
        <f t="shared" si="11"/>
        <v>3.1717322939497379E-4</v>
      </c>
    </row>
    <row r="330" spans="1:5" x14ac:dyDescent="0.25">
      <c r="A330" s="3">
        <v>44580</v>
      </c>
      <c r="B330" s="8">
        <v>5369.59</v>
      </c>
      <c r="C330" s="4">
        <f>LN(dane_import!B331/dane_import!B330)</f>
        <v>-6.7597421362206884E-3</v>
      </c>
      <c r="D330">
        <f t="shared" si="10"/>
        <v>6.7597421362206884E-3</v>
      </c>
      <c r="E330" s="6">
        <f t="shared" si="11"/>
        <v>4.5694113748197439E-5</v>
      </c>
    </row>
    <row r="331" spans="1:5" x14ac:dyDescent="0.25">
      <c r="A331" s="3">
        <v>44581</v>
      </c>
      <c r="B331" s="8">
        <v>5340.54</v>
      </c>
      <c r="C331" s="4">
        <f>LN(dane_import!B332/dane_import!B331)</f>
        <v>-5.4247840578837345E-3</v>
      </c>
      <c r="D331">
        <f t="shared" si="10"/>
        <v>5.4247840578837345E-3</v>
      </c>
      <c r="E331" s="6">
        <f t="shared" si="11"/>
        <v>2.9428282074669517E-5</v>
      </c>
    </row>
    <row r="332" spans="1:5" x14ac:dyDescent="0.25">
      <c r="A332" s="3">
        <v>44582</v>
      </c>
      <c r="B332" s="8">
        <v>5228.78</v>
      </c>
      <c r="C332" s="4">
        <f>LN(dane_import!B333/dane_import!B332)</f>
        <v>-2.1148790188186519E-2</v>
      </c>
      <c r="D332">
        <f t="shared" si="10"/>
        <v>2.1148790188186519E-2</v>
      </c>
      <c r="E332" s="6">
        <f t="shared" si="11"/>
        <v>4.4727132642393439E-4</v>
      </c>
    </row>
    <row r="333" spans="1:5" x14ac:dyDescent="0.25">
      <c r="A333" s="3">
        <v>44585</v>
      </c>
      <c r="B333" s="8">
        <v>5026.6400000000003</v>
      </c>
      <c r="C333" s="4">
        <f>LN(dane_import!B334/dane_import!B333)</f>
        <v>-3.9426212408935686E-2</v>
      </c>
      <c r="D333">
        <f t="shared" si="10"/>
        <v>3.9426212408935686E-2</v>
      </c>
      <c r="E333" s="6">
        <f t="shared" si="11"/>
        <v>1.5544262249145143E-3</v>
      </c>
    </row>
    <row r="334" spans="1:5" x14ac:dyDescent="0.25">
      <c r="A334" s="3">
        <v>44586</v>
      </c>
      <c r="B334" s="8">
        <v>5076.46</v>
      </c>
      <c r="C334" s="4">
        <f>LN(dane_import!B335/dane_import!B334)</f>
        <v>9.8623994257573937E-3</v>
      </c>
      <c r="D334">
        <f t="shared" si="10"/>
        <v>9.8623994257573937E-3</v>
      </c>
      <c r="E334" s="6">
        <f t="shared" si="11"/>
        <v>9.7266922433179767E-5</v>
      </c>
    </row>
    <row r="335" spans="1:5" x14ac:dyDescent="0.25">
      <c r="A335" s="3">
        <v>44587</v>
      </c>
      <c r="B335" s="8">
        <v>5149.96</v>
      </c>
      <c r="C335" s="4">
        <f>LN(dane_import!B336/dane_import!B335)</f>
        <v>1.4374779371591999E-2</v>
      </c>
      <c r="D335">
        <f t="shared" si="10"/>
        <v>1.4374779371591999E-2</v>
      </c>
      <c r="E335" s="6">
        <f t="shared" si="11"/>
        <v>2.0663428198194688E-4</v>
      </c>
    </row>
    <row r="336" spans="1:5" x14ac:dyDescent="0.25">
      <c r="A336" s="3">
        <v>44588</v>
      </c>
      <c r="B336" s="8">
        <v>5175.74</v>
      </c>
      <c r="C336" s="4">
        <f>LN(dane_import!B337/dane_import!B336)</f>
        <v>4.9933764424899213E-3</v>
      </c>
      <c r="D336">
        <f t="shared" si="10"/>
        <v>4.9933764424899213E-3</v>
      </c>
      <c r="E336" s="6">
        <f t="shared" si="11"/>
        <v>2.4933808296413302E-5</v>
      </c>
    </row>
    <row r="337" spans="1:5" x14ac:dyDescent="0.25">
      <c r="A337" s="3">
        <v>44589</v>
      </c>
      <c r="B337" s="8">
        <v>5128.54</v>
      </c>
      <c r="C337" s="4">
        <f>LN(dane_import!B338/dane_import!B337)</f>
        <v>-9.1613058112420993E-3</v>
      </c>
      <c r="D337">
        <f t="shared" si="10"/>
        <v>9.1613058112420993E-3</v>
      </c>
      <c r="E337" s="6">
        <f t="shared" si="11"/>
        <v>8.3929524167098264E-5</v>
      </c>
    </row>
    <row r="338" spans="1:5" x14ac:dyDescent="0.25">
      <c r="A338" s="3">
        <v>44592</v>
      </c>
      <c r="B338" s="8">
        <v>5106.59</v>
      </c>
      <c r="C338" s="4">
        <f>LN(dane_import!B339/dane_import!B338)</f>
        <v>-4.2891558096298235E-3</v>
      </c>
      <c r="D338">
        <f t="shared" si="10"/>
        <v>4.2891558096298235E-3</v>
      </c>
      <c r="E338" s="6">
        <f t="shared" si="11"/>
        <v>1.8396857559281268E-5</v>
      </c>
    </row>
    <row r="339" spans="1:5" x14ac:dyDescent="0.25">
      <c r="A339" s="3">
        <v>44593</v>
      </c>
      <c r="B339" s="8">
        <v>5176.84</v>
      </c>
      <c r="C339" s="4">
        <f>LN(dane_import!B340/dane_import!B339)</f>
        <v>1.3662969035282751E-2</v>
      </c>
      <c r="D339">
        <f t="shared" si="10"/>
        <v>1.3662969035282751E-2</v>
      </c>
      <c r="E339" s="6">
        <f t="shared" si="11"/>
        <v>1.8667672285909527E-4</v>
      </c>
    </row>
    <row r="340" spans="1:5" x14ac:dyDescent="0.25">
      <c r="A340" s="3">
        <v>44594</v>
      </c>
      <c r="B340" s="8">
        <v>5267.56</v>
      </c>
      <c r="C340" s="4">
        <f>LN(dane_import!B341/dane_import!B340)</f>
        <v>1.7372425721996532E-2</v>
      </c>
      <c r="D340">
        <f t="shared" si="10"/>
        <v>1.7372425721996532E-2</v>
      </c>
      <c r="E340" s="6">
        <f t="shared" si="11"/>
        <v>3.0180117546628672E-4</v>
      </c>
    </row>
    <row r="341" spans="1:5" x14ac:dyDescent="0.25">
      <c r="A341" s="3">
        <v>44595</v>
      </c>
      <c r="B341" s="8">
        <v>5276.91</v>
      </c>
      <c r="C341" s="4">
        <f>LN(dane_import!B342/dane_import!B341)</f>
        <v>1.7734418990340574E-3</v>
      </c>
      <c r="D341">
        <f t="shared" si="10"/>
        <v>1.7734418990340574E-3</v>
      </c>
      <c r="E341" s="6">
        <f t="shared" si="11"/>
        <v>3.1450961692495238E-6</v>
      </c>
    </row>
    <row r="342" spans="1:5" x14ac:dyDescent="0.25">
      <c r="A342" s="3">
        <v>44596</v>
      </c>
      <c r="B342" s="8">
        <v>5225.8599999999997</v>
      </c>
      <c r="C342" s="4">
        <f>LN(dane_import!B343/dane_import!B342)</f>
        <v>-9.7213215248026768E-3</v>
      </c>
      <c r="D342">
        <f t="shared" si="10"/>
        <v>9.7213215248026768E-3</v>
      </c>
      <c r="E342" s="6">
        <f t="shared" si="11"/>
        <v>9.4504092188591845E-5</v>
      </c>
    </row>
    <row r="343" spans="1:5" x14ac:dyDescent="0.25">
      <c r="A343" s="3">
        <v>44599</v>
      </c>
      <c r="B343" s="8">
        <v>5229.3100000000004</v>
      </c>
      <c r="C343" s="4">
        <f>LN(dane_import!B344/dane_import!B343)</f>
        <v>6.5996059848302043E-4</v>
      </c>
      <c r="D343">
        <f t="shared" si="10"/>
        <v>6.5996059848302043E-4</v>
      </c>
      <c r="E343" s="6">
        <f t="shared" si="11"/>
        <v>4.355479915500665E-7</v>
      </c>
    </row>
    <row r="344" spans="1:5" x14ac:dyDescent="0.25">
      <c r="A344" s="3">
        <v>44600</v>
      </c>
      <c r="B344" s="8">
        <v>5258.08</v>
      </c>
      <c r="C344" s="4">
        <f>LN(dane_import!B345/dane_import!B344)</f>
        <v>5.4866028957544551E-3</v>
      </c>
      <c r="D344">
        <f t="shared" si="10"/>
        <v>5.4866028957544551E-3</v>
      </c>
      <c r="E344" s="6">
        <f t="shared" si="11"/>
        <v>3.0102811335701172E-5</v>
      </c>
    </row>
    <row r="345" spans="1:5" x14ac:dyDescent="0.25">
      <c r="A345" s="3">
        <v>44601</v>
      </c>
      <c r="B345" s="8">
        <v>5244.77</v>
      </c>
      <c r="C345" s="4">
        <f>LN(dane_import!B346/dane_import!B345)</f>
        <v>-2.5345515027314432E-3</v>
      </c>
      <c r="D345">
        <f t="shared" si="10"/>
        <v>2.5345515027314432E-3</v>
      </c>
      <c r="E345" s="6">
        <f t="shared" si="11"/>
        <v>6.4239513199982173E-6</v>
      </c>
    </row>
    <row r="346" spans="1:5" x14ac:dyDescent="0.25">
      <c r="A346" s="3">
        <v>44602</v>
      </c>
      <c r="B346" s="8">
        <v>5214.6499999999996</v>
      </c>
      <c r="C346" s="4">
        <f>LN(dane_import!B347/dane_import!B346)</f>
        <v>-5.7594174933004111E-3</v>
      </c>
      <c r="D346">
        <f t="shared" si="10"/>
        <v>5.7594174933004111E-3</v>
      </c>
      <c r="E346" s="6">
        <f t="shared" si="11"/>
        <v>3.3170889862134794E-5</v>
      </c>
    </row>
    <row r="347" spans="1:5" x14ac:dyDescent="0.25">
      <c r="A347" s="3">
        <v>44603</v>
      </c>
      <c r="B347" s="8">
        <v>5180.6400000000003</v>
      </c>
      <c r="C347" s="4">
        <f>LN(dane_import!B348/dane_import!B347)</f>
        <v>-6.5433713435155442E-3</v>
      </c>
      <c r="D347">
        <f t="shared" si="10"/>
        <v>6.5433713435155442E-3</v>
      </c>
      <c r="E347" s="6">
        <f t="shared" si="11"/>
        <v>4.2815708539140421E-5</v>
      </c>
    </row>
    <row r="348" spans="1:5" x14ac:dyDescent="0.25">
      <c r="A348" s="3">
        <v>44606</v>
      </c>
      <c r="B348" s="8">
        <v>5014.58</v>
      </c>
      <c r="C348" s="4">
        <f>LN(dane_import!B349/dane_import!B348)</f>
        <v>-3.2578931609971475E-2</v>
      </c>
      <c r="D348">
        <f t="shared" si="10"/>
        <v>3.2578931609971475E-2</v>
      </c>
      <c r="E348" s="6">
        <f t="shared" si="11"/>
        <v>1.0613867848471986E-3</v>
      </c>
    </row>
    <row r="349" spans="1:5" x14ac:dyDescent="0.25">
      <c r="A349" s="3">
        <v>44607</v>
      </c>
      <c r="B349" s="8">
        <v>5139.59</v>
      </c>
      <c r="C349" s="4">
        <f>LN(dane_import!B350/dane_import!B349)</f>
        <v>2.4623640595552058E-2</v>
      </c>
      <c r="D349">
        <f t="shared" si="10"/>
        <v>2.4623640595552058E-2</v>
      </c>
      <c r="E349" s="6">
        <f t="shared" si="11"/>
        <v>6.0632367617891926E-4</v>
      </c>
    </row>
    <row r="350" spans="1:5" x14ac:dyDescent="0.25">
      <c r="A350" s="3">
        <v>44608</v>
      </c>
      <c r="B350" s="8">
        <v>5143.3100000000004</v>
      </c>
      <c r="C350" s="4">
        <f>LN(dane_import!B351/dane_import!B350)</f>
        <v>7.2353133110005614E-4</v>
      </c>
      <c r="D350">
        <f t="shared" si="10"/>
        <v>7.2353133110005614E-4</v>
      </c>
      <c r="E350" s="6">
        <f t="shared" si="11"/>
        <v>5.2349758708341906E-7</v>
      </c>
    </row>
    <row r="351" spans="1:5" x14ac:dyDescent="0.25">
      <c r="A351" s="3">
        <v>44609</v>
      </c>
      <c r="B351" s="8">
        <v>5030.3100000000004</v>
      </c>
      <c r="C351" s="4">
        <f>LN(dane_import!B352/dane_import!B351)</f>
        <v>-2.2215228648417591E-2</v>
      </c>
      <c r="D351">
        <f t="shared" si="10"/>
        <v>2.2215228648417591E-2</v>
      </c>
      <c r="E351" s="6">
        <f t="shared" si="11"/>
        <v>4.9351638390147359E-4</v>
      </c>
    </row>
    <row r="352" spans="1:5" x14ac:dyDescent="0.25">
      <c r="A352" s="3">
        <v>44610</v>
      </c>
      <c r="B352" s="8">
        <v>5005.57</v>
      </c>
      <c r="C352" s="4">
        <f>LN(dane_import!B353/dane_import!B352)</f>
        <v>-4.9303200347330647E-3</v>
      </c>
      <c r="D352">
        <f t="shared" si="10"/>
        <v>4.9303200347330647E-3</v>
      </c>
      <c r="E352" s="6">
        <f t="shared" si="11"/>
        <v>2.4308055644890248E-5</v>
      </c>
    </row>
    <row r="353" spans="1:5" x14ac:dyDescent="0.25">
      <c r="A353" s="3">
        <v>44613</v>
      </c>
      <c r="B353" s="8">
        <v>4863.7299999999996</v>
      </c>
      <c r="C353" s="4">
        <f>LN(dane_import!B354/dane_import!B353)</f>
        <v>-2.8745659141823834E-2</v>
      </c>
      <c r="D353">
        <f t="shared" si="10"/>
        <v>2.8745659141823834E-2</v>
      </c>
      <c r="E353" s="6">
        <f t="shared" si="11"/>
        <v>8.2631291949792013E-4</v>
      </c>
    </row>
    <row r="354" spans="1:5" x14ac:dyDescent="0.25">
      <c r="A354" s="3">
        <v>44614</v>
      </c>
      <c r="B354" s="8">
        <v>4903.24</v>
      </c>
      <c r="C354" s="4">
        <f>LN(dane_import!B355/dane_import!B354)</f>
        <v>8.0905778390675184E-3</v>
      </c>
      <c r="D354">
        <f t="shared" si="10"/>
        <v>8.0905778390675184E-3</v>
      </c>
      <c r="E354" s="6">
        <f t="shared" si="11"/>
        <v>6.5457449770010441E-5</v>
      </c>
    </row>
    <row r="355" spans="1:5" x14ac:dyDescent="0.25">
      <c r="A355" s="3">
        <v>44615</v>
      </c>
      <c r="B355" s="8">
        <v>4819.57</v>
      </c>
      <c r="C355" s="4">
        <f>LN(dane_import!B356/dane_import!B355)</f>
        <v>-1.7211498629123977E-2</v>
      </c>
      <c r="D355">
        <f t="shared" si="10"/>
        <v>1.7211498629123977E-2</v>
      </c>
      <c r="E355" s="6">
        <f t="shared" si="11"/>
        <v>2.9623568506033653E-4</v>
      </c>
    </row>
    <row r="356" spans="1:5" x14ac:dyDescent="0.25">
      <c r="A356" s="3">
        <v>44616</v>
      </c>
      <c r="B356" s="8">
        <v>4253.49</v>
      </c>
      <c r="C356" s="4">
        <f>LN(dane_import!B357/dane_import!B356)</f>
        <v>-0.1249448900386749</v>
      </c>
      <c r="D356">
        <f t="shared" si="10"/>
        <v>0.1249448900386749</v>
      </c>
      <c r="E356" s="6">
        <f t="shared" si="11"/>
        <v>1.5611225546776563E-2</v>
      </c>
    </row>
    <row r="357" spans="1:5" x14ac:dyDescent="0.25">
      <c r="A357" s="3">
        <v>44617</v>
      </c>
      <c r="B357" s="8">
        <v>4569.0200000000004</v>
      </c>
      <c r="C357" s="4">
        <f>LN(dane_import!B358/dane_import!B357)</f>
        <v>7.1558917471024691E-2</v>
      </c>
      <c r="D357">
        <f t="shared" si="10"/>
        <v>7.1558917471024691E-2</v>
      </c>
      <c r="E357" s="6">
        <f t="shared" si="11"/>
        <v>5.1206786696249224E-3</v>
      </c>
    </row>
    <row r="358" spans="1:5" x14ac:dyDescent="0.25">
      <c r="A358" s="3">
        <v>44620</v>
      </c>
      <c r="B358" s="8">
        <v>4589.49</v>
      </c>
      <c r="C358" s="4">
        <f>LN(dane_import!B359/dane_import!B358)</f>
        <v>4.4701668910375981E-3</v>
      </c>
      <c r="D358">
        <f t="shared" si="10"/>
        <v>4.4701668910375981E-3</v>
      </c>
      <c r="E358" s="6">
        <f t="shared" si="11"/>
        <v>1.9982392033728745E-5</v>
      </c>
    </row>
    <row r="359" spans="1:5" x14ac:dyDescent="0.25">
      <c r="A359" s="3">
        <v>44621</v>
      </c>
      <c r="B359" s="8">
        <v>4456.3</v>
      </c>
      <c r="C359" s="4">
        <f>LN(dane_import!B360/dane_import!B359)</f>
        <v>-2.9450081474169311E-2</v>
      </c>
      <c r="D359">
        <f t="shared" si="10"/>
        <v>2.9450081474169311E-2</v>
      </c>
      <c r="E359" s="6">
        <f t="shared" si="11"/>
        <v>8.6730729883521048E-4</v>
      </c>
    </row>
    <row r="360" spans="1:5" x14ac:dyDescent="0.25">
      <c r="A360" s="3">
        <v>44622</v>
      </c>
      <c r="B360" s="8">
        <v>4447.97</v>
      </c>
      <c r="C360" s="4">
        <f>LN(dane_import!B361/dane_import!B360)</f>
        <v>-1.8710129926567021E-3</v>
      </c>
      <c r="D360">
        <f t="shared" si="10"/>
        <v>1.8710129926567021E-3</v>
      </c>
      <c r="E360" s="6">
        <f t="shared" si="11"/>
        <v>3.5006896186901883E-6</v>
      </c>
    </row>
    <row r="361" spans="1:5" x14ac:dyDescent="0.25">
      <c r="A361" s="3">
        <v>44623</v>
      </c>
      <c r="B361" s="8">
        <v>4451.3999999999996</v>
      </c>
      <c r="C361" s="4">
        <f>LN(dane_import!B362/dane_import!B361)</f>
        <v>7.7084112017822043E-4</v>
      </c>
      <c r="D361">
        <f t="shared" si="10"/>
        <v>7.7084112017822043E-4</v>
      </c>
      <c r="E361" s="6">
        <f t="shared" si="11"/>
        <v>5.9419603255761372E-7</v>
      </c>
    </row>
    <row r="362" spans="1:5" x14ac:dyDescent="0.25">
      <c r="A362" s="3">
        <v>44624</v>
      </c>
      <c r="B362" s="8">
        <v>4237.7</v>
      </c>
      <c r="C362" s="4">
        <f>LN(dane_import!B363/dane_import!B362)</f>
        <v>-4.9197984208485014E-2</v>
      </c>
      <c r="D362">
        <f t="shared" si="10"/>
        <v>4.9197984208485014E-2</v>
      </c>
      <c r="E362" s="6">
        <f t="shared" si="11"/>
        <v>2.420441650178341E-3</v>
      </c>
    </row>
    <row r="363" spans="1:5" x14ac:dyDescent="0.25">
      <c r="A363" s="3">
        <v>44627</v>
      </c>
      <c r="B363" s="8">
        <v>4209.4799999999996</v>
      </c>
      <c r="C363" s="4">
        <f>LN(dane_import!B364/dane_import!B363)</f>
        <v>-6.6815446067130958E-3</v>
      </c>
      <c r="D363">
        <f t="shared" si="10"/>
        <v>6.6815446067130958E-3</v>
      </c>
      <c r="E363" s="6">
        <f t="shared" si="11"/>
        <v>4.4643038331496857E-5</v>
      </c>
    </row>
    <row r="364" spans="1:5" x14ac:dyDescent="0.25">
      <c r="A364" s="3">
        <v>44628</v>
      </c>
      <c r="B364" s="8">
        <v>4165.8900000000003</v>
      </c>
      <c r="C364" s="4">
        <f>LN(dane_import!B365/dane_import!B364)</f>
        <v>-1.040918636069325E-2</v>
      </c>
      <c r="D364">
        <f t="shared" si="10"/>
        <v>1.040918636069325E-2</v>
      </c>
      <c r="E364" s="6">
        <f t="shared" si="11"/>
        <v>1.083511606916424E-4</v>
      </c>
    </row>
    <row r="365" spans="1:5" x14ac:dyDescent="0.25">
      <c r="A365" s="3">
        <v>44629</v>
      </c>
      <c r="B365" s="8">
        <v>4368.0600000000004</v>
      </c>
      <c r="C365" s="4">
        <f>LN(dane_import!B366/dane_import!B365)</f>
        <v>4.7389036346491858E-2</v>
      </c>
      <c r="D365">
        <f t="shared" si="10"/>
        <v>4.7389036346491858E-2</v>
      </c>
      <c r="E365" s="6">
        <f t="shared" si="11"/>
        <v>2.2457207658491264E-3</v>
      </c>
    </row>
    <row r="366" spans="1:5" x14ac:dyDescent="0.25">
      <c r="A366" s="3">
        <v>44630</v>
      </c>
      <c r="B366" s="8">
        <v>4340.29</v>
      </c>
      <c r="C366" s="4">
        <f>LN(dane_import!B367/dane_import!B366)</f>
        <v>-6.3778084555627642E-3</v>
      </c>
      <c r="D366">
        <f t="shared" si="10"/>
        <v>6.3778084555627642E-3</v>
      </c>
      <c r="E366" s="6">
        <f t="shared" si="11"/>
        <v>4.0676440695847892E-5</v>
      </c>
    </row>
    <row r="367" spans="1:5" x14ac:dyDescent="0.25">
      <c r="A367" s="3">
        <v>44631</v>
      </c>
      <c r="B367" s="8">
        <v>4387.18</v>
      </c>
      <c r="C367" s="4">
        <f>LN(dane_import!B368/dane_import!B367)</f>
        <v>1.0745485502765951E-2</v>
      </c>
      <c r="D367">
        <f t="shared" si="10"/>
        <v>1.0745485502765951E-2</v>
      </c>
      <c r="E367" s="6">
        <f t="shared" si="11"/>
        <v>1.1546545869015322E-4</v>
      </c>
    </row>
    <row r="368" spans="1:5" x14ac:dyDescent="0.25">
      <c r="A368" s="3">
        <v>44634</v>
      </c>
      <c r="B368" s="8">
        <v>4375.3900000000003</v>
      </c>
      <c r="C368" s="4">
        <f>LN(dane_import!B369/dane_import!B368)</f>
        <v>-2.6909929654694883E-3</v>
      </c>
      <c r="D368">
        <f t="shared" si="10"/>
        <v>2.6909929654694883E-3</v>
      </c>
      <c r="E368" s="6">
        <f t="shared" si="11"/>
        <v>7.2414431402062712E-6</v>
      </c>
    </row>
    <row r="369" spans="1:5" x14ac:dyDescent="0.25">
      <c r="A369" s="3">
        <v>44635</v>
      </c>
      <c r="B369" s="8">
        <v>4385.62</v>
      </c>
      <c r="C369" s="4">
        <f>LN(dane_import!B370/dane_import!B369)</f>
        <v>2.3353482416770773E-3</v>
      </c>
      <c r="D369">
        <f t="shared" si="10"/>
        <v>2.3353482416770773E-3</v>
      </c>
      <c r="E369" s="6">
        <f t="shared" si="11"/>
        <v>5.4538514099042168E-6</v>
      </c>
    </row>
    <row r="370" spans="1:5" x14ac:dyDescent="0.25">
      <c r="A370" s="3">
        <v>44636</v>
      </c>
      <c r="B370" s="8">
        <v>4562.83</v>
      </c>
      <c r="C370" s="4">
        <f>LN(dane_import!B371/dane_import!B370)</f>
        <v>3.9612038124724622E-2</v>
      </c>
      <c r="D370">
        <f t="shared" si="10"/>
        <v>3.9612038124724622E-2</v>
      </c>
      <c r="E370" s="6">
        <f t="shared" si="11"/>
        <v>1.5691135643946369E-3</v>
      </c>
    </row>
    <row r="371" spans="1:5" x14ac:dyDescent="0.25">
      <c r="A371" s="3">
        <v>44637</v>
      </c>
      <c r="B371" s="8">
        <v>4654.3500000000004</v>
      </c>
      <c r="C371" s="4">
        <f>LN(dane_import!B372/dane_import!B371)</f>
        <v>1.9859221117761137E-2</v>
      </c>
      <c r="D371">
        <f t="shared" si="10"/>
        <v>1.9859221117761137E-2</v>
      </c>
      <c r="E371" s="6">
        <f t="shared" si="11"/>
        <v>3.9438866340412994E-4</v>
      </c>
    </row>
    <row r="372" spans="1:5" x14ac:dyDescent="0.25">
      <c r="A372" s="3">
        <v>44638</v>
      </c>
      <c r="B372" s="8">
        <v>4671.82</v>
      </c>
      <c r="C372" s="4">
        <f>LN(dane_import!B373/dane_import!B372)</f>
        <v>3.7464512085712155E-3</v>
      </c>
      <c r="D372">
        <f t="shared" si="10"/>
        <v>3.7464512085712155E-3</v>
      </c>
      <c r="E372" s="6">
        <f t="shared" si="11"/>
        <v>1.403589665820472E-5</v>
      </c>
    </row>
    <row r="373" spans="1:5" x14ac:dyDescent="0.25">
      <c r="A373" s="3">
        <v>44641</v>
      </c>
      <c r="B373" s="8">
        <v>4676.6499999999996</v>
      </c>
      <c r="C373" s="4">
        <f>LN(dane_import!B374/dane_import!B373)</f>
        <v>1.0333242615686137E-3</v>
      </c>
      <c r="D373">
        <f t="shared" si="10"/>
        <v>1.0333242615686137E-3</v>
      </c>
      <c r="E373" s="6">
        <f t="shared" si="11"/>
        <v>1.0677590295463209E-6</v>
      </c>
    </row>
    <row r="374" spans="1:5" x14ac:dyDescent="0.25">
      <c r="A374" s="3">
        <v>44642</v>
      </c>
      <c r="B374" s="8">
        <v>4711.99</v>
      </c>
      <c r="C374" s="4">
        <f>LN(dane_import!B375/dane_import!B374)</f>
        <v>7.5282824579121742E-3</v>
      </c>
      <c r="D374">
        <f t="shared" si="10"/>
        <v>7.5282824579121742E-3</v>
      </c>
      <c r="E374" s="6">
        <f t="shared" si="11"/>
        <v>5.6675036766108165E-5</v>
      </c>
    </row>
    <row r="375" spans="1:5" x14ac:dyDescent="0.25">
      <c r="A375" s="3">
        <v>44643</v>
      </c>
      <c r="B375" s="8">
        <v>4732.8900000000003</v>
      </c>
      <c r="C375" s="4">
        <f>LN(dane_import!B376/dane_import!B375)</f>
        <v>4.4256854747710492E-3</v>
      </c>
      <c r="D375">
        <f t="shared" si="10"/>
        <v>4.4256854747710492E-3</v>
      </c>
      <c r="E375" s="6">
        <f t="shared" si="11"/>
        <v>1.9586691921599448E-5</v>
      </c>
    </row>
    <row r="376" spans="1:5" x14ac:dyDescent="0.25">
      <c r="A376" s="3">
        <v>44644</v>
      </c>
      <c r="B376" s="8">
        <v>4794.88</v>
      </c>
      <c r="C376" s="4">
        <f>LN(dane_import!B377/dane_import!B376)</f>
        <v>1.3012672372704462E-2</v>
      </c>
      <c r="D376">
        <f t="shared" si="10"/>
        <v>1.3012672372704462E-2</v>
      </c>
      <c r="E376" s="6">
        <f t="shared" si="11"/>
        <v>1.6932964227934599E-4</v>
      </c>
    </row>
    <row r="377" spans="1:5" x14ac:dyDescent="0.25">
      <c r="A377" s="3">
        <v>44645</v>
      </c>
      <c r="B377" s="8">
        <v>4771.9399999999996</v>
      </c>
      <c r="C377" s="4">
        <f>LN(dane_import!B378/dane_import!B377)</f>
        <v>-4.7957511413077806E-3</v>
      </c>
      <c r="D377">
        <f t="shared" si="10"/>
        <v>4.7957511413077806E-3</v>
      </c>
      <c r="E377" s="6">
        <f t="shared" si="11"/>
        <v>2.299922900935488E-5</v>
      </c>
    </row>
    <row r="378" spans="1:5" x14ac:dyDescent="0.25">
      <c r="A378" s="3">
        <v>44648</v>
      </c>
      <c r="B378" s="8">
        <v>4761.97</v>
      </c>
      <c r="C378" s="4">
        <f>LN(dane_import!B379/dane_import!B378)</f>
        <v>-2.0914826412905024E-3</v>
      </c>
      <c r="D378">
        <f t="shared" si="10"/>
        <v>2.0914826412905024E-3</v>
      </c>
      <c r="E378" s="6">
        <f t="shared" si="11"/>
        <v>4.3742996388194963E-6</v>
      </c>
    </row>
    <row r="379" spans="1:5" x14ac:dyDescent="0.25">
      <c r="A379" s="3">
        <v>44649</v>
      </c>
      <c r="B379" s="8">
        <v>4783.9399999999996</v>
      </c>
      <c r="C379" s="4">
        <f>LN(dane_import!B380/dane_import!B379)</f>
        <v>4.6030265928370014E-3</v>
      </c>
      <c r="D379">
        <f t="shared" si="10"/>
        <v>4.6030265928370014E-3</v>
      </c>
      <c r="E379" s="6">
        <f t="shared" si="11"/>
        <v>2.1187853814364613E-5</v>
      </c>
    </row>
    <row r="380" spans="1:5" x14ac:dyDescent="0.25">
      <c r="A380" s="3">
        <v>44650</v>
      </c>
      <c r="B380" s="8">
        <v>4795.24</v>
      </c>
      <c r="C380" s="4">
        <f>LN(dane_import!B381/dane_import!B380)</f>
        <v>2.3592844568169776E-3</v>
      </c>
      <c r="D380">
        <f t="shared" si="10"/>
        <v>2.3592844568169776E-3</v>
      </c>
      <c r="E380" s="6">
        <f t="shared" si="11"/>
        <v>5.5662231481781809E-6</v>
      </c>
    </row>
    <row r="381" spans="1:5" x14ac:dyDescent="0.25">
      <c r="A381" s="3">
        <v>44651</v>
      </c>
      <c r="B381" s="8">
        <v>4778.07</v>
      </c>
      <c r="C381" s="4">
        <f>LN(dane_import!B382/dane_import!B381)</f>
        <v>-3.5870599428050043E-3</v>
      </c>
      <c r="D381">
        <f t="shared" si="10"/>
        <v>3.5870599428050043E-3</v>
      </c>
      <c r="E381" s="6">
        <f t="shared" si="11"/>
        <v>1.2866999033276241E-5</v>
      </c>
    </row>
    <row r="382" spans="1:5" x14ac:dyDescent="0.25">
      <c r="A382" s="3">
        <v>44652</v>
      </c>
      <c r="B382" s="8">
        <v>4811.87</v>
      </c>
      <c r="C382" s="4">
        <f>LN(dane_import!B383/dane_import!B382)</f>
        <v>7.0490826759771891E-3</v>
      </c>
      <c r="D382">
        <f t="shared" si="10"/>
        <v>7.0490826759771891E-3</v>
      </c>
      <c r="E382" s="6">
        <f t="shared" si="11"/>
        <v>4.9689566572761727E-5</v>
      </c>
    </row>
    <row r="383" spans="1:5" x14ac:dyDescent="0.25">
      <c r="A383" s="3">
        <v>44655</v>
      </c>
      <c r="B383" s="8">
        <v>4840.1000000000004</v>
      </c>
      <c r="C383" s="4">
        <f>LN(dane_import!B384/dane_import!B383)</f>
        <v>5.8495997184759285E-3</v>
      </c>
      <c r="D383">
        <f t="shared" si="10"/>
        <v>5.8495997184759285E-3</v>
      </c>
      <c r="E383" s="6">
        <f t="shared" si="11"/>
        <v>3.4217816866393661E-5</v>
      </c>
    </row>
    <row r="384" spans="1:5" x14ac:dyDescent="0.25">
      <c r="A384" s="3">
        <v>44656</v>
      </c>
      <c r="B384" s="8">
        <v>4816.33</v>
      </c>
      <c r="C384" s="4">
        <f>LN(dane_import!B385/dane_import!B384)</f>
        <v>-4.9231544184193867E-3</v>
      </c>
      <c r="D384">
        <f t="shared" si="10"/>
        <v>4.9231544184193867E-3</v>
      </c>
      <c r="E384" s="6">
        <f t="shared" si="11"/>
        <v>2.423744942760233E-5</v>
      </c>
    </row>
    <row r="385" spans="1:5" x14ac:dyDescent="0.25">
      <c r="A385" s="3">
        <v>44657</v>
      </c>
      <c r="B385" s="8">
        <v>4739.74</v>
      </c>
      <c r="C385" s="4">
        <f>LN(dane_import!B386/dane_import!B385)</f>
        <v>-1.6029945371840663E-2</v>
      </c>
      <c r="D385">
        <f t="shared" si="10"/>
        <v>1.6029945371840663E-2</v>
      </c>
      <c r="E385" s="6">
        <f t="shared" si="11"/>
        <v>2.5695914862419587E-4</v>
      </c>
    </row>
    <row r="386" spans="1:5" x14ac:dyDescent="0.25">
      <c r="A386" s="3">
        <v>44658</v>
      </c>
      <c r="B386" s="8">
        <v>4701.38</v>
      </c>
      <c r="C386" s="4">
        <f>LN(dane_import!B387/dane_import!B386)</f>
        <v>-8.1261992416186979E-3</v>
      </c>
      <c r="D386">
        <f t="shared" si="10"/>
        <v>8.1261992416186979E-3</v>
      </c>
      <c r="E386" s="6">
        <f t="shared" si="11"/>
        <v>6.6035114114484301E-5</v>
      </c>
    </row>
    <row r="387" spans="1:5" x14ac:dyDescent="0.25">
      <c r="A387" s="3">
        <v>44659</v>
      </c>
      <c r="B387" s="8">
        <v>4709.1000000000004</v>
      </c>
      <c r="C387" s="4">
        <f>LN(dane_import!B388/dane_import!B387)</f>
        <v>1.6407243268863187E-3</v>
      </c>
      <c r="D387">
        <f t="shared" ref="D387:D450" si="12">ABS(C387)</f>
        <v>1.6407243268863187E-3</v>
      </c>
      <c r="E387" s="6">
        <f t="shared" ref="E387:E450" si="13">C387^2</f>
        <v>2.6919763168365635E-6</v>
      </c>
    </row>
    <row r="388" spans="1:5" x14ac:dyDescent="0.25">
      <c r="A388" s="3">
        <v>44662</v>
      </c>
      <c r="B388" s="8">
        <v>4720.2700000000004</v>
      </c>
      <c r="C388" s="4">
        <f>LN(dane_import!B389/dane_import!B388)</f>
        <v>2.3691943841091458E-3</v>
      </c>
      <c r="D388">
        <f t="shared" si="12"/>
        <v>2.3691943841091458E-3</v>
      </c>
      <c r="E388" s="6">
        <f t="shared" si="13"/>
        <v>5.6130820296943142E-6</v>
      </c>
    </row>
    <row r="389" spans="1:5" x14ac:dyDescent="0.25">
      <c r="A389" s="3">
        <v>44663</v>
      </c>
      <c r="B389" s="8">
        <v>4709.1099999999997</v>
      </c>
      <c r="C389" s="4">
        <f>LN(dane_import!B390/dane_import!B389)</f>
        <v>-2.3670708383399927E-3</v>
      </c>
      <c r="D389">
        <f t="shared" si="12"/>
        <v>2.3670708383399927E-3</v>
      </c>
      <c r="E389" s="6">
        <f t="shared" si="13"/>
        <v>5.6030243537195961E-6</v>
      </c>
    </row>
    <row r="390" spans="1:5" x14ac:dyDescent="0.25">
      <c r="A390" s="3">
        <v>44664</v>
      </c>
      <c r="B390" s="8">
        <v>4692.24</v>
      </c>
      <c r="C390" s="4">
        <f>LN(dane_import!B391/dane_import!B390)</f>
        <v>-3.5888501346958875E-3</v>
      </c>
      <c r="D390">
        <f t="shared" si="12"/>
        <v>3.5888501346958875E-3</v>
      </c>
      <c r="E390" s="6">
        <f t="shared" si="13"/>
        <v>1.287984528930669E-5</v>
      </c>
    </row>
    <row r="391" spans="1:5" x14ac:dyDescent="0.25">
      <c r="A391" s="3">
        <v>44665</v>
      </c>
      <c r="B391" s="8">
        <v>4671.29</v>
      </c>
      <c r="C391" s="4">
        <f>LN(dane_import!B392/dane_import!B391)</f>
        <v>-4.4748155788490755E-3</v>
      </c>
      <c r="D391">
        <f t="shared" si="12"/>
        <v>4.4748155788490755E-3</v>
      </c>
      <c r="E391" s="6">
        <f t="shared" si="13"/>
        <v>2.0023974464710385E-5</v>
      </c>
    </row>
    <row r="392" spans="1:5" x14ac:dyDescent="0.25">
      <c r="A392" s="3">
        <v>44666</v>
      </c>
      <c r="B392" s="8">
        <v>4671.29</v>
      </c>
      <c r="C392" s="4">
        <f>LN(dane_import!B393/dane_import!B392)</f>
        <v>0</v>
      </c>
      <c r="D392">
        <f t="shared" si="12"/>
        <v>0</v>
      </c>
      <c r="E392" s="6">
        <f t="shared" si="13"/>
        <v>0</v>
      </c>
    </row>
    <row r="393" spans="1:5" x14ac:dyDescent="0.25">
      <c r="A393" s="3">
        <v>44669</v>
      </c>
      <c r="B393" s="8">
        <v>4671.29</v>
      </c>
      <c r="C393" s="4">
        <f>LN(dane_import!B394/dane_import!B393)</f>
        <v>0</v>
      </c>
      <c r="D393">
        <f t="shared" si="12"/>
        <v>0</v>
      </c>
      <c r="E393" s="6">
        <f t="shared" si="13"/>
        <v>0</v>
      </c>
    </row>
    <row r="394" spans="1:5" x14ac:dyDescent="0.25">
      <c r="A394" s="3">
        <v>44670</v>
      </c>
      <c r="B394" s="8">
        <v>4666.22</v>
      </c>
      <c r="C394" s="4">
        <f>LN(dane_import!B395/dane_import!B394)</f>
        <v>-1.0859427188280044E-3</v>
      </c>
      <c r="D394">
        <f t="shared" si="12"/>
        <v>1.0859427188280044E-3</v>
      </c>
      <c r="E394" s="6">
        <f t="shared" si="13"/>
        <v>1.1792715885755582E-6</v>
      </c>
    </row>
    <row r="395" spans="1:5" x14ac:dyDescent="0.25">
      <c r="A395" s="3">
        <v>44671</v>
      </c>
      <c r="B395" s="8">
        <v>4644.34</v>
      </c>
      <c r="C395" s="4">
        <f>LN(dane_import!B396/dane_import!B395)</f>
        <v>-4.7000481771760664E-3</v>
      </c>
      <c r="D395">
        <f t="shared" si="12"/>
        <v>4.7000481771760664E-3</v>
      </c>
      <c r="E395" s="6">
        <f t="shared" si="13"/>
        <v>2.2090452867776066E-5</v>
      </c>
    </row>
    <row r="396" spans="1:5" x14ac:dyDescent="0.25">
      <c r="A396" s="3">
        <v>44672</v>
      </c>
      <c r="B396" s="8">
        <v>4631.3900000000003</v>
      </c>
      <c r="C396" s="4">
        <f>LN(dane_import!B397/dane_import!B396)</f>
        <v>-2.7922348782905789E-3</v>
      </c>
      <c r="D396">
        <f t="shared" si="12"/>
        <v>2.7922348782905789E-3</v>
      </c>
      <c r="E396" s="6">
        <f t="shared" si="13"/>
        <v>7.7965756155424045E-6</v>
      </c>
    </row>
    <row r="397" spans="1:5" x14ac:dyDescent="0.25">
      <c r="A397" s="3">
        <v>44673</v>
      </c>
      <c r="B397" s="8">
        <v>4562.6400000000003</v>
      </c>
      <c r="C397" s="4">
        <f>LN(dane_import!B398/dane_import!B397)</f>
        <v>-1.4955635655719501E-2</v>
      </c>
      <c r="D397">
        <f t="shared" si="12"/>
        <v>1.4955635655719501E-2</v>
      </c>
      <c r="E397" s="6">
        <f t="shared" si="13"/>
        <v>2.2367103786662847E-4</v>
      </c>
    </row>
    <row r="398" spans="1:5" x14ac:dyDescent="0.25">
      <c r="A398" s="3">
        <v>44676</v>
      </c>
      <c r="B398" s="8">
        <v>4476.76</v>
      </c>
      <c r="C398" s="4">
        <f>LN(dane_import!B399/dane_import!B398)</f>
        <v>-1.9001832873774029E-2</v>
      </c>
      <c r="D398">
        <f t="shared" si="12"/>
        <v>1.9001832873774029E-2</v>
      </c>
      <c r="E398" s="6">
        <f t="shared" si="13"/>
        <v>3.6106965256283937E-4</v>
      </c>
    </row>
    <row r="399" spans="1:5" x14ac:dyDescent="0.25">
      <c r="A399" s="3">
        <v>44677</v>
      </c>
      <c r="B399" s="8">
        <v>4444.09</v>
      </c>
      <c r="C399" s="4">
        <f>LN(dane_import!B400/dane_import!B399)</f>
        <v>-7.3244468980532777E-3</v>
      </c>
      <c r="D399">
        <f t="shared" si="12"/>
        <v>7.3244468980532777E-3</v>
      </c>
      <c r="E399" s="6">
        <f t="shared" si="13"/>
        <v>5.3647522362402278E-5</v>
      </c>
    </row>
    <row r="400" spans="1:5" x14ac:dyDescent="0.25">
      <c r="A400" s="3">
        <v>44678</v>
      </c>
      <c r="B400" s="8">
        <v>4321.17</v>
      </c>
      <c r="C400" s="4">
        <f>LN(dane_import!B401/dane_import!B400)</f>
        <v>-2.8048924676890918E-2</v>
      </c>
      <c r="D400">
        <f t="shared" si="12"/>
        <v>2.8048924676890918E-2</v>
      </c>
      <c r="E400" s="6">
        <f t="shared" si="13"/>
        <v>7.8674217552990029E-4</v>
      </c>
    </row>
    <row r="401" spans="1:5" x14ac:dyDescent="0.25">
      <c r="A401" s="3">
        <v>44679</v>
      </c>
      <c r="B401" s="8">
        <v>4359.8900000000003</v>
      </c>
      <c r="C401" s="4">
        <f>LN(dane_import!B402/dane_import!B401)</f>
        <v>8.920628764253544E-3</v>
      </c>
      <c r="D401">
        <f t="shared" si="12"/>
        <v>8.920628764253544E-3</v>
      </c>
      <c r="E401" s="6">
        <f t="shared" si="13"/>
        <v>7.9577617549627714E-5</v>
      </c>
    </row>
    <row r="402" spans="1:5" x14ac:dyDescent="0.25">
      <c r="A402" s="3">
        <v>44680</v>
      </c>
      <c r="B402" s="8">
        <v>4370.1899999999996</v>
      </c>
      <c r="C402" s="4">
        <f>LN(dane_import!B403/dane_import!B402)</f>
        <v>2.359658738336907E-3</v>
      </c>
      <c r="D402">
        <f t="shared" si="12"/>
        <v>2.359658738336907E-3</v>
      </c>
      <c r="E402" s="6">
        <f t="shared" si="13"/>
        <v>5.567989361409724E-6</v>
      </c>
    </row>
    <row r="403" spans="1:5" x14ac:dyDescent="0.25">
      <c r="A403" s="3">
        <v>44683</v>
      </c>
      <c r="B403" s="8">
        <v>4321.6400000000003</v>
      </c>
      <c r="C403" s="4">
        <f>LN(dane_import!B404/dane_import!B403)</f>
        <v>-1.1171526578663184E-2</v>
      </c>
      <c r="D403">
        <f t="shared" si="12"/>
        <v>1.1171526578663184E-2</v>
      </c>
      <c r="E403" s="6">
        <f t="shared" si="13"/>
        <v>1.2480300609777795E-4</v>
      </c>
    </row>
    <row r="404" spans="1:5" x14ac:dyDescent="0.25">
      <c r="A404" s="3">
        <v>44684</v>
      </c>
      <c r="B404" s="8">
        <v>4321.6400000000003</v>
      </c>
      <c r="C404" s="4">
        <f>LN(dane_import!B405/dane_import!B404)</f>
        <v>0</v>
      </c>
      <c r="D404">
        <f t="shared" si="12"/>
        <v>0</v>
      </c>
      <c r="E404" s="6">
        <f t="shared" si="13"/>
        <v>0</v>
      </c>
    </row>
    <row r="405" spans="1:5" x14ac:dyDescent="0.25">
      <c r="A405" s="3">
        <v>44685</v>
      </c>
      <c r="B405" s="8">
        <v>4329.37</v>
      </c>
      <c r="C405" s="4">
        <f>LN(dane_import!B406/dane_import!B405)</f>
        <v>1.7870750484010264E-3</v>
      </c>
      <c r="D405">
        <f t="shared" si="12"/>
        <v>1.7870750484010264E-3</v>
      </c>
      <c r="E405" s="6">
        <f t="shared" si="13"/>
        <v>3.1936372286175308E-6</v>
      </c>
    </row>
    <row r="406" spans="1:5" x14ac:dyDescent="0.25">
      <c r="A406" s="3">
        <v>44686</v>
      </c>
      <c r="B406" s="8">
        <v>4261.04</v>
      </c>
      <c r="C406" s="4">
        <f>LN(dane_import!B407/dane_import!B406)</f>
        <v>-1.5908772951510372E-2</v>
      </c>
      <c r="D406">
        <f t="shared" si="12"/>
        <v>1.5908772951510372E-2</v>
      </c>
      <c r="E406" s="6">
        <f t="shared" si="13"/>
        <v>2.5308905682270801E-4</v>
      </c>
    </row>
    <row r="407" spans="1:5" x14ac:dyDescent="0.25">
      <c r="A407" s="3">
        <v>44687</v>
      </c>
      <c r="B407" s="8">
        <v>4218.78</v>
      </c>
      <c r="C407" s="4">
        <f>LN(dane_import!B408/dane_import!B407)</f>
        <v>-9.967275216913379E-3</v>
      </c>
      <c r="D407">
        <f t="shared" si="12"/>
        <v>9.967275216913379E-3</v>
      </c>
      <c r="E407" s="6">
        <f t="shared" si="13"/>
        <v>9.934657524969565E-5</v>
      </c>
    </row>
    <row r="408" spans="1:5" x14ac:dyDescent="0.25">
      <c r="A408" s="3">
        <v>44690</v>
      </c>
      <c r="B408" s="8">
        <v>4153.84</v>
      </c>
      <c r="C408" s="4">
        <f>LN(dane_import!B409/dane_import!B408)</f>
        <v>-1.5512779104371311E-2</v>
      </c>
      <c r="D408">
        <f t="shared" si="12"/>
        <v>1.5512779104371311E-2</v>
      </c>
      <c r="E408" s="6">
        <f t="shared" si="13"/>
        <v>2.4064631554101916E-4</v>
      </c>
    </row>
    <row r="409" spans="1:5" x14ac:dyDescent="0.25">
      <c r="A409" s="3">
        <v>44691</v>
      </c>
      <c r="B409" s="8">
        <v>4144.59</v>
      </c>
      <c r="C409" s="4">
        <f>LN(dane_import!B410/dane_import!B409)</f>
        <v>-2.2293382798919889E-3</v>
      </c>
      <c r="D409">
        <f t="shared" si="12"/>
        <v>2.2293382798919889E-3</v>
      </c>
      <c r="E409" s="6">
        <f t="shared" si="13"/>
        <v>4.969949166191772E-6</v>
      </c>
    </row>
    <row r="410" spans="1:5" x14ac:dyDescent="0.25">
      <c r="A410" s="3">
        <v>44692</v>
      </c>
      <c r="B410" s="8">
        <v>4129.8500000000004</v>
      </c>
      <c r="C410" s="4">
        <f>LN(dane_import!B411/dane_import!B410)</f>
        <v>-3.5627826394892385E-3</v>
      </c>
      <c r="D410">
        <f t="shared" si="12"/>
        <v>3.5627826394892385E-3</v>
      </c>
      <c r="E410" s="6">
        <f t="shared" si="13"/>
        <v>1.2693420136245904E-5</v>
      </c>
    </row>
    <row r="411" spans="1:5" x14ac:dyDescent="0.25">
      <c r="A411" s="3">
        <v>44693</v>
      </c>
      <c r="B411" s="8">
        <v>4073.54</v>
      </c>
      <c r="C411" s="4">
        <f>LN(dane_import!B412/dane_import!B411)</f>
        <v>-1.3728686414945597E-2</v>
      </c>
      <c r="D411">
        <f t="shared" si="12"/>
        <v>1.3728686414945597E-2</v>
      </c>
      <c r="E411" s="6">
        <f t="shared" si="13"/>
        <v>1.8847683067991179E-4</v>
      </c>
    </row>
    <row r="412" spans="1:5" x14ac:dyDescent="0.25">
      <c r="A412" s="3">
        <v>44694</v>
      </c>
      <c r="B412" s="9">
        <v>4223</v>
      </c>
      <c r="C412" s="4">
        <f>LN(dane_import!B413/dane_import!B412)</f>
        <v>3.6033375665974469E-2</v>
      </c>
      <c r="D412">
        <f t="shared" si="12"/>
        <v>3.6033375665974469E-2</v>
      </c>
      <c r="E412" s="6">
        <f t="shared" si="13"/>
        <v>1.2984041618852411E-3</v>
      </c>
    </row>
    <row r="413" spans="1:5" x14ac:dyDescent="0.25">
      <c r="A413" s="3">
        <v>44697</v>
      </c>
      <c r="B413" s="8">
        <v>4271.42</v>
      </c>
      <c r="C413" s="4">
        <f>LN(dane_import!B414/dane_import!B413)</f>
        <v>1.140054869854429E-2</v>
      </c>
      <c r="D413">
        <f t="shared" si="12"/>
        <v>1.140054869854429E-2</v>
      </c>
      <c r="E413" s="6">
        <f t="shared" si="13"/>
        <v>1.2997251062787991E-4</v>
      </c>
    </row>
    <row r="414" spans="1:5" x14ac:dyDescent="0.25">
      <c r="A414" s="3">
        <v>44698</v>
      </c>
      <c r="B414" s="8">
        <v>4326.88</v>
      </c>
      <c r="C414" s="4">
        <f>LN(dane_import!B415/dane_import!B414)</f>
        <v>1.2900403367529506E-2</v>
      </c>
      <c r="D414">
        <f t="shared" si="12"/>
        <v>1.2900403367529506E-2</v>
      </c>
      <c r="E414" s="6">
        <f t="shared" si="13"/>
        <v>1.6642040704496663E-4</v>
      </c>
    </row>
    <row r="415" spans="1:5" x14ac:dyDescent="0.25">
      <c r="A415" s="3">
        <v>44699</v>
      </c>
      <c r="B415" s="8">
        <v>4321.62</v>
      </c>
      <c r="C415" s="4">
        <f>LN(dane_import!B416/dane_import!B415)</f>
        <v>-1.2163960567882365E-3</v>
      </c>
      <c r="D415">
        <f t="shared" si="12"/>
        <v>1.2163960567882365E-3</v>
      </c>
      <c r="E415" s="6">
        <f t="shared" si="13"/>
        <v>1.4796193669699706E-6</v>
      </c>
    </row>
    <row r="416" spans="1:5" x14ac:dyDescent="0.25">
      <c r="A416" s="3">
        <v>44700</v>
      </c>
      <c r="B416" s="8">
        <v>4256.57</v>
      </c>
      <c r="C416" s="4">
        <f>LN(dane_import!B417/dane_import!B416)</f>
        <v>-1.516666031795077E-2</v>
      </c>
      <c r="D416">
        <f t="shared" si="12"/>
        <v>1.516666031795077E-2</v>
      </c>
      <c r="E416" s="6">
        <f t="shared" si="13"/>
        <v>2.3002758520010257E-4</v>
      </c>
    </row>
    <row r="417" spans="1:5" x14ac:dyDescent="0.25">
      <c r="A417" s="3">
        <v>44701</v>
      </c>
      <c r="B417" s="8">
        <v>4254.54</v>
      </c>
      <c r="C417" s="4">
        <f>LN(dane_import!B418/dane_import!B417)</f>
        <v>-4.7702357001468804E-4</v>
      </c>
      <c r="D417">
        <f t="shared" si="12"/>
        <v>4.7702357001468804E-4</v>
      </c>
      <c r="E417" s="6">
        <f t="shared" si="13"/>
        <v>2.2755148634955799E-7</v>
      </c>
    </row>
    <row r="418" spans="1:5" x14ac:dyDescent="0.25">
      <c r="A418" s="3">
        <v>44704</v>
      </c>
      <c r="B418" s="8">
        <v>4351.2299999999996</v>
      </c>
      <c r="C418" s="4">
        <f>LN(dane_import!B419/dane_import!B418)</f>
        <v>2.2471915679471065E-2</v>
      </c>
      <c r="D418">
        <f t="shared" si="12"/>
        <v>2.2471915679471065E-2</v>
      </c>
      <c r="E418" s="6">
        <f t="shared" si="13"/>
        <v>5.0498699430525751E-4</v>
      </c>
    </row>
    <row r="419" spans="1:5" x14ac:dyDescent="0.25">
      <c r="A419" s="3">
        <v>44705</v>
      </c>
      <c r="B419" s="8">
        <v>4317.09</v>
      </c>
      <c r="C419" s="4">
        <f>LN(dane_import!B420/dane_import!B419)</f>
        <v>-7.8769995855899281E-3</v>
      </c>
      <c r="D419">
        <f t="shared" si="12"/>
        <v>7.8769995855899281E-3</v>
      </c>
      <c r="E419" s="6">
        <f t="shared" si="13"/>
        <v>6.2047122471383902E-5</v>
      </c>
    </row>
    <row r="420" spans="1:5" x14ac:dyDescent="0.25">
      <c r="A420" s="3">
        <v>44706</v>
      </c>
      <c r="B420" s="8">
        <v>4299.9799999999996</v>
      </c>
      <c r="C420" s="4">
        <f>LN(dane_import!B421/dane_import!B420)</f>
        <v>-3.9711926410985025E-3</v>
      </c>
      <c r="D420">
        <f t="shared" si="12"/>
        <v>3.9711926410985025E-3</v>
      </c>
      <c r="E420" s="6">
        <f t="shared" si="13"/>
        <v>1.5770370992714901E-5</v>
      </c>
    </row>
    <row r="421" spans="1:5" x14ac:dyDescent="0.25">
      <c r="A421" s="3">
        <v>44707</v>
      </c>
      <c r="B421" s="8">
        <v>4324.49</v>
      </c>
      <c r="C421" s="4">
        <f>LN(dane_import!B422/dane_import!B421)</f>
        <v>5.6838428297881034E-3</v>
      </c>
      <c r="D421">
        <f t="shared" si="12"/>
        <v>5.6838428297881034E-3</v>
      </c>
      <c r="E421" s="6">
        <f t="shared" si="13"/>
        <v>3.2306069313733632E-5</v>
      </c>
    </row>
    <row r="422" spans="1:5" x14ac:dyDescent="0.25">
      <c r="A422" s="3">
        <v>44708</v>
      </c>
      <c r="B422" s="8">
        <v>4320.0200000000004</v>
      </c>
      <c r="C422" s="4">
        <f>LN(dane_import!B423/dane_import!B422)</f>
        <v>-1.0341824807654268E-3</v>
      </c>
      <c r="D422">
        <f t="shared" si="12"/>
        <v>1.0341824807654268E-3</v>
      </c>
      <c r="E422" s="6">
        <f t="shared" si="13"/>
        <v>1.0695334035221325E-6</v>
      </c>
    </row>
    <row r="423" spans="1:5" x14ac:dyDescent="0.25">
      <c r="A423" s="3">
        <v>44711</v>
      </c>
      <c r="B423" s="8">
        <v>4370.43</v>
      </c>
      <c r="C423" s="4">
        <f>LN(dane_import!B424/dane_import!B423)</f>
        <v>1.1601370561121014E-2</v>
      </c>
      <c r="D423">
        <f t="shared" si="12"/>
        <v>1.1601370561121014E-2</v>
      </c>
      <c r="E423" s="6">
        <f t="shared" si="13"/>
        <v>1.3459179889644532E-4</v>
      </c>
    </row>
    <row r="424" spans="1:5" x14ac:dyDescent="0.25">
      <c r="A424" s="3">
        <v>44712</v>
      </c>
      <c r="B424" s="8">
        <v>4349.0200000000004</v>
      </c>
      <c r="C424" s="4">
        <f>LN(dane_import!B425/dane_import!B424)</f>
        <v>-4.9108700727904606E-3</v>
      </c>
      <c r="D424">
        <f t="shared" si="12"/>
        <v>4.9108700727904606E-3</v>
      </c>
      <c r="E424" s="6">
        <f t="shared" si="13"/>
        <v>2.4116644871828986E-5</v>
      </c>
    </row>
    <row r="425" spans="1:5" x14ac:dyDescent="0.25">
      <c r="A425" s="3">
        <v>44713</v>
      </c>
      <c r="B425" s="8">
        <v>4335.9399999999996</v>
      </c>
      <c r="C425" s="4">
        <f>LN(dane_import!B426/dane_import!B425)</f>
        <v>-3.0121059600348838E-3</v>
      </c>
      <c r="D425">
        <f t="shared" si="12"/>
        <v>3.0121059600348838E-3</v>
      </c>
      <c r="E425" s="6">
        <f t="shared" si="13"/>
        <v>9.0727823144776696E-6</v>
      </c>
    </row>
    <row r="426" spans="1:5" x14ac:dyDescent="0.25">
      <c r="A426" s="3">
        <v>44714</v>
      </c>
      <c r="B426" s="8">
        <v>4320.4799999999996</v>
      </c>
      <c r="C426" s="4">
        <f>LN(dane_import!B427/dane_import!B426)</f>
        <v>-3.5719192084799466E-3</v>
      </c>
      <c r="D426">
        <f t="shared" si="12"/>
        <v>3.5719192084799466E-3</v>
      </c>
      <c r="E426" s="6">
        <f t="shared" si="13"/>
        <v>1.2758606831908008E-5</v>
      </c>
    </row>
    <row r="427" spans="1:5" x14ac:dyDescent="0.25">
      <c r="A427" s="3">
        <v>44715</v>
      </c>
      <c r="B427" s="8">
        <v>4289.17</v>
      </c>
      <c r="C427" s="4">
        <f>LN(dane_import!B428/dane_import!B427)</f>
        <v>-7.2732661666478887E-3</v>
      </c>
      <c r="D427">
        <f t="shared" si="12"/>
        <v>7.2732661666478887E-3</v>
      </c>
      <c r="E427" s="6">
        <f t="shared" si="13"/>
        <v>5.2900400730904872E-5</v>
      </c>
    </row>
    <row r="428" spans="1:5" x14ac:dyDescent="0.25">
      <c r="A428" s="3">
        <v>44718</v>
      </c>
      <c r="B428" s="8">
        <v>4320.58</v>
      </c>
      <c r="C428" s="4">
        <f>LN(dane_import!B429/dane_import!B428)</f>
        <v>7.2964114752107137E-3</v>
      </c>
      <c r="D428">
        <f t="shared" si="12"/>
        <v>7.2964114752107137E-3</v>
      </c>
      <c r="E428" s="6">
        <f t="shared" si="13"/>
        <v>5.3237620415586586E-5</v>
      </c>
    </row>
    <row r="429" spans="1:5" x14ac:dyDescent="0.25">
      <c r="A429" s="3">
        <v>44719</v>
      </c>
      <c r="B429" s="8">
        <v>4306.6499999999996</v>
      </c>
      <c r="C429" s="4">
        <f>LN(dane_import!B430/dane_import!B429)</f>
        <v>-3.229312793493071E-3</v>
      </c>
      <c r="D429">
        <f t="shared" si="12"/>
        <v>3.229312793493071E-3</v>
      </c>
      <c r="E429" s="6">
        <f t="shared" si="13"/>
        <v>1.0428461118218022E-5</v>
      </c>
    </row>
    <row r="430" spans="1:5" x14ac:dyDescent="0.25">
      <c r="A430" s="3">
        <v>44720</v>
      </c>
      <c r="B430" s="8">
        <v>4227.18</v>
      </c>
      <c r="C430" s="4">
        <f>LN(dane_import!B431/dane_import!B430)</f>
        <v>-1.8625235639334485E-2</v>
      </c>
      <c r="D430">
        <f t="shared" si="12"/>
        <v>1.8625235639334485E-2</v>
      </c>
      <c r="E430" s="6">
        <f t="shared" si="13"/>
        <v>3.4689940262073548E-4</v>
      </c>
    </row>
    <row r="431" spans="1:5" x14ac:dyDescent="0.25">
      <c r="A431" s="3">
        <v>44721</v>
      </c>
      <c r="B431" s="8">
        <v>4183.95</v>
      </c>
      <c r="C431" s="4">
        <f>LN(dane_import!B432/dane_import!B431)</f>
        <v>-1.0279327666073359E-2</v>
      </c>
      <c r="D431">
        <f t="shared" si="12"/>
        <v>1.0279327666073359E-2</v>
      </c>
      <c r="E431" s="6">
        <f t="shared" si="13"/>
        <v>1.0566457726650117E-4</v>
      </c>
    </row>
    <row r="432" spans="1:5" x14ac:dyDescent="0.25">
      <c r="A432" s="3">
        <v>44722</v>
      </c>
      <c r="B432" s="8">
        <v>4123.58</v>
      </c>
      <c r="C432" s="4">
        <f>LN(dane_import!B433/dane_import!B432)</f>
        <v>-1.4534058307032428E-2</v>
      </c>
      <c r="D432">
        <f t="shared" si="12"/>
        <v>1.4534058307032428E-2</v>
      </c>
      <c r="E432" s="6">
        <f t="shared" si="13"/>
        <v>2.1123885087221832E-4</v>
      </c>
    </row>
    <row r="433" spans="1:5" x14ac:dyDescent="0.25">
      <c r="A433" s="3">
        <v>44725</v>
      </c>
      <c r="B433" s="8">
        <v>3995.49</v>
      </c>
      <c r="C433" s="4">
        <f>LN(dane_import!B434/dane_import!B433)</f>
        <v>-3.155549308379639E-2</v>
      </c>
      <c r="D433">
        <f t="shared" si="12"/>
        <v>3.155549308379639E-2</v>
      </c>
      <c r="E433" s="6">
        <f t="shared" si="13"/>
        <v>9.9574914376152177E-4</v>
      </c>
    </row>
    <row r="434" spans="1:5" x14ac:dyDescent="0.25">
      <c r="A434" s="3">
        <v>44726</v>
      </c>
      <c r="B434" s="8">
        <v>3979.86</v>
      </c>
      <c r="C434" s="4">
        <f>LN(dane_import!B435/dane_import!B434)</f>
        <v>-3.9195822153171231E-3</v>
      </c>
      <c r="D434">
        <f t="shared" si="12"/>
        <v>3.9195822153171231E-3</v>
      </c>
      <c r="E434" s="6">
        <f t="shared" si="13"/>
        <v>1.5363124742630286E-5</v>
      </c>
    </row>
    <row r="435" spans="1:5" x14ac:dyDescent="0.25">
      <c r="A435" s="3">
        <v>44727</v>
      </c>
      <c r="B435" s="8">
        <v>3992.63</v>
      </c>
      <c r="C435" s="4">
        <f>LN(dane_import!B436/dane_import!B435)</f>
        <v>3.2035188306396589E-3</v>
      </c>
      <c r="D435">
        <f t="shared" si="12"/>
        <v>3.2035188306396589E-3</v>
      </c>
      <c r="E435" s="6">
        <f t="shared" si="13"/>
        <v>1.0262532898262887E-5</v>
      </c>
    </row>
    <row r="436" spans="1:5" x14ac:dyDescent="0.25">
      <c r="A436" s="3">
        <v>44728</v>
      </c>
      <c r="B436" s="8">
        <v>3992.63</v>
      </c>
      <c r="C436" s="4">
        <f>LN(dane_import!B437/dane_import!B436)</f>
        <v>0</v>
      </c>
      <c r="D436">
        <f t="shared" si="12"/>
        <v>0</v>
      </c>
      <c r="E436" s="6">
        <f t="shared" si="13"/>
        <v>0</v>
      </c>
    </row>
    <row r="437" spans="1:5" x14ac:dyDescent="0.25">
      <c r="A437" s="3">
        <v>44729</v>
      </c>
      <c r="B437" s="8">
        <v>3940.71</v>
      </c>
      <c r="C437" s="4">
        <f>LN(dane_import!B438/dane_import!B437)</f>
        <v>-1.3089251507994205E-2</v>
      </c>
      <c r="D437">
        <f t="shared" si="12"/>
        <v>1.3089251507994205E-2</v>
      </c>
      <c r="E437" s="6">
        <f t="shared" si="13"/>
        <v>1.7132850503952859E-4</v>
      </c>
    </row>
    <row r="438" spans="1:5" x14ac:dyDescent="0.25">
      <c r="A438" s="3">
        <v>44732</v>
      </c>
      <c r="B438" s="8">
        <v>4026.3</v>
      </c>
      <c r="C438" s="4">
        <f>LN(dane_import!B439/dane_import!B438)</f>
        <v>2.1486929968823638E-2</v>
      </c>
      <c r="D438">
        <f t="shared" si="12"/>
        <v>2.1486929968823638E-2</v>
      </c>
      <c r="E438" s="6">
        <f t="shared" si="13"/>
        <v>4.6168815948513135E-4</v>
      </c>
    </row>
    <row r="439" spans="1:5" x14ac:dyDescent="0.25">
      <c r="A439" s="3">
        <v>44733</v>
      </c>
      <c r="B439" s="8">
        <v>4105.67</v>
      </c>
      <c r="C439" s="4">
        <f>LN(dane_import!B440/dane_import!B439)</f>
        <v>1.9521105087186165E-2</v>
      </c>
      <c r="D439">
        <f t="shared" si="12"/>
        <v>1.9521105087186165E-2</v>
      </c>
      <c r="E439" s="6">
        <f t="shared" si="13"/>
        <v>3.8107354382496558E-4</v>
      </c>
    </row>
    <row r="440" spans="1:5" x14ac:dyDescent="0.25">
      <c r="A440" s="3">
        <v>44734</v>
      </c>
      <c r="B440" s="8">
        <v>4025.87</v>
      </c>
      <c r="C440" s="4">
        <f>LN(dane_import!B441/dane_import!B440)</f>
        <v>-1.9627908594913725E-2</v>
      </c>
      <c r="D440">
        <f t="shared" si="12"/>
        <v>1.9627908594913725E-2</v>
      </c>
      <c r="E440" s="6">
        <f t="shared" si="13"/>
        <v>3.8525479581028808E-4</v>
      </c>
    </row>
    <row r="441" spans="1:5" x14ac:dyDescent="0.25">
      <c r="A441" s="3">
        <v>44735</v>
      </c>
      <c r="B441" s="8">
        <v>3967.27</v>
      </c>
      <c r="C441" s="4">
        <f>LN(dane_import!B442/dane_import!B441)</f>
        <v>-1.4662835858455275E-2</v>
      </c>
      <c r="D441">
        <f t="shared" si="12"/>
        <v>1.4662835858455275E-2</v>
      </c>
      <c r="E441" s="6">
        <f t="shared" si="13"/>
        <v>2.1499875541200182E-4</v>
      </c>
    </row>
    <row r="442" spans="1:5" x14ac:dyDescent="0.25">
      <c r="A442" s="3">
        <v>44736</v>
      </c>
      <c r="B442" s="8">
        <v>4026.24</v>
      </c>
      <c r="C442" s="4">
        <f>LN(dane_import!B443/dane_import!B442)</f>
        <v>1.4754737235922862E-2</v>
      </c>
      <c r="D442">
        <f t="shared" si="12"/>
        <v>1.4754737235922862E-2</v>
      </c>
      <c r="E442" s="6">
        <f t="shared" si="13"/>
        <v>2.1770227090112861E-4</v>
      </c>
    </row>
    <row r="443" spans="1:5" x14ac:dyDescent="0.25">
      <c r="A443" s="3">
        <v>44739</v>
      </c>
      <c r="B443" s="8">
        <v>4085.99</v>
      </c>
      <c r="C443" s="4">
        <f>LN(dane_import!B444/dane_import!B443)</f>
        <v>1.4731111051660332E-2</v>
      </c>
      <c r="D443">
        <f t="shared" si="12"/>
        <v>1.4731111051660332E-2</v>
      </c>
      <c r="E443" s="6">
        <f t="shared" si="13"/>
        <v>2.1700563281634917E-4</v>
      </c>
    </row>
    <row r="444" spans="1:5" x14ac:dyDescent="0.25">
      <c r="A444" s="3">
        <v>44740</v>
      </c>
      <c r="B444" s="8">
        <v>4107.75</v>
      </c>
      <c r="C444" s="4">
        <f>LN(dane_import!B445/dane_import!B444)</f>
        <v>5.3113843386699035E-3</v>
      </c>
      <c r="D444">
        <f t="shared" si="12"/>
        <v>5.3113843386699035E-3</v>
      </c>
      <c r="E444" s="6">
        <f t="shared" si="13"/>
        <v>2.8210803593067929E-5</v>
      </c>
    </row>
    <row r="445" spans="1:5" x14ac:dyDescent="0.25">
      <c r="A445" s="3">
        <v>44741</v>
      </c>
      <c r="B445" s="8">
        <v>4172.25</v>
      </c>
      <c r="C445" s="4">
        <f>LN(dane_import!B446/dane_import!B445)</f>
        <v>1.5580025291571905E-2</v>
      </c>
      <c r="D445">
        <f t="shared" si="12"/>
        <v>1.5580025291571905E-2</v>
      </c>
      <c r="E445" s="6">
        <f t="shared" si="13"/>
        <v>2.4273718808602021E-4</v>
      </c>
    </row>
    <row r="446" spans="1:5" x14ac:dyDescent="0.25">
      <c r="A446" s="3">
        <v>44742</v>
      </c>
      <c r="B446" s="8">
        <v>4069.37</v>
      </c>
      <c r="C446" s="4">
        <f>LN(dane_import!B447/dane_import!B446)</f>
        <v>-2.4967262323049973E-2</v>
      </c>
      <c r="D446">
        <f t="shared" si="12"/>
        <v>2.4967262323049973E-2</v>
      </c>
      <c r="E446" s="6">
        <f t="shared" si="13"/>
        <v>6.2336418790799077E-4</v>
      </c>
    </row>
    <row r="447" spans="1:5" x14ac:dyDescent="0.25">
      <c r="A447" s="3">
        <v>44743</v>
      </c>
      <c r="B447" s="8">
        <v>4066.98</v>
      </c>
      <c r="C447" s="4">
        <f>LN(dane_import!B448/dane_import!B447)</f>
        <v>-5.8748703503176789E-4</v>
      </c>
      <c r="D447">
        <f t="shared" si="12"/>
        <v>5.8748703503176789E-4</v>
      </c>
      <c r="E447" s="6">
        <f t="shared" si="13"/>
        <v>3.4514101633041766E-7</v>
      </c>
    </row>
    <row r="448" spans="1:5" x14ac:dyDescent="0.25">
      <c r="A448" s="3">
        <v>44746</v>
      </c>
      <c r="B448" s="8">
        <v>4060.21</v>
      </c>
      <c r="C448" s="4">
        <f>LN(dane_import!B449/dane_import!B448)</f>
        <v>-1.6660128693682334E-3</v>
      </c>
      <c r="D448">
        <f t="shared" si="12"/>
        <v>1.6660128693682334E-3</v>
      </c>
      <c r="E448" s="6">
        <f t="shared" si="13"/>
        <v>2.7755988809005742E-6</v>
      </c>
    </row>
    <row r="449" spans="1:5" x14ac:dyDescent="0.25">
      <c r="A449" s="3">
        <v>44747</v>
      </c>
      <c r="B449" s="8">
        <v>3954.91</v>
      </c>
      <c r="C449" s="4">
        <f>LN(dane_import!B450/dane_import!B449)</f>
        <v>-2.6276851458286715E-2</v>
      </c>
      <c r="D449">
        <f t="shared" si="12"/>
        <v>2.6276851458286715E-2</v>
      </c>
      <c r="E449" s="6">
        <f t="shared" si="13"/>
        <v>6.9047292256086464E-4</v>
      </c>
    </row>
    <row r="450" spans="1:5" x14ac:dyDescent="0.25">
      <c r="A450" s="3">
        <v>44748</v>
      </c>
      <c r="B450" s="8">
        <v>3910.49</v>
      </c>
      <c r="C450" s="4">
        <f>LN(dane_import!B451/dane_import!B450)</f>
        <v>-1.1295159117126238E-2</v>
      </c>
      <c r="D450">
        <f t="shared" si="12"/>
        <v>1.1295159117126238E-2</v>
      </c>
      <c r="E450" s="6">
        <f t="shared" si="13"/>
        <v>1.2758061948119997E-4</v>
      </c>
    </row>
    <row r="451" spans="1:5" x14ac:dyDescent="0.25">
      <c r="A451" s="3">
        <v>44749</v>
      </c>
      <c r="B451" s="8">
        <v>4049.4</v>
      </c>
      <c r="C451" s="4">
        <f>LN(dane_import!B452/dane_import!B451)</f>
        <v>3.4906036156766657E-2</v>
      </c>
      <c r="D451">
        <f t="shared" ref="D451:D514" si="14">ABS(C451)</f>
        <v>3.4906036156766657E-2</v>
      </c>
      <c r="E451" s="6">
        <f t="shared" ref="E451:E514" si="15">C451^2</f>
        <v>1.2184313601775012E-3</v>
      </c>
    </row>
    <row r="452" spans="1:5" x14ac:dyDescent="0.25">
      <c r="A452" s="3">
        <v>44750</v>
      </c>
      <c r="B452" s="8">
        <v>4031.42</v>
      </c>
      <c r="C452" s="4">
        <f>LN(dane_import!B453/dane_import!B452)</f>
        <v>-4.4500507798498762E-3</v>
      </c>
      <c r="D452">
        <f t="shared" si="14"/>
        <v>4.4500507798498762E-3</v>
      </c>
      <c r="E452" s="6">
        <f t="shared" si="15"/>
        <v>1.9802951943242493E-5</v>
      </c>
    </row>
    <row r="453" spans="1:5" x14ac:dyDescent="0.25">
      <c r="A453" s="3">
        <v>44753</v>
      </c>
      <c r="B453" s="8">
        <v>4033.67</v>
      </c>
      <c r="C453" s="4">
        <f>LN(dane_import!B454/dane_import!B453)</f>
        <v>5.5796031002077579E-4</v>
      </c>
      <c r="D453">
        <f t="shared" si="14"/>
        <v>5.5796031002077579E-4</v>
      </c>
      <c r="E453" s="6">
        <f t="shared" si="15"/>
        <v>3.1131970755848022E-7</v>
      </c>
    </row>
    <row r="454" spans="1:5" x14ac:dyDescent="0.25">
      <c r="A454" s="3">
        <v>44754</v>
      </c>
      <c r="B454" s="8">
        <v>3948.04</v>
      </c>
      <c r="C454" s="4">
        <f>LN(dane_import!B455/dane_import!B454)</f>
        <v>-2.1457378293280545E-2</v>
      </c>
      <c r="D454">
        <f t="shared" si="14"/>
        <v>2.1457378293280545E-2</v>
      </c>
      <c r="E454" s="6">
        <f t="shared" si="15"/>
        <v>4.6041908322094711E-4</v>
      </c>
    </row>
    <row r="455" spans="1:5" x14ac:dyDescent="0.25">
      <c r="A455" s="3">
        <v>44755</v>
      </c>
      <c r="B455" s="8">
        <v>3933.37</v>
      </c>
      <c r="C455" s="4">
        <f>LN(dane_import!B456/dane_import!B455)</f>
        <v>-3.7226884382113323E-3</v>
      </c>
      <c r="D455">
        <f t="shared" si="14"/>
        <v>3.7226884382113323E-3</v>
      </c>
      <c r="E455" s="6">
        <f t="shared" si="15"/>
        <v>1.3858409207992329E-5</v>
      </c>
    </row>
    <row r="456" spans="1:5" x14ac:dyDescent="0.25">
      <c r="A456" s="3">
        <v>44756</v>
      </c>
      <c r="B456" s="8">
        <v>3892.34</v>
      </c>
      <c r="C456" s="4">
        <f>LN(dane_import!B457/dane_import!B456)</f>
        <v>-1.0486045601265761E-2</v>
      </c>
      <c r="D456">
        <f t="shared" si="14"/>
        <v>1.0486045601265761E-2</v>
      </c>
      <c r="E456" s="6">
        <f t="shared" si="15"/>
        <v>1.0995715235182501E-4</v>
      </c>
    </row>
    <row r="457" spans="1:5" x14ac:dyDescent="0.25">
      <c r="A457" s="3">
        <v>44757</v>
      </c>
      <c r="B457" s="8">
        <v>3913.3</v>
      </c>
      <c r="C457" s="4">
        <f>LN(dane_import!B458/dane_import!B457)</f>
        <v>5.3704886153075268E-3</v>
      </c>
      <c r="D457">
        <f t="shared" si="14"/>
        <v>5.3704886153075268E-3</v>
      </c>
      <c r="E457" s="6">
        <f t="shared" si="15"/>
        <v>2.8842147967147757E-5</v>
      </c>
    </row>
    <row r="458" spans="1:5" x14ac:dyDescent="0.25">
      <c r="A458" s="3">
        <v>44760</v>
      </c>
      <c r="B458" s="8">
        <v>3981.08</v>
      </c>
      <c r="C458" s="4">
        <f>LN(dane_import!B459/dane_import!B458)</f>
        <v>1.7172131461673474E-2</v>
      </c>
      <c r="D458">
        <f t="shared" si="14"/>
        <v>1.7172131461673474E-2</v>
      </c>
      <c r="E458" s="6">
        <f t="shared" si="15"/>
        <v>2.9488209893699597E-4</v>
      </c>
    </row>
    <row r="459" spans="1:5" x14ac:dyDescent="0.25">
      <c r="A459" s="3">
        <v>44761</v>
      </c>
      <c r="B459" s="8">
        <v>4011.17</v>
      </c>
      <c r="C459" s="4">
        <f>LN(dane_import!B460/dane_import!B459)</f>
        <v>7.5298300656148637E-3</v>
      </c>
      <c r="D459">
        <f t="shared" si="14"/>
        <v>7.5298300656148637E-3</v>
      </c>
      <c r="E459" s="6">
        <f t="shared" si="15"/>
        <v>5.669834081703754E-5</v>
      </c>
    </row>
    <row r="460" spans="1:5" x14ac:dyDescent="0.25">
      <c r="A460" s="3">
        <v>44762</v>
      </c>
      <c r="B460" s="8">
        <v>4053.8</v>
      </c>
      <c r="C460" s="4">
        <f>LN(dane_import!B461/dane_import!B460)</f>
        <v>1.0571743486439356E-2</v>
      </c>
      <c r="D460">
        <f t="shared" si="14"/>
        <v>1.0571743486439356E-2</v>
      </c>
      <c r="E460" s="6">
        <f t="shared" si="15"/>
        <v>1.1176176034307294E-4</v>
      </c>
    </row>
    <row r="461" spans="1:5" x14ac:dyDescent="0.25">
      <c r="A461" s="3">
        <v>44763</v>
      </c>
      <c r="B461" s="8">
        <v>4031.73</v>
      </c>
      <c r="C461" s="4">
        <f>LN(dane_import!B462/dane_import!B461)</f>
        <v>-5.4591485805817784E-3</v>
      </c>
      <c r="D461">
        <f t="shared" si="14"/>
        <v>5.4591485805817784E-3</v>
      </c>
      <c r="E461" s="6">
        <f t="shared" si="15"/>
        <v>2.9802303224868046E-5</v>
      </c>
    </row>
    <row r="462" spans="1:5" x14ac:dyDescent="0.25">
      <c r="A462" s="3">
        <v>44764</v>
      </c>
      <c r="B462" s="8">
        <v>4072.11</v>
      </c>
      <c r="C462" s="4">
        <f>LN(dane_import!B463/dane_import!B462)</f>
        <v>9.9657283946673839E-3</v>
      </c>
      <c r="D462">
        <f t="shared" si="14"/>
        <v>9.9657283946673839E-3</v>
      </c>
      <c r="E462" s="6">
        <f t="shared" si="15"/>
        <v>9.9315742436279752E-5</v>
      </c>
    </row>
    <row r="463" spans="1:5" x14ac:dyDescent="0.25">
      <c r="A463" s="3">
        <v>44767</v>
      </c>
      <c r="B463" s="8">
        <v>4057.52</v>
      </c>
      <c r="C463" s="4">
        <f>LN(dane_import!B464/dane_import!B463)</f>
        <v>-3.5893430977903163E-3</v>
      </c>
      <c r="D463">
        <f t="shared" si="14"/>
        <v>3.5893430977903163E-3</v>
      </c>
      <c r="E463" s="6">
        <f t="shared" si="15"/>
        <v>1.2883383873654984E-5</v>
      </c>
    </row>
    <row r="464" spans="1:5" x14ac:dyDescent="0.25">
      <c r="A464" s="3">
        <v>44768</v>
      </c>
      <c r="B464" s="8">
        <v>3976.37</v>
      </c>
      <c r="C464" s="4">
        <f>LN(dane_import!B465/dane_import!B464)</f>
        <v>-2.0202606723253858E-2</v>
      </c>
      <c r="D464">
        <f t="shared" si="14"/>
        <v>2.0202606723253858E-2</v>
      </c>
      <c r="E464" s="6">
        <f t="shared" si="15"/>
        <v>4.0814531841446196E-4</v>
      </c>
    </row>
    <row r="465" spans="1:5" x14ac:dyDescent="0.25">
      <c r="A465" s="3">
        <v>44769</v>
      </c>
      <c r="B465" s="8">
        <v>3955.55</v>
      </c>
      <c r="C465" s="4">
        <f>LN(dane_import!B466/dane_import!B465)</f>
        <v>-5.2496867883713664E-3</v>
      </c>
      <c r="D465">
        <f t="shared" si="14"/>
        <v>5.2496867883713664E-3</v>
      </c>
      <c r="E465" s="6">
        <f t="shared" si="15"/>
        <v>2.7559211376000872E-5</v>
      </c>
    </row>
    <row r="466" spans="1:5" x14ac:dyDescent="0.25">
      <c r="A466" s="3">
        <v>44770</v>
      </c>
      <c r="B466" s="8">
        <v>3980.3</v>
      </c>
      <c r="C466" s="4">
        <f>LN(dane_import!B467/dane_import!B466)</f>
        <v>6.2375373136767248E-3</v>
      </c>
      <c r="D466">
        <f t="shared" si="14"/>
        <v>6.2375373136767248E-3</v>
      </c>
      <c r="E466" s="6">
        <f t="shared" si="15"/>
        <v>3.8906871739509452E-5</v>
      </c>
    </row>
    <row r="467" spans="1:5" x14ac:dyDescent="0.25">
      <c r="A467" s="3">
        <v>44771</v>
      </c>
      <c r="B467" s="8">
        <v>4151.32</v>
      </c>
      <c r="C467" s="4">
        <f>LN(dane_import!B468/dane_import!B467)</f>
        <v>4.2069162617422884E-2</v>
      </c>
      <c r="D467">
        <f t="shared" si="14"/>
        <v>4.2069162617422884E-2</v>
      </c>
      <c r="E467" s="6">
        <f t="shared" si="15"/>
        <v>1.769814443331171E-3</v>
      </c>
    </row>
    <row r="468" spans="1:5" x14ac:dyDescent="0.25">
      <c r="A468" s="3">
        <v>44774</v>
      </c>
      <c r="B468" s="8">
        <v>4136.22</v>
      </c>
      <c r="C468" s="4">
        <f>LN(dane_import!B469/dane_import!B468)</f>
        <v>-3.6440286766241171E-3</v>
      </c>
      <c r="D468">
        <f t="shared" si="14"/>
        <v>3.6440286766241171E-3</v>
      </c>
      <c r="E468" s="6">
        <f t="shared" si="15"/>
        <v>1.3278944996058914E-5</v>
      </c>
    </row>
    <row r="469" spans="1:5" x14ac:dyDescent="0.25">
      <c r="A469" s="3">
        <v>44775</v>
      </c>
      <c r="B469" s="8">
        <v>4105.7299999999996</v>
      </c>
      <c r="C469" s="4">
        <f>LN(dane_import!B470/dane_import!B469)</f>
        <v>-7.398768274399373E-3</v>
      </c>
      <c r="D469">
        <f t="shared" si="14"/>
        <v>7.398768274399373E-3</v>
      </c>
      <c r="E469" s="6">
        <f t="shared" si="15"/>
        <v>5.4741771978258678E-5</v>
      </c>
    </row>
    <row r="470" spans="1:5" x14ac:dyDescent="0.25">
      <c r="A470" s="3">
        <v>44776</v>
      </c>
      <c r="B470" s="8">
        <v>4197.7</v>
      </c>
      <c r="C470" s="4">
        <f>LN(dane_import!B471/dane_import!B470)</f>
        <v>2.2153197237155735E-2</v>
      </c>
      <c r="D470">
        <f t="shared" si="14"/>
        <v>2.2153197237155735E-2</v>
      </c>
      <c r="E470" s="6">
        <f t="shared" si="15"/>
        <v>4.9076414782832454E-4</v>
      </c>
    </row>
    <row r="471" spans="1:5" x14ac:dyDescent="0.25">
      <c r="A471" s="3">
        <v>44777</v>
      </c>
      <c r="B471" s="8">
        <v>4127.62</v>
      </c>
      <c r="C471" s="4">
        <f>LN(dane_import!B472/dane_import!B471)</f>
        <v>-1.6835786565187281E-2</v>
      </c>
      <c r="D471">
        <f t="shared" si="14"/>
        <v>1.6835786565187281E-2</v>
      </c>
      <c r="E471" s="6">
        <f t="shared" si="15"/>
        <v>2.8344370926854052E-4</v>
      </c>
    </row>
    <row r="472" spans="1:5" x14ac:dyDescent="0.25">
      <c r="A472" s="3">
        <v>44778</v>
      </c>
      <c r="B472" s="8">
        <v>4124.32</v>
      </c>
      <c r="C472" s="4">
        <f>LN(dane_import!B473/dane_import!B472)</f>
        <v>-7.9981196565110215E-4</v>
      </c>
      <c r="D472">
        <f t="shared" si="14"/>
        <v>7.9981196565110215E-4</v>
      </c>
      <c r="E472" s="6">
        <f t="shared" si="15"/>
        <v>6.3969918039867975E-7</v>
      </c>
    </row>
    <row r="473" spans="1:5" x14ac:dyDescent="0.25">
      <c r="A473" s="3">
        <v>44781</v>
      </c>
      <c r="B473" s="8">
        <v>4188.7299999999996</v>
      </c>
      <c r="C473" s="4">
        <f>LN(dane_import!B474/dane_import!B473)</f>
        <v>1.5496427651072101E-2</v>
      </c>
      <c r="D473">
        <f t="shared" si="14"/>
        <v>1.5496427651072101E-2</v>
      </c>
      <c r="E473" s="6">
        <f t="shared" si="15"/>
        <v>2.4013926994491199E-4</v>
      </c>
    </row>
    <row r="474" spans="1:5" x14ac:dyDescent="0.25">
      <c r="A474" s="3">
        <v>44782</v>
      </c>
      <c r="B474" s="8">
        <v>4181.2</v>
      </c>
      <c r="C474" s="4">
        <f>LN(dane_import!B475/dane_import!B474)</f>
        <v>-1.7992986874480108E-3</v>
      </c>
      <c r="D474">
        <f t="shared" si="14"/>
        <v>1.7992986874480108E-3</v>
      </c>
      <c r="E474" s="6">
        <f t="shared" si="15"/>
        <v>3.2374757666521344E-6</v>
      </c>
    </row>
    <row r="475" spans="1:5" x14ac:dyDescent="0.25">
      <c r="A475" s="3">
        <v>44783</v>
      </c>
      <c r="B475" s="8">
        <v>4181.55</v>
      </c>
      <c r="C475" s="4">
        <f>LN(dane_import!B476/dane_import!B475)</f>
        <v>8.3704523082666249E-5</v>
      </c>
      <c r="D475">
        <f t="shared" si="14"/>
        <v>8.3704523082666249E-5</v>
      </c>
      <c r="E475" s="6">
        <f t="shared" si="15"/>
        <v>7.0064471844966065E-9</v>
      </c>
    </row>
    <row r="476" spans="1:5" x14ac:dyDescent="0.25">
      <c r="A476" s="3">
        <v>44784</v>
      </c>
      <c r="B476" s="8">
        <v>4220.12</v>
      </c>
      <c r="C476" s="4">
        <f>LN(dane_import!B477/dane_import!B476)</f>
        <v>9.1815724630841655E-3</v>
      </c>
      <c r="D476">
        <f t="shared" si="14"/>
        <v>9.1815724630841655E-3</v>
      </c>
      <c r="E476" s="6">
        <f t="shared" si="15"/>
        <v>8.4301272894865429E-5</v>
      </c>
    </row>
    <row r="477" spans="1:5" x14ac:dyDescent="0.25">
      <c r="A477" s="3">
        <v>44785</v>
      </c>
      <c r="B477" s="8">
        <v>4228.93</v>
      </c>
      <c r="C477" s="4">
        <f>LN(dane_import!B478/dane_import!B477)</f>
        <v>2.085442314329299E-3</v>
      </c>
      <c r="D477">
        <f t="shared" si="14"/>
        <v>2.085442314329299E-3</v>
      </c>
      <c r="E477" s="6">
        <f t="shared" si="15"/>
        <v>4.3490696463951424E-6</v>
      </c>
    </row>
    <row r="478" spans="1:5" x14ac:dyDescent="0.25">
      <c r="A478" s="3">
        <v>44788</v>
      </c>
      <c r="B478" s="8">
        <v>4228.93</v>
      </c>
      <c r="C478" s="4">
        <f>LN(dane_import!B479/dane_import!B478)</f>
        <v>0</v>
      </c>
      <c r="D478">
        <f t="shared" si="14"/>
        <v>0</v>
      </c>
      <c r="E478" s="6">
        <f t="shared" si="15"/>
        <v>0</v>
      </c>
    </row>
    <row r="479" spans="1:5" x14ac:dyDescent="0.25">
      <c r="A479" s="3">
        <v>44789</v>
      </c>
      <c r="B479" s="8">
        <v>4279.46</v>
      </c>
      <c r="C479" s="4">
        <f>LN(dane_import!B480/dane_import!B479)</f>
        <v>1.1877827432615198E-2</v>
      </c>
      <c r="D479">
        <f t="shared" si="14"/>
        <v>1.1877827432615198E-2</v>
      </c>
      <c r="E479" s="6">
        <f t="shared" si="15"/>
        <v>1.4108278451898613E-4</v>
      </c>
    </row>
    <row r="480" spans="1:5" x14ac:dyDescent="0.25">
      <c r="A480" s="3">
        <v>44790</v>
      </c>
      <c r="B480" s="8">
        <v>4214.1099999999997</v>
      </c>
      <c r="C480" s="4">
        <f>LN(dane_import!B481/dane_import!B480)</f>
        <v>-1.5388414903577069E-2</v>
      </c>
      <c r="D480">
        <f t="shared" si="14"/>
        <v>1.5388414903577069E-2</v>
      </c>
      <c r="E480" s="6">
        <f t="shared" si="15"/>
        <v>2.3680331324463284E-4</v>
      </c>
    </row>
    <row r="481" spans="1:5" x14ac:dyDescent="0.25">
      <c r="A481" s="3">
        <v>44791</v>
      </c>
      <c r="B481" s="8">
        <v>4208.13</v>
      </c>
      <c r="C481" s="4">
        <f>LN(dane_import!B482/dane_import!B481)</f>
        <v>-1.4200500116144411E-3</v>
      </c>
      <c r="D481">
        <f t="shared" si="14"/>
        <v>1.4200500116144411E-3</v>
      </c>
      <c r="E481" s="6">
        <f t="shared" si="15"/>
        <v>2.0165420354861743E-6</v>
      </c>
    </row>
    <row r="482" spans="1:5" x14ac:dyDescent="0.25">
      <c r="A482" s="3">
        <v>44792</v>
      </c>
      <c r="B482" s="8">
        <v>4125.8599999999997</v>
      </c>
      <c r="C482" s="4">
        <f>LN(dane_import!B483/dane_import!B482)</f>
        <v>-1.9743885589151727E-2</v>
      </c>
      <c r="D482">
        <f t="shared" si="14"/>
        <v>1.9743885589151727E-2</v>
      </c>
      <c r="E482" s="6">
        <f t="shared" si="15"/>
        <v>3.8982101815751325E-4</v>
      </c>
    </row>
    <row r="483" spans="1:5" x14ac:dyDescent="0.25">
      <c r="A483" s="3">
        <v>44795</v>
      </c>
      <c r="B483" s="8">
        <v>4040.22</v>
      </c>
      <c r="C483" s="4">
        <f>LN(dane_import!B484/dane_import!B483)</f>
        <v>-2.0975336969223934E-2</v>
      </c>
      <c r="D483">
        <f t="shared" si="14"/>
        <v>2.0975336969223934E-2</v>
      </c>
      <c r="E483" s="6">
        <f t="shared" si="15"/>
        <v>4.3996476097249231E-4</v>
      </c>
    </row>
    <row r="484" spans="1:5" x14ac:dyDescent="0.25">
      <c r="A484" s="3">
        <v>44796</v>
      </c>
      <c r="B484" s="8">
        <v>4024.53</v>
      </c>
      <c r="C484" s="4">
        <f>LN(dane_import!B485/dane_import!B484)</f>
        <v>-3.8910120699368706E-3</v>
      </c>
      <c r="D484">
        <f t="shared" si="14"/>
        <v>3.8910120699368706E-3</v>
      </c>
      <c r="E484" s="6">
        <f t="shared" si="15"/>
        <v>1.513997492839441E-5</v>
      </c>
    </row>
    <row r="485" spans="1:5" x14ac:dyDescent="0.25">
      <c r="A485" s="3">
        <v>44797</v>
      </c>
      <c r="B485" s="8">
        <v>3969.82</v>
      </c>
      <c r="C485" s="4">
        <f>LN(dane_import!B486/dane_import!B485)</f>
        <v>-1.3687380245192199E-2</v>
      </c>
      <c r="D485">
        <f t="shared" si="14"/>
        <v>1.3687380245192199E-2</v>
      </c>
      <c r="E485" s="6">
        <f t="shared" si="15"/>
        <v>1.8734437797647766E-4</v>
      </c>
    </row>
    <row r="486" spans="1:5" x14ac:dyDescent="0.25">
      <c r="A486" s="3">
        <v>44798</v>
      </c>
      <c r="B486" s="8">
        <v>4006.49</v>
      </c>
      <c r="C486" s="4">
        <f>LN(dane_import!B487/dane_import!B486)</f>
        <v>9.1947926679522788E-3</v>
      </c>
      <c r="D486">
        <f t="shared" si="14"/>
        <v>9.1947926679522788E-3</v>
      </c>
      <c r="E486" s="6">
        <f t="shared" si="15"/>
        <v>8.4544212206628987E-5</v>
      </c>
    </row>
    <row r="487" spans="1:5" x14ac:dyDescent="0.25">
      <c r="A487" s="3">
        <v>44799</v>
      </c>
      <c r="B487" s="8">
        <v>3959.61</v>
      </c>
      <c r="C487" s="4">
        <f>LN(dane_import!B488/dane_import!B487)</f>
        <v>-1.1770010720829137E-2</v>
      </c>
      <c r="D487">
        <f t="shared" si="14"/>
        <v>1.1770010720829137E-2</v>
      </c>
      <c r="E487" s="6">
        <f t="shared" si="15"/>
        <v>1.3853315236843282E-4</v>
      </c>
    </row>
    <row r="488" spans="1:5" x14ac:dyDescent="0.25">
      <c r="A488" s="3">
        <v>44802</v>
      </c>
      <c r="B488" s="8">
        <v>3860.98</v>
      </c>
      <c r="C488" s="4">
        <f>LN(dane_import!B489/dane_import!B488)</f>
        <v>-2.522449830445022E-2</v>
      </c>
      <c r="D488">
        <f t="shared" si="14"/>
        <v>2.522449830445022E-2</v>
      </c>
      <c r="E488" s="6">
        <f t="shared" si="15"/>
        <v>6.3627531471121201E-4</v>
      </c>
    </row>
    <row r="489" spans="1:5" x14ac:dyDescent="0.25">
      <c r="A489" s="3">
        <v>44803</v>
      </c>
      <c r="B489" s="8">
        <v>3795.81</v>
      </c>
      <c r="C489" s="4">
        <f>LN(dane_import!B490/dane_import!B489)</f>
        <v>-1.702321045553817E-2</v>
      </c>
      <c r="D489">
        <f t="shared" si="14"/>
        <v>1.702321045553817E-2</v>
      </c>
      <c r="E489" s="6">
        <f t="shared" si="15"/>
        <v>2.8978969421354406E-4</v>
      </c>
    </row>
    <row r="490" spans="1:5" x14ac:dyDescent="0.25">
      <c r="A490" s="3">
        <v>44804</v>
      </c>
      <c r="B490" s="8">
        <v>3838.57</v>
      </c>
      <c r="C490" s="4">
        <f>LN(dane_import!B491/dane_import!B490)</f>
        <v>1.1202074601789635E-2</v>
      </c>
      <c r="D490">
        <f t="shared" si="14"/>
        <v>1.1202074601789635E-2</v>
      </c>
      <c r="E490" s="6">
        <f t="shared" si="15"/>
        <v>1.2548647538406042E-4</v>
      </c>
    </row>
    <row r="491" spans="1:5" x14ac:dyDescent="0.25">
      <c r="A491" s="3">
        <v>44805</v>
      </c>
      <c r="B491" s="8">
        <v>3777.8</v>
      </c>
      <c r="C491" s="4">
        <f>LN(dane_import!B492/dane_import!B491)</f>
        <v>-1.5958071794172284E-2</v>
      </c>
      <c r="D491">
        <f t="shared" si="14"/>
        <v>1.5958071794172284E-2</v>
      </c>
      <c r="E491" s="6">
        <f t="shared" si="15"/>
        <v>2.54660055387957E-4</v>
      </c>
    </row>
    <row r="492" spans="1:5" x14ac:dyDescent="0.25">
      <c r="A492" s="3">
        <v>44806</v>
      </c>
      <c r="B492" s="8">
        <v>3858.81</v>
      </c>
      <c r="C492" s="4">
        <f>LN(dane_import!B493/dane_import!B492)</f>
        <v>2.1217016174537754E-2</v>
      </c>
      <c r="D492">
        <f t="shared" si="14"/>
        <v>2.1217016174537754E-2</v>
      </c>
      <c r="E492" s="6">
        <f t="shared" si="15"/>
        <v>4.5016177535059669E-4</v>
      </c>
    </row>
    <row r="493" spans="1:5" x14ac:dyDescent="0.25">
      <c r="A493" s="3">
        <v>44809</v>
      </c>
      <c r="B493" s="8">
        <v>3869.16</v>
      </c>
      <c r="C493" s="4">
        <f>LN(dane_import!B494/dane_import!B493)</f>
        <v>2.6785834283187624E-3</v>
      </c>
      <c r="D493">
        <f t="shared" si="14"/>
        <v>2.6785834283187624E-3</v>
      </c>
      <c r="E493" s="6">
        <f t="shared" si="15"/>
        <v>7.1748091824638945E-6</v>
      </c>
    </row>
    <row r="494" spans="1:5" x14ac:dyDescent="0.25">
      <c r="A494" s="3">
        <v>44810</v>
      </c>
      <c r="B494" s="8">
        <v>3841.04</v>
      </c>
      <c r="C494" s="4">
        <f>LN(dane_import!B495/dane_import!B494)</f>
        <v>-7.2942659541963906E-3</v>
      </c>
      <c r="D494">
        <f t="shared" si="14"/>
        <v>7.2942659541963906E-3</v>
      </c>
      <c r="E494" s="6">
        <f t="shared" si="15"/>
        <v>5.3206315810548582E-5</v>
      </c>
    </row>
    <row r="495" spans="1:5" x14ac:dyDescent="0.25">
      <c r="A495" s="3">
        <v>44811</v>
      </c>
      <c r="B495" s="8">
        <v>3872.58</v>
      </c>
      <c r="C495" s="4">
        <f>LN(dane_import!B496/dane_import!B495)</f>
        <v>8.1777883206087584E-3</v>
      </c>
      <c r="D495">
        <f t="shared" si="14"/>
        <v>8.1777883206087584E-3</v>
      </c>
      <c r="E495" s="6">
        <f t="shared" si="15"/>
        <v>6.6876221816685016E-5</v>
      </c>
    </row>
    <row r="496" spans="1:5" x14ac:dyDescent="0.25">
      <c r="A496" s="3">
        <v>44812</v>
      </c>
      <c r="B496" s="8">
        <v>3915.93</v>
      </c>
      <c r="C496" s="4">
        <f>LN(dane_import!B497/dane_import!B496)</f>
        <v>1.113189754060246E-2</v>
      </c>
      <c r="D496">
        <f t="shared" si="14"/>
        <v>1.113189754060246E-2</v>
      </c>
      <c r="E496" s="6">
        <f t="shared" si="15"/>
        <v>1.2391914285447109E-4</v>
      </c>
    </row>
    <row r="497" spans="1:5" x14ac:dyDescent="0.25">
      <c r="A497" s="3">
        <v>44813</v>
      </c>
      <c r="B497" s="8">
        <v>3993.46</v>
      </c>
      <c r="C497" s="4">
        <f>LN(dane_import!B498/dane_import!B497)</f>
        <v>1.9605173923240765E-2</v>
      </c>
      <c r="D497">
        <f t="shared" si="14"/>
        <v>1.9605173923240765E-2</v>
      </c>
      <c r="E497" s="6">
        <f t="shared" si="15"/>
        <v>3.8436284456051968E-4</v>
      </c>
    </row>
    <row r="498" spans="1:5" x14ac:dyDescent="0.25">
      <c r="A498" s="3">
        <v>44816</v>
      </c>
      <c r="B498" s="8">
        <v>3995.05</v>
      </c>
      <c r="C498" s="4">
        <f>LN(dane_import!B499/dane_import!B498)</f>
        <v>3.9807173577953718E-4</v>
      </c>
      <c r="D498">
        <f t="shared" si="14"/>
        <v>3.9807173577953718E-4</v>
      </c>
      <c r="E498" s="6">
        <f t="shared" si="15"/>
        <v>1.5846110682653366E-7</v>
      </c>
    </row>
    <row r="499" spans="1:5" x14ac:dyDescent="0.25">
      <c r="A499" s="3">
        <v>44817</v>
      </c>
      <c r="B499" s="8">
        <v>3901.79</v>
      </c>
      <c r="C499" s="4">
        <f>LN(dane_import!B500/dane_import!B499)</f>
        <v>-2.3620672586412015E-2</v>
      </c>
      <c r="D499">
        <f t="shared" si="14"/>
        <v>2.3620672586412015E-2</v>
      </c>
      <c r="E499" s="6">
        <f t="shared" si="15"/>
        <v>5.5793617343447607E-4</v>
      </c>
    </row>
    <row r="500" spans="1:5" x14ac:dyDescent="0.25">
      <c r="A500" s="3">
        <v>44818</v>
      </c>
      <c r="B500" s="8">
        <v>3903.37</v>
      </c>
      <c r="C500" s="4">
        <f>LN(dane_import!B501/dane_import!B500)</f>
        <v>4.0486037994909313E-4</v>
      </c>
      <c r="D500">
        <f t="shared" si="14"/>
        <v>4.0486037994909313E-4</v>
      </c>
      <c r="E500" s="6">
        <f t="shared" si="15"/>
        <v>1.6391192725252405E-7</v>
      </c>
    </row>
    <row r="501" spans="1:5" x14ac:dyDescent="0.25">
      <c r="A501" s="3">
        <v>44819</v>
      </c>
      <c r="B501" s="8">
        <v>3909.41</v>
      </c>
      <c r="C501" s="4">
        <f>LN(dane_import!B502/dane_import!B501)</f>
        <v>1.5461848927816055E-3</v>
      </c>
      <c r="D501">
        <f t="shared" si="14"/>
        <v>1.5461848927816055E-3</v>
      </c>
      <c r="E501" s="6">
        <f t="shared" si="15"/>
        <v>2.3906877226660648E-6</v>
      </c>
    </row>
    <row r="502" spans="1:5" x14ac:dyDescent="0.25">
      <c r="A502" s="3">
        <v>44820</v>
      </c>
      <c r="B502" s="8">
        <v>3775.03</v>
      </c>
      <c r="C502" s="4">
        <f>LN(dane_import!B503/dane_import!B502)</f>
        <v>-3.4978137781514047E-2</v>
      </c>
      <c r="D502">
        <f t="shared" si="14"/>
        <v>3.4978137781514047E-2</v>
      </c>
      <c r="E502" s="6">
        <f t="shared" si="15"/>
        <v>1.2234701226625803E-3</v>
      </c>
    </row>
    <row r="503" spans="1:5" x14ac:dyDescent="0.25">
      <c r="A503" s="3">
        <v>44823</v>
      </c>
      <c r="B503" s="8">
        <v>3822.31</v>
      </c>
      <c r="C503" s="4">
        <f>LN(dane_import!B504/dane_import!B503)</f>
        <v>1.2446622206439962E-2</v>
      </c>
      <c r="D503">
        <f t="shared" si="14"/>
        <v>1.2446622206439962E-2</v>
      </c>
      <c r="E503" s="6">
        <f t="shared" si="15"/>
        <v>1.5491840434984439E-4</v>
      </c>
    </row>
    <row r="504" spans="1:5" x14ac:dyDescent="0.25">
      <c r="A504" s="3">
        <v>44824</v>
      </c>
      <c r="B504" s="8">
        <v>3768.31</v>
      </c>
      <c r="C504" s="4">
        <f>LN(dane_import!B505/dane_import!B504)</f>
        <v>-1.4228326803529258E-2</v>
      </c>
      <c r="D504">
        <f t="shared" si="14"/>
        <v>1.4228326803529258E-2</v>
      </c>
      <c r="E504" s="6">
        <f t="shared" si="15"/>
        <v>2.0244528362802912E-4</v>
      </c>
    </row>
    <row r="505" spans="1:5" x14ac:dyDescent="0.25">
      <c r="A505" s="3">
        <v>44825</v>
      </c>
      <c r="B505" s="8">
        <v>3752.25</v>
      </c>
      <c r="C505" s="4">
        <f>LN(dane_import!B506/dane_import!B505)</f>
        <v>-4.2709650379018317E-3</v>
      </c>
      <c r="D505">
        <f t="shared" si="14"/>
        <v>4.2709650379018317E-3</v>
      </c>
      <c r="E505" s="6">
        <f t="shared" si="15"/>
        <v>1.8241142354979794E-5</v>
      </c>
    </row>
    <row r="506" spans="1:5" x14ac:dyDescent="0.25">
      <c r="A506" s="3">
        <v>44826</v>
      </c>
      <c r="B506" s="8">
        <v>3777.52</v>
      </c>
      <c r="C506" s="4">
        <f>LN(dane_import!B507/dane_import!B506)</f>
        <v>6.7120496034037708E-3</v>
      </c>
      <c r="D506">
        <f t="shared" si="14"/>
        <v>6.7120496034037708E-3</v>
      </c>
      <c r="E506" s="6">
        <f t="shared" si="15"/>
        <v>4.5051609878552716E-5</v>
      </c>
    </row>
    <row r="507" spans="1:5" x14ac:dyDescent="0.25">
      <c r="A507" s="3">
        <v>44827</v>
      </c>
      <c r="B507" s="9">
        <v>3678</v>
      </c>
      <c r="C507" s="4">
        <f>LN(dane_import!B508/dane_import!B507)</f>
        <v>-2.6698583475561394E-2</v>
      </c>
      <c r="D507">
        <f t="shared" si="14"/>
        <v>2.6698583475561394E-2</v>
      </c>
      <c r="E507" s="6">
        <f t="shared" si="15"/>
        <v>7.1281435960151988E-4</v>
      </c>
    </row>
    <row r="508" spans="1:5" x14ac:dyDescent="0.25">
      <c r="A508" s="3">
        <v>44830</v>
      </c>
      <c r="B508" s="8">
        <v>3597.78</v>
      </c>
      <c r="C508" s="4">
        <f>LN(dane_import!B509/dane_import!B508)</f>
        <v>-2.2052137603824903E-2</v>
      </c>
      <c r="D508">
        <f t="shared" si="14"/>
        <v>2.2052137603824903E-2</v>
      </c>
      <c r="E508" s="6">
        <f t="shared" si="15"/>
        <v>4.8629677289802834E-4</v>
      </c>
    </row>
    <row r="509" spans="1:5" x14ac:dyDescent="0.25">
      <c r="A509" s="3">
        <v>44831</v>
      </c>
      <c r="B509" s="8">
        <v>3627.95</v>
      </c>
      <c r="C509" s="4">
        <f>LN(dane_import!B510/dane_import!B509)</f>
        <v>8.3507618817119655E-3</v>
      </c>
      <c r="D509">
        <f t="shared" si="14"/>
        <v>8.3507618817119655E-3</v>
      </c>
      <c r="E509" s="6">
        <f t="shared" si="15"/>
        <v>6.973522400505357E-5</v>
      </c>
    </row>
    <row r="510" spans="1:5" x14ac:dyDescent="0.25">
      <c r="A510" s="3">
        <v>44832</v>
      </c>
      <c r="B510" s="8">
        <v>3612.9</v>
      </c>
      <c r="C510" s="4">
        <f>LN(dane_import!B511/dane_import!B510)</f>
        <v>-4.1569765076096077E-3</v>
      </c>
      <c r="D510">
        <f t="shared" si="14"/>
        <v>4.1569765076096077E-3</v>
      </c>
      <c r="E510" s="6">
        <f t="shared" si="15"/>
        <v>1.7280453684818172E-5</v>
      </c>
    </row>
    <row r="511" spans="1:5" x14ac:dyDescent="0.25">
      <c r="A511" s="3">
        <v>44833</v>
      </c>
      <c r="B511" s="8">
        <v>3503.5</v>
      </c>
      <c r="C511" s="4">
        <f>LN(dane_import!B512/dane_import!B511)</f>
        <v>-3.0748305123955301E-2</v>
      </c>
      <c r="D511">
        <f t="shared" si="14"/>
        <v>3.0748305123955301E-2</v>
      </c>
      <c r="E511" s="6">
        <f t="shared" si="15"/>
        <v>9.454582679958558E-4</v>
      </c>
    </row>
    <row r="512" spans="1:5" x14ac:dyDescent="0.25">
      <c r="A512" s="3">
        <v>44834</v>
      </c>
      <c r="B512" s="8">
        <v>3552.54</v>
      </c>
      <c r="C512" s="4">
        <f>LN(dane_import!B513/dane_import!B512)</f>
        <v>1.3900371773561642E-2</v>
      </c>
      <c r="D512">
        <f t="shared" si="14"/>
        <v>1.3900371773561642E-2</v>
      </c>
      <c r="E512" s="6">
        <f t="shared" si="15"/>
        <v>1.9322033544322923E-4</v>
      </c>
    </row>
    <row r="513" spans="1:5" x14ac:dyDescent="0.25">
      <c r="A513" s="3">
        <v>44837</v>
      </c>
      <c r="B513" s="8">
        <v>3600.8</v>
      </c>
      <c r="C513" s="4">
        <f>LN(dane_import!B514/dane_import!B513)</f>
        <v>1.3493202394572695E-2</v>
      </c>
      <c r="D513">
        <f t="shared" si="14"/>
        <v>1.3493202394572695E-2</v>
      </c>
      <c r="E513" s="6">
        <f t="shared" si="15"/>
        <v>1.8206651086090232E-4</v>
      </c>
    </row>
    <row r="514" spans="1:5" x14ac:dyDescent="0.25">
      <c r="A514" s="3">
        <v>44838</v>
      </c>
      <c r="B514" s="8">
        <v>3713.81</v>
      </c>
      <c r="C514" s="4">
        <f>LN(dane_import!B515/dane_import!B514)</f>
        <v>3.0902260843956388E-2</v>
      </c>
      <c r="D514">
        <f t="shared" si="14"/>
        <v>3.0902260843956388E-2</v>
      </c>
      <c r="E514" s="6">
        <f t="shared" si="15"/>
        <v>9.5494972526792023E-4</v>
      </c>
    </row>
    <row r="515" spans="1:5" x14ac:dyDescent="0.25">
      <c r="A515" s="3">
        <v>44839</v>
      </c>
      <c r="B515" s="8">
        <v>3626.24</v>
      </c>
      <c r="C515" s="4">
        <f>LN(dane_import!B516/dane_import!B515)</f>
        <v>-2.3862005060637063E-2</v>
      </c>
      <c r="D515">
        <f t="shared" ref="D515:D578" si="16">ABS(C515)</f>
        <v>2.3862005060637063E-2</v>
      </c>
      <c r="E515" s="6">
        <f t="shared" ref="E515:E578" si="17">C515^2</f>
        <v>5.6939528551386883E-4</v>
      </c>
    </row>
    <row r="516" spans="1:5" x14ac:dyDescent="0.25">
      <c r="A516" s="3">
        <v>44840</v>
      </c>
      <c r="B516" s="8">
        <v>3667.1</v>
      </c>
      <c r="C516" s="4">
        <f>LN(dane_import!B517/dane_import!B516)</f>
        <v>1.1204860185616393E-2</v>
      </c>
      <c r="D516">
        <f t="shared" si="16"/>
        <v>1.1204860185616393E-2</v>
      </c>
      <c r="E516" s="6">
        <f t="shared" si="17"/>
        <v>1.2554889177921141E-4</v>
      </c>
    </row>
    <row r="517" spans="1:5" x14ac:dyDescent="0.25">
      <c r="A517" s="3">
        <v>44841</v>
      </c>
      <c r="B517" s="8">
        <v>3633.99</v>
      </c>
      <c r="C517" s="4">
        <f>LN(dane_import!B518/dane_import!B517)</f>
        <v>-9.0699407839911397E-3</v>
      </c>
      <c r="D517">
        <f t="shared" si="16"/>
        <v>9.0699407839911397E-3</v>
      </c>
      <c r="E517" s="6">
        <f t="shared" si="17"/>
        <v>8.2263825825105804E-5</v>
      </c>
    </row>
    <row r="518" spans="1:5" x14ac:dyDescent="0.25">
      <c r="A518" s="3">
        <v>44844</v>
      </c>
      <c r="B518" s="8">
        <v>3561.67</v>
      </c>
      <c r="C518" s="4">
        <f>LN(dane_import!B519/dane_import!B518)</f>
        <v>-2.0101682187530626E-2</v>
      </c>
      <c r="D518">
        <f t="shared" si="16"/>
        <v>2.0101682187530626E-2</v>
      </c>
      <c r="E518" s="6">
        <f t="shared" si="17"/>
        <v>4.0407762676848604E-4</v>
      </c>
    </row>
    <row r="519" spans="1:5" x14ac:dyDescent="0.25">
      <c r="A519" s="3">
        <v>44845</v>
      </c>
      <c r="B519" s="8">
        <v>3593.37</v>
      </c>
      <c r="C519" s="4">
        <f>LN(dane_import!B520/dane_import!B519)</f>
        <v>8.8609448483129207E-3</v>
      </c>
      <c r="D519">
        <f t="shared" si="16"/>
        <v>8.8609448483129207E-3</v>
      </c>
      <c r="E519" s="6">
        <f t="shared" si="17"/>
        <v>7.8516343604843287E-5</v>
      </c>
    </row>
    <row r="520" spans="1:5" x14ac:dyDescent="0.25">
      <c r="A520" s="3">
        <v>44846</v>
      </c>
      <c r="B520" s="8">
        <v>3584.05</v>
      </c>
      <c r="C520" s="4">
        <f>LN(dane_import!B521/dane_import!B520)</f>
        <v>-2.5970349340842642E-3</v>
      </c>
      <c r="D520">
        <f t="shared" si="16"/>
        <v>2.5970349340842642E-3</v>
      </c>
      <c r="E520" s="6">
        <f t="shared" si="17"/>
        <v>6.7445904488540581E-6</v>
      </c>
    </row>
    <row r="521" spans="1:5" x14ac:dyDescent="0.25">
      <c r="A521" s="3">
        <v>44847</v>
      </c>
      <c r="B521" s="8">
        <v>3581.95</v>
      </c>
      <c r="C521" s="4">
        <f>LN(dane_import!B522/dane_import!B521)</f>
        <v>-5.8610104943213948E-4</v>
      </c>
      <c r="D521">
        <f t="shared" si="16"/>
        <v>5.8610104943213948E-4</v>
      </c>
      <c r="E521" s="6">
        <f t="shared" si="17"/>
        <v>3.4351444014545519E-7</v>
      </c>
    </row>
    <row r="522" spans="1:5" x14ac:dyDescent="0.25">
      <c r="A522" s="3">
        <v>44848</v>
      </c>
      <c r="B522" s="8">
        <v>3597.96</v>
      </c>
      <c r="C522" s="4">
        <f>LN(dane_import!B523/dane_import!B522)</f>
        <v>4.4596733203656185E-3</v>
      </c>
      <c r="D522">
        <f t="shared" si="16"/>
        <v>4.4596733203656185E-3</v>
      </c>
      <c r="E522" s="6">
        <f t="shared" si="17"/>
        <v>1.98886861243809E-5</v>
      </c>
    </row>
    <row r="523" spans="1:5" x14ac:dyDescent="0.25">
      <c r="A523" s="3">
        <v>44851</v>
      </c>
      <c r="B523" s="8">
        <v>3632.98</v>
      </c>
      <c r="C523" s="4">
        <f>LN(dane_import!B524/dane_import!B523)</f>
        <v>9.6862299525394789E-3</v>
      </c>
      <c r="D523">
        <f t="shared" si="16"/>
        <v>9.6862299525394789E-3</v>
      </c>
      <c r="E523" s="6">
        <f t="shared" si="17"/>
        <v>9.3823050693472951E-5</v>
      </c>
    </row>
    <row r="524" spans="1:5" x14ac:dyDescent="0.25">
      <c r="A524" s="3">
        <v>44852</v>
      </c>
      <c r="B524" s="8">
        <v>3637.54</v>
      </c>
      <c r="C524" s="4">
        <f>LN(dane_import!B525/dane_import!B524)</f>
        <v>1.254380869021593E-3</v>
      </c>
      <c r="D524">
        <f t="shared" si="16"/>
        <v>1.254380869021593E-3</v>
      </c>
      <c r="E524" s="6">
        <f t="shared" si="17"/>
        <v>1.573471364567367E-6</v>
      </c>
    </row>
    <row r="525" spans="1:5" x14ac:dyDescent="0.25">
      <c r="A525" s="3">
        <v>44853</v>
      </c>
      <c r="B525" s="8">
        <v>3579.61</v>
      </c>
      <c r="C525" s="4">
        <f>LN(dane_import!B526/dane_import!B525)</f>
        <v>-1.6053773069834597E-2</v>
      </c>
      <c r="D525">
        <f t="shared" si="16"/>
        <v>1.6053773069834597E-2</v>
      </c>
      <c r="E525" s="6">
        <f t="shared" si="17"/>
        <v>2.5772362977774651E-4</v>
      </c>
    </row>
    <row r="526" spans="1:5" x14ac:dyDescent="0.25">
      <c r="A526" s="3">
        <v>44854</v>
      </c>
      <c r="B526" s="8">
        <v>3621.09</v>
      </c>
      <c r="C526" s="4">
        <f>LN(dane_import!B527/dane_import!B526)</f>
        <v>1.1521229556162676E-2</v>
      </c>
      <c r="D526">
        <f t="shared" si="16"/>
        <v>1.1521229556162676E-2</v>
      </c>
      <c r="E526" s="6">
        <f t="shared" si="17"/>
        <v>1.3273873048579642E-4</v>
      </c>
    </row>
    <row r="527" spans="1:5" x14ac:dyDescent="0.25">
      <c r="A527" s="3">
        <v>44855</v>
      </c>
      <c r="B527" s="8">
        <v>3558.81</v>
      </c>
      <c r="C527" s="4">
        <f>LN(dane_import!B528/dane_import!B527)</f>
        <v>-1.7348866166590125E-2</v>
      </c>
      <c r="D527">
        <f t="shared" si="16"/>
        <v>1.7348866166590125E-2</v>
      </c>
      <c r="E527" s="6">
        <f t="shared" si="17"/>
        <v>3.0098315726625552E-4</v>
      </c>
    </row>
    <row r="528" spans="1:5" x14ac:dyDescent="0.25">
      <c r="A528" s="3">
        <v>44858</v>
      </c>
      <c r="B528" s="8">
        <v>3591.31</v>
      </c>
      <c r="C528" s="4">
        <f>LN(dane_import!B529/dane_import!B528)</f>
        <v>9.0908191259621816E-3</v>
      </c>
      <c r="D528">
        <f t="shared" si="16"/>
        <v>9.0908191259621816E-3</v>
      </c>
      <c r="E528" s="6">
        <f t="shared" si="17"/>
        <v>8.264299238095981E-5</v>
      </c>
    </row>
    <row r="529" spans="1:5" x14ac:dyDescent="0.25">
      <c r="A529" s="3">
        <v>44859</v>
      </c>
      <c r="B529" s="8">
        <v>3620.91</v>
      </c>
      <c r="C529" s="4">
        <f>LN(dane_import!B530/dane_import!B529)</f>
        <v>8.2083370157625922E-3</v>
      </c>
      <c r="D529">
        <f t="shared" si="16"/>
        <v>8.2083370157625922E-3</v>
      </c>
      <c r="E529" s="6">
        <f t="shared" si="17"/>
        <v>6.7376796564338335E-5</v>
      </c>
    </row>
    <row r="530" spans="1:5" x14ac:dyDescent="0.25">
      <c r="A530" s="3">
        <v>44860</v>
      </c>
      <c r="B530" s="8">
        <v>3711.38</v>
      </c>
      <c r="C530" s="4">
        <f>LN(dane_import!B531/dane_import!B530)</f>
        <v>2.4678399649326901E-2</v>
      </c>
      <c r="D530">
        <f t="shared" si="16"/>
        <v>2.4678399649326901E-2</v>
      </c>
      <c r="E530" s="6">
        <f t="shared" si="17"/>
        <v>6.0902340925189809E-4</v>
      </c>
    </row>
    <row r="531" spans="1:5" x14ac:dyDescent="0.25">
      <c r="A531" s="3">
        <v>44861</v>
      </c>
      <c r="B531" s="8">
        <v>3734.09</v>
      </c>
      <c r="C531" s="4">
        <f>LN(dane_import!B532/dane_import!B531)</f>
        <v>6.1003725563283937E-3</v>
      </c>
      <c r="D531">
        <f t="shared" si="16"/>
        <v>6.1003725563283937E-3</v>
      </c>
      <c r="E531" s="6">
        <f t="shared" si="17"/>
        <v>3.7214545326004622E-5</v>
      </c>
    </row>
    <row r="532" spans="1:5" x14ac:dyDescent="0.25">
      <c r="A532" s="3">
        <v>44862</v>
      </c>
      <c r="B532" s="8">
        <v>3747.1</v>
      </c>
      <c r="C532" s="4">
        <f>LN(dane_import!B533/dane_import!B532)</f>
        <v>3.4780598046708893E-3</v>
      </c>
      <c r="D532">
        <f t="shared" si="16"/>
        <v>3.4780598046708893E-3</v>
      </c>
      <c r="E532" s="6">
        <f t="shared" si="17"/>
        <v>1.2096900004867305E-5</v>
      </c>
    </row>
    <row r="533" spans="1:5" x14ac:dyDescent="0.25">
      <c r="A533" s="3">
        <v>44865</v>
      </c>
      <c r="B533" s="8">
        <v>3824.04</v>
      </c>
      <c r="C533" s="4">
        <f>LN(dane_import!B534/dane_import!B533)</f>
        <v>2.0325247912981081E-2</v>
      </c>
      <c r="D533">
        <f t="shared" si="16"/>
        <v>2.0325247912981081E-2</v>
      </c>
      <c r="E533" s="6">
        <f t="shared" si="17"/>
        <v>4.1311570272414177E-4</v>
      </c>
    </row>
    <row r="534" spans="1:5" x14ac:dyDescent="0.25">
      <c r="A534" s="3">
        <v>44866</v>
      </c>
      <c r="B534" s="8">
        <v>3824.04</v>
      </c>
      <c r="C534" s="4">
        <f>LN(dane_import!B535/dane_import!B534)</f>
        <v>0</v>
      </c>
      <c r="D534">
        <f t="shared" si="16"/>
        <v>0</v>
      </c>
      <c r="E534" s="6">
        <f t="shared" si="17"/>
        <v>0</v>
      </c>
    </row>
    <row r="535" spans="1:5" x14ac:dyDescent="0.25">
      <c r="A535" s="3">
        <v>44867</v>
      </c>
      <c r="B535" s="8">
        <v>3832.98</v>
      </c>
      <c r="C535" s="4">
        <f>LN(dane_import!B536/dane_import!B535)</f>
        <v>2.3351131542822048E-3</v>
      </c>
      <c r="D535">
        <f t="shared" si="16"/>
        <v>2.3351131542822048E-3</v>
      </c>
      <c r="E535" s="6">
        <f t="shared" si="17"/>
        <v>5.452753443301788E-6</v>
      </c>
    </row>
    <row r="536" spans="1:5" x14ac:dyDescent="0.25">
      <c r="A536" s="3">
        <v>44868</v>
      </c>
      <c r="B536" s="8">
        <v>3799.19</v>
      </c>
      <c r="C536" s="4">
        <f>LN(dane_import!B537/dane_import!B536)</f>
        <v>-8.8546824235447436E-3</v>
      </c>
      <c r="D536">
        <f t="shared" si="16"/>
        <v>8.8546824235447436E-3</v>
      </c>
      <c r="E536" s="6">
        <f t="shared" si="17"/>
        <v>7.8405400821832219E-5</v>
      </c>
    </row>
    <row r="537" spans="1:5" x14ac:dyDescent="0.25">
      <c r="A537" s="3">
        <v>44869</v>
      </c>
      <c r="B537" s="8">
        <v>3937.51</v>
      </c>
      <c r="C537" s="4">
        <f>LN(dane_import!B538/dane_import!B537)</f>
        <v>3.5760657714835907E-2</v>
      </c>
      <c r="D537">
        <f t="shared" si="16"/>
        <v>3.5760657714835907E-2</v>
      </c>
      <c r="E537" s="6">
        <f t="shared" si="17"/>
        <v>1.2788246401976529E-3</v>
      </c>
    </row>
    <row r="538" spans="1:5" x14ac:dyDescent="0.25">
      <c r="A538" s="3">
        <v>44872</v>
      </c>
      <c r="B538" s="8">
        <v>3934.24</v>
      </c>
      <c r="C538" s="4">
        <f>LN(dane_import!B539/dane_import!B538)</f>
        <v>-8.3081911597707072E-4</v>
      </c>
      <c r="D538">
        <f t="shared" si="16"/>
        <v>8.3081911597707072E-4</v>
      </c>
      <c r="E538" s="6">
        <f t="shared" si="17"/>
        <v>6.9026040347292128E-7</v>
      </c>
    </row>
    <row r="539" spans="1:5" x14ac:dyDescent="0.25">
      <c r="A539" s="3">
        <v>44873</v>
      </c>
      <c r="B539" s="8">
        <v>3931.29</v>
      </c>
      <c r="C539" s="4">
        <f>LN(dane_import!B540/dane_import!B539)</f>
        <v>-7.5010841947615952E-4</v>
      </c>
      <c r="D539">
        <f t="shared" si="16"/>
        <v>7.5010841947615952E-4</v>
      </c>
      <c r="E539" s="6">
        <f t="shared" si="17"/>
        <v>5.6266264096902213E-7</v>
      </c>
    </row>
    <row r="540" spans="1:5" x14ac:dyDescent="0.25">
      <c r="A540" s="3">
        <v>44874</v>
      </c>
      <c r="B540" s="8">
        <v>3934.35</v>
      </c>
      <c r="C540" s="4">
        <f>LN(dane_import!B541/dane_import!B540)</f>
        <v>7.7806768536935438E-4</v>
      </c>
      <c r="D540">
        <f t="shared" si="16"/>
        <v>7.7806768536935438E-4</v>
      </c>
      <c r="E540" s="6">
        <f t="shared" si="17"/>
        <v>6.0538932301602467E-7</v>
      </c>
    </row>
    <row r="541" spans="1:5" x14ac:dyDescent="0.25">
      <c r="A541" s="3">
        <v>44875</v>
      </c>
      <c r="B541" s="8">
        <v>3958.49</v>
      </c>
      <c r="C541" s="4">
        <f>LN(dane_import!B542/dane_import!B541)</f>
        <v>6.1169554357553991E-3</v>
      </c>
      <c r="D541">
        <f t="shared" si="16"/>
        <v>6.1169554357553991E-3</v>
      </c>
      <c r="E541" s="6">
        <f t="shared" si="17"/>
        <v>3.7417143803017526E-5</v>
      </c>
    </row>
    <row r="542" spans="1:5" x14ac:dyDescent="0.25">
      <c r="A542" s="3">
        <v>44876</v>
      </c>
      <c r="B542" s="8">
        <v>3958.49</v>
      </c>
      <c r="C542" s="4">
        <f>LN(dane_import!B543/dane_import!B542)</f>
        <v>0</v>
      </c>
      <c r="D542">
        <f t="shared" si="16"/>
        <v>0</v>
      </c>
      <c r="E542" s="6">
        <f t="shared" si="17"/>
        <v>0</v>
      </c>
    </row>
    <row r="543" spans="1:5" x14ac:dyDescent="0.25">
      <c r="A543" s="3">
        <v>44879</v>
      </c>
      <c r="B543" s="8">
        <v>4013.7</v>
      </c>
      <c r="C543" s="4">
        <f>LN(dane_import!B544/dane_import!B543)</f>
        <v>1.3850869748808418E-2</v>
      </c>
      <c r="D543">
        <f t="shared" si="16"/>
        <v>1.3850869748808418E-2</v>
      </c>
      <c r="E543" s="6">
        <f t="shared" si="17"/>
        <v>1.9184659279845618E-4</v>
      </c>
    </row>
    <row r="544" spans="1:5" x14ac:dyDescent="0.25">
      <c r="A544" s="3">
        <v>44880</v>
      </c>
      <c r="B544" s="8">
        <v>4007.62</v>
      </c>
      <c r="C544" s="4">
        <f>LN(dane_import!B545/dane_import!B544)</f>
        <v>-1.5159602570122164E-3</v>
      </c>
      <c r="D544">
        <f t="shared" si="16"/>
        <v>1.5159602570122164E-3</v>
      </c>
      <c r="E544" s="6">
        <f t="shared" si="17"/>
        <v>2.2981355008405452E-6</v>
      </c>
    </row>
    <row r="545" spans="1:5" x14ac:dyDescent="0.25">
      <c r="A545" s="3">
        <v>44881</v>
      </c>
      <c r="B545" s="8">
        <v>3965.01</v>
      </c>
      <c r="C545" s="4">
        <f>LN(dane_import!B546/dane_import!B545)</f>
        <v>-1.0689171756807217E-2</v>
      </c>
      <c r="D545">
        <f t="shared" si="16"/>
        <v>1.0689171756807217E-2</v>
      </c>
      <c r="E545" s="6">
        <f t="shared" si="17"/>
        <v>1.1425839284652507E-4</v>
      </c>
    </row>
    <row r="546" spans="1:5" x14ac:dyDescent="0.25">
      <c r="A546" s="3">
        <v>44882</v>
      </c>
      <c r="B546" s="8">
        <v>3939.24</v>
      </c>
      <c r="C546" s="4">
        <f>LN(dane_import!B547/dane_import!B546)</f>
        <v>-6.5205658492244771E-3</v>
      </c>
      <c r="D546">
        <f t="shared" si="16"/>
        <v>6.5205658492244771E-3</v>
      </c>
      <c r="E546" s="6">
        <f t="shared" si="17"/>
        <v>4.2517778994072528E-5</v>
      </c>
    </row>
    <row r="547" spans="1:5" x14ac:dyDescent="0.25">
      <c r="A547" s="3">
        <v>44883</v>
      </c>
      <c r="B547" s="8">
        <v>3972.77</v>
      </c>
      <c r="C547" s="4">
        <f>LN(dane_import!B548/dane_import!B547)</f>
        <v>8.4757730915767469E-3</v>
      </c>
      <c r="D547">
        <f t="shared" si="16"/>
        <v>8.4757730915767469E-3</v>
      </c>
      <c r="E547" s="6">
        <f t="shared" si="17"/>
        <v>7.1838729499896443E-5</v>
      </c>
    </row>
    <row r="548" spans="1:5" x14ac:dyDescent="0.25">
      <c r="A548" s="3">
        <v>44886</v>
      </c>
      <c r="B548" s="8">
        <v>3913.54</v>
      </c>
      <c r="C548" s="4">
        <f>LN(dane_import!B549/dane_import!B548)</f>
        <v>-1.502124915378905E-2</v>
      </c>
      <c r="D548">
        <f t="shared" si="16"/>
        <v>1.502124915378905E-2</v>
      </c>
      <c r="E548" s="6">
        <f t="shared" si="17"/>
        <v>2.2563792614020825E-4</v>
      </c>
    </row>
    <row r="549" spans="1:5" x14ac:dyDescent="0.25">
      <c r="A549" s="3">
        <v>44887</v>
      </c>
      <c r="B549" s="8">
        <v>3979.74</v>
      </c>
      <c r="C549" s="4">
        <f>LN(dane_import!B550/dane_import!B549)</f>
        <v>1.6774155289012979E-2</v>
      </c>
      <c r="D549">
        <f t="shared" si="16"/>
        <v>1.6774155289012979E-2</v>
      </c>
      <c r="E549" s="6">
        <f t="shared" si="17"/>
        <v>2.813722856599221E-4</v>
      </c>
    </row>
    <row r="550" spans="1:5" x14ac:dyDescent="0.25">
      <c r="A550" s="3">
        <v>44888</v>
      </c>
      <c r="B550" s="8">
        <v>3982.71</v>
      </c>
      <c r="C550" s="4">
        <f>LN(dane_import!B551/dane_import!B550)</f>
        <v>7.4600157934765312E-4</v>
      </c>
      <c r="D550">
        <f t="shared" si="16"/>
        <v>7.4600157934765312E-4</v>
      </c>
      <c r="E550" s="6">
        <f t="shared" si="17"/>
        <v>5.5651835638919277E-7</v>
      </c>
    </row>
    <row r="551" spans="1:5" x14ac:dyDescent="0.25">
      <c r="A551" s="3">
        <v>44889</v>
      </c>
      <c r="B551" s="8">
        <v>4016.9</v>
      </c>
      <c r="C551" s="4">
        <f>LN(dane_import!B552/dane_import!B551)</f>
        <v>8.5479687589772573E-3</v>
      </c>
      <c r="D551">
        <f t="shared" si="16"/>
        <v>8.5479687589772573E-3</v>
      </c>
      <c r="E551" s="6">
        <f t="shared" si="17"/>
        <v>7.3067769904451197E-5</v>
      </c>
    </row>
    <row r="552" spans="1:5" x14ac:dyDescent="0.25">
      <c r="A552" s="3">
        <v>44890</v>
      </c>
      <c r="B552" s="8">
        <v>4059.51</v>
      </c>
      <c r="C552" s="4">
        <f>LN(dane_import!B553/dane_import!B552)</f>
        <v>1.0551815807258386E-2</v>
      </c>
      <c r="D552">
        <f t="shared" si="16"/>
        <v>1.0551815807258386E-2</v>
      </c>
      <c r="E552" s="6">
        <f t="shared" si="17"/>
        <v>1.1134081683030794E-4</v>
      </c>
    </row>
    <row r="553" spans="1:5" x14ac:dyDescent="0.25">
      <c r="A553" s="3">
        <v>44893</v>
      </c>
      <c r="B553" s="8">
        <v>4070.32</v>
      </c>
      <c r="C553" s="4">
        <f>LN(dane_import!B554/dane_import!B553)</f>
        <v>2.6593437675304049E-3</v>
      </c>
      <c r="D553">
        <f t="shared" si="16"/>
        <v>2.6593437675304049E-3</v>
      </c>
      <c r="E553" s="6">
        <f t="shared" si="17"/>
        <v>7.072109273902808E-6</v>
      </c>
    </row>
    <row r="554" spans="1:5" x14ac:dyDescent="0.25">
      <c r="A554" s="3">
        <v>44894</v>
      </c>
      <c r="B554" s="8">
        <v>4087.13</v>
      </c>
      <c r="C554" s="4">
        <f>LN(dane_import!B555/dane_import!B554)</f>
        <v>4.1213918061077147E-3</v>
      </c>
      <c r="D554">
        <f t="shared" si="16"/>
        <v>4.1213918061077147E-3</v>
      </c>
      <c r="E554" s="6">
        <f t="shared" si="17"/>
        <v>1.6985870419451811E-5</v>
      </c>
    </row>
    <row r="555" spans="1:5" x14ac:dyDescent="0.25">
      <c r="A555" s="3">
        <v>44895</v>
      </c>
      <c r="B555" s="8">
        <v>4108.8100000000004</v>
      </c>
      <c r="C555" s="4">
        <f>LN(dane_import!B556/dane_import!B555)</f>
        <v>5.2904366225872126E-3</v>
      </c>
      <c r="D555">
        <f t="shared" si="16"/>
        <v>5.2904366225872126E-3</v>
      </c>
      <c r="E555" s="6">
        <f t="shared" si="17"/>
        <v>2.7988719657611993E-5</v>
      </c>
    </row>
    <row r="556" spans="1:5" x14ac:dyDescent="0.25">
      <c r="A556" s="3">
        <v>44896</v>
      </c>
      <c r="B556" s="8">
        <v>4150.3100000000004</v>
      </c>
      <c r="C556" s="4">
        <f>LN(dane_import!B557/dane_import!B556)</f>
        <v>1.0049581376859839E-2</v>
      </c>
      <c r="D556">
        <f t="shared" si="16"/>
        <v>1.0049581376859839E-2</v>
      </c>
      <c r="E556" s="6">
        <f t="shared" si="17"/>
        <v>1.0099408585012809E-4</v>
      </c>
    </row>
    <row r="557" spans="1:5" x14ac:dyDescent="0.25">
      <c r="A557" s="3">
        <v>44897</v>
      </c>
      <c r="B557" s="8">
        <v>4170.01</v>
      </c>
      <c r="C557" s="4">
        <f>LN(dane_import!B558/dane_import!B557)</f>
        <v>4.7354036413978663E-3</v>
      </c>
      <c r="D557">
        <f t="shared" si="16"/>
        <v>4.7354036413978663E-3</v>
      </c>
      <c r="E557" s="6">
        <f t="shared" si="17"/>
        <v>2.2424047646964171E-5</v>
      </c>
    </row>
    <row r="558" spans="1:5" x14ac:dyDescent="0.25">
      <c r="A558" s="3">
        <v>44900</v>
      </c>
      <c r="B558" s="8">
        <v>4143.76</v>
      </c>
      <c r="C558" s="4">
        <f>LN(dane_import!B559/dane_import!B558)</f>
        <v>-6.3148456672443435E-3</v>
      </c>
      <c r="D558">
        <f t="shared" si="16"/>
        <v>6.3148456672443435E-3</v>
      </c>
      <c r="E558" s="6">
        <f t="shared" si="17"/>
        <v>3.9877275801114658E-5</v>
      </c>
    </row>
    <row r="559" spans="1:5" x14ac:dyDescent="0.25">
      <c r="A559" s="3">
        <v>44901</v>
      </c>
      <c r="B559" s="9">
        <v>4049</v>
      </c>
      <c r="C559" s="4">
        <f>LN(dane_import!B560/dane_import!B559)</f>
        <v>-2.3133651172101109E-2</v>
      </c>
      <c r="D559">
        <f t="shared" si="16"/>
        <v>2.3133651172101109E-2</v>
      </c>
      <c r="E559" s="6">
        <f t="shared" si="17"/>
        <v>5.3516581655245498E-4</v>
      </c>
    </row>
    <row r="560" spans="1:5" x14ac:dyDescent="0.25">
      <c r="A560" s="3">
        <v>44902</v>
      </c>
      <c r="B560" s="8">
        <v>4061.8</v>
      </c>
      <c r="C560" s="4">
        <f>LN(dane_import!B561/dane_import!B560)</f>
        <v>3.1562880668481699E-3</v>
      </c>
      <c r="D560">
        <f t="shared" si="16"/>
        <v>3.1562880668481699E-3</v>
      </c>
      <c r="E560" s="6">
        <f t="shared" si="17"/>
        <v>9.9621543609281572E-6</v>
      </c>
    </row>
    <row r="561" spans="1:5" x14ac:dyDescent="0.25">
      <c r="A561" s="3">
        <v>44903</v>
      </c>
      <c r="B561" s="8">
        <v>4040.17</v>
      </c>
      <c r="C561" s="4">
        <f>LN(dane_import!B562/dane_import!B561)</f>
        <v>-5.3394548211978038E-3</v>
      </c>
      <c r="D561">
        <f t="shared" si="16"/>
        <v>5.3394548211978038E-3</v>
      </c>
      <c r="E561" s="6">
        <f t="shared" si="17"/>
        <v>2.8509777787612471E-5</v>
      </c>
    </row>
    <row r="562" spans="1:5" x14ac:dyDescent="0.25">
      <c r="A562" s="3">
        <v>44904</v>
      </c>
      <c r="B562" s="8">
        <v>4045.72</v>
      </c>
      <c r="C562" s="4">
        <f>LN(dane_import!B563/dane_import!B562)</f>
        <v>1.3727619029121417E-3</v>
      </c>
      <c r="D562">
        <f t="shared" si="16"/>
        <v>1.3727619029121417E-3</v>
      </c>
      <c r="E562" s="6">
        <f t="shared" si="17"/>
        <v>1.8844752420869643E-6</v>
      </c>
    </row>
    <row r="563" spans="1:5" x14ac:dyDescent="0.25">
      <c r="A563" s="3">
        <v>44907</v>
      </c>
      <c r="B563" s="8">
        <v>4082.33</v>
      </c>
      <c r="C563" s="4">
        <f>LN(dane_import!B564/dane_import!B563)</f>
        <v>9.0083716456242566E-3</v>
      </c>
      <c r="D563">
        <f t="shared" si="16"/>
        <v>9.0083716456242566E-3</v>
      </c>
      <c r="E563" s="6">
        <f t="shared" si="17"/>
        <v>8.1150759705687079E-5</v>
      </c>
    </row>
    <row r="564" spans="1:5" x14ac:dyDescent="0.25">
      <c r="A564" s="3">
        <v>44908</v>
      </c>
      <c r="B564" s="8">
        <v>4144.54</v>
      </c>
      <c r="C564" s="4">
        <f>LN(dane_import!B565/dane_import!B564)</f>
        <v>1.5123901503815269E-2</v>
      </c>
      <c r="D564">
        <f t="shared" si="16"/>
        <v>1.5123901503815269E-2</v>
      </c>
      <c r="E564" s="6">
        <f t="shared" si="17"/>
        <v>2.2873239669710577E-4</v>
      </c>
    </row>
    <row r="565" spans="1:5" x14ac:dyDescent="0.25">
      <c r="A565" s="3">
        <v>44909</v>
      </c>
      <c r="B565" s="8">
        <v>4145.72</v>
      </c>
      <c r="C565" s="4">
        <f>LN(dane_import!B566/dane_import!B565)</f>
        <v>2.8467141150432574E-4</v>
      </c>
      <c r="D565">
        <f t="shared" si="16"/>
        <v>2.8467141150432574E-4</v>
      </c>
      <c r="E565" s="6">
        <f t="shared" si="17"/>
        <v>8.1037812527865169E-8</v>
      </c>
    </row>
    <row r="566" spans="1:5" x14ac:dyDescent="0.25">
      <c r="A566" s="3">
        <v>44910</v>
      </c>
      <c r="B566" s="8">
        <v>4055.73</v>
      </c>
      <c r="C566" s="4">
        <f>LN(dane_import!B567/dane_import!B566)</f>
        <v>-2.1945780733736538E-2</v>
      </c>
      <c r="D566">
        <f t="shared" si="16"/>
        <v>2.1945780733736538E-2</v>
      </c>
      <c r="E566" s="6">
        <f t="shared" si="17"/>
        <v>4.8161729201324181E-4</v>
      </c>
    </row>
    <row r="567" spans="1:5" x14ac:dyDescent="0.25">
      <c r="A567" s="3">
        <v>44911</v>
      </c>
      <c r="B567" s="8">
        <v>4036.25</v>
      </c>
      <c r="C567" s="4">
        <f>LN(dane_import!B568/dane_import!B567)</f>
        <v>-4.8146529354460704E-3</v>
      </c>
      <c r="D567">
        <f t="shared" si="16"/>
        <v>4.8146529354460704E-3</v>
      </c>
      <c r="E567" s="6">
        <f t="shared" si="17"/>
        <v>2.3180882888799462E-5</v>
      </c>
    </row>
    <row r="568" spans="1:5" x14ac:dyDescent="0.25">
      <c r="A568" s="3">
        <v>44914</v>
      </c>
      <c r="B568" s="8">
        <v>4050.78</v>
      </c>
      <c r="C568" s="4">
        <f>LN(dane_import!B569/dane_import!B568)</f>
        <v>3.5934120771199301E-3</v>
      </c>
      <c r="D568">
        <f t="shared" si="16"/>
        <v>3.5934120771199301E-3</v>
      </c>
      <c r="E568" s="6">
        <f t="shared" si="17"/>
        <v>1.2912610355991371E-5</v>
      </c>
    </row>
    <row r="569" spans="1:5" x14ac:dyDescent="0.25">
      <c r="A569" s="3">
        <v>44915</v>
      </c>
      <c r="B569" s="8">
        <v>4102.04</v>
      </c>
      <c r="C569" s="4">
        <f>LN(dane_import!B570/dane_import!B569)</f>
        <v>1.2574955775986269E-2</v>
      </c>
      <c r="D569">
        <f t="shared" si="16"/>
        <v>1.2574955775986269E-2</v>
      </c>
      <c r="E569" s="6">
        <f t="shared" si="17"/>
        <v>1.5812951276801042E-4</v>
      </c>
    </row>
    <row r="570" spans="1:5" x14ac:dyDescent="0.25">
      <c r="A570" s="3">
        <v>44916</v>
      </c>
      <c r="B570" s="8">
        <v>4139.1099999999997</v>
      </c>
      <c r="C570" s="4">
        <f>LN(dane_import!B571/dane_import!B570)</f>
        <v>8.9963779377389246E-3</v>
      </c>
      <c r="D570">
        <f t="shared" si="16"/>
        <v>8.9963779377389246E-3</v>
      </c>
      <c r="E570" s="6">
        <f t="shared" si="17"/>
        <v>8.0934815998635667E-5</v>
      </c>
    </row>
    <row r="571" spans="1:5" x14ac:dyDescent="0.25">
      <c r="A571" s="3">
        <v>44917</v>
      </c>
      <c r="B571" s="8">
        <v>4119.2700000000004</v>
      </c>
      <c r="C571" s="4">
        <f>LN(dane_import!B572/dane_import!B571)</f>
        <v>-4.8048256847992759E-3</v>
      </c>
      <c r="D571">
        <f t="shared" si="16"/>
        <v>4.8048256847992759E-3</v>
      </c>
      <c r="E571" s="6">
        <f t="shared" si="17"/>
        <v>2.3086349861306832E-5</v>
      </c>
    </row>
    <row r="572" spans="1:5" x14ac:dyDescent="0.25">
      <c r="A572" s="3">
        <v>44918</v>
      </c>
      <c r="B572" s="8">
        <v>4099.8900000000003</v>
      </c>
      <c r="C572" s="4">
        <f>LN(dane_import!B573/dane_import!B572)</f>
        <v>-4.7158191143354903E-3</v>
      </c>
      <c r="D572">
        <f t="shared" si="16"/>
        <v>4.7158191143354903E-3</v>
      </c>
      <c r="E572" s="6">
        <f t="shared" si="17"/>
        <v>2.2238949919131967E-5</v>
      </c>
    </row>
    <row r="573" spans="1:5" x14ac:dyDescent="0.25">
      <c r="A573" s="3">
        <v>44921</v>
      </c>
      <c r="B573" s="8">
        <v>4099.8900000000003</v>
      </c>
      <c r="C573" s="4">
        <f>LN(dane_import!B574/dane_import!B573)</f>
        <v>0</v>
      </c>
      <c r="D573">
        <f t="shared" si="16"/>
        <v>0</v>
      </c>
      <c r="E573" s="6">
        <f t="shared" si="17"/>
        <v>0</v>
      </c>
    </row>
    <row r="574" spans="1:5" x14ac:dyDescent="0.25">
      <c r="A574" s="3">
        <v>44922</v>
      </c>
      <c r="B574" s="8">
        <v>4069.05</v>
      </c>
      <c r="C574" s="4">
        <f>LN(dane_import!B575/dane_import!B574)</f>
        <v>-7.5505871065452068E-3</v>
      </c>
      <c r="D574">
        <f t="shared" si="16"/>
        <v>7.5505871065452068E-3</v>
      </c>
      <c r="E574" s="6">
        <f t="shared" si="17"/>
        <v>5.7011365653526717E-5</v>
      </c>
    </row>
    <row r="575" spans="1:5" x14ac:dyDescent="0.25">
      <c r="A575" s="3">
        <v>44923</v>
      </c>
      <c r="B575" s="8">
        <v>4069.27</v>
      </c>
      <c r="C575" s="4">
        <f>LN(dane_import!B576/dane_import!B575)</f>
        <v>5.4065212489458813E-5</v>
      </c>
      <c r="D575">
        <f t="shared" si="16"/>
        <v>5.4065212489458813E-5</v>
      </c>
      <c r="E575" s="6">
        <f t="shared" si="17"/>
        <v>2.9230472015303334E-9</v>
      </c>
    </row>
    <row r="576" spans="1:5" x14ac:dyDescent="0.25">
      <c r="A576" s="3">
        <v>44924</v>
      </c>
      <c r="B576" s="8">
        <v>4128.4799999999996</v>
      </c>
      <c r="C576" s="4">
        <f>LN(dane_import!B577/dane_import!B576)</f>
        <v>1.4445678301139386E-2</v>
      </c>
      <c r="D576">
        <f t="shared" si="16"/>
        <v>1.4445678301139386E-2</v>
      </c>
      <c r="E576" s="6">
        <f t="shared" si="17"/>
        <v>2.086776215800093E-4</v>
      </c>
    </row>
    <row r="577" spans="1:5" x14ac:dyDescent="0.25">
      <c r="A577" s="3">
        <v>44925</v>
      </c>
      <c r="B577" s="8">
        <v>4154.32</v>
      </c>
      <c r="C577" s="4">
        <f>LN(dane_import!B578/dane_import!B577)</f>
        <v>6.2394561817172602E-3</v>
      </c>
      <c r="D577">
        <f t="shared" si="16"/>
        <v>6.2394561817172602E-3</v>
      </c>
      <c r="E577" s="6">
        <f t="shared" si="17"/>
        <v>3.8930813443569734E-5</v>
      </c>
    </row>
    <row r="578" spans="1:5" x14ac:dyDescent="0.25">
      <c r="A578" s="3">
        <v>44928</v>
      </c>
      <c r="B578" s="8">
        <v>4198.67</v>
      </c>
      <c r="C578" s="4">
        <f>LN(dane_import!B579/dane_import!B578)</f>
        <v>1.0619051802320556E-2</v>
      </c>
      <c r="D578">
        <f t="shared" si="16"/>
        <v>1.0619051802320556E-2</v>
      </c>
      <c r="E578" s="6">
        <f t="shared" si="17"/>
        <v>1.1276426118036746E-4</v>
      </c>
    </row>
    <row r="579" spans="1:5" x14ac:dyDescent="0.25">
      <c r="A579" s="3">
        <v>44929</v>
      </c>
      <c r="B579" s="8">
        <v>4303.33</v>
      </c>
      <c r="C579" s="4">
        <f>LN(dane_import!B580/dane_import!B579)</f>
        <v>2.4621333123623187E-2</v>
      </c>
      <c r="D579">
        <f t="shared" ref="D579:D642" si="18">ABS(C579)</f>
        <v>2.4621333123623187E-2</v>
      </c>
      <c r="E579" s="6">
        <f t="shared" ref="E579:E642" si="19">C579^2</f>
        <v>6.0621004478442436E-4</v>
      </c>
    </row>
    <row r="580" spans="1:5" x14ac:dyDescent="0.25">
      <c r="A580" s="3">
        <v>44930</v>
      </c>
      <c r="B580" s="8">
        <v>4389.26</v>
      </c>
      <c r="C580" s="4">
        <f>LN(dane_import!B581/dane_import!B580)</f>
        <v>1.9771506361340931E-2</v>
      </c>
      <c r="D580">
        <f t="shared" si="18"/>
        <v>1.9771506361340931E-2</v>
      </c>
      <c r="E580" s="6">
        <f t="shared" si="19"/>
        <v>3.9091246379654488E-4</v>
      </c>
    </row>
    <row r="581" spans="1:5" x14ac:dyDescent="0.25">
      <c r="A581" s="3">
        <v>44931</v>
      </c>
      <c r="B581" s="8">
        <v>4397.18</v>
      </c>
      <c r="C581" s="4">
        <f>LN(dane_import!B582/dane_import!B581)</f>
        <v>1.8027784051349459E-3</v>
      </c>
      <c r="D581">
        <f t="shared" si="18"/>
        <v>1.8027784051349459E-3</v>
      </c>
      <c r="E581" s="6">
        <f t="shared" si="19"/>
        <v>3.2500099780208991E-6</v>
      </c>
    </row>
    <row r="582" spans="1:5" x14ac:dyDescent="0.25">
      <c r="A582" s="3">
        <v>44932</v>
      </c>
      <c r="B582" s="8">
        <v>4397.18</v>
      </c>
      <c r="C582" s="4">
        <f>LN(dane_import!B583/dane_import!B582)</f>
        <v>0</v>
      </c>
      <c r="D582">
        <f t="shared" si="18"/>
        <v>0</v>
      </c>
      <c r="E582" s="6">
        <f t="shared" si="19"/>
        <v>0</v>
      </c>
    </row>
    <row r="583" spans="1:5" x14ac:dyDescent="0.25">
      <c r="A583" s="3">
        <v>44935</v>
      </c>
      <c r="B583" s="8">
        <v>4448.1000000000004</v>
      </c>
      <c r="C583" s="4">
        <f>LN(dane_import!B584/dane_import!B583)</f>
        <v>1.1513612346674506E-2</v>
      </c>
      <c r="D583">
        <f t="shared" si="18"/>
        <v>1.1513612346674506E-2</v>
      </c>
      <c r="E583" s="6">
        <f t="shared" si="19"/>
        <v>1.3256326926949563E-4</v>
      </c>
    </row>
    <row r="584" spans="1:5" x14ac:dyDescent="0.25">
      <c r="A584" s="3">
        <v>44936</v>
      </c>
      <c r="B584" s="8">
        <v>4448.7299999999996</v>
      </c>
      <c r="C584" s="4">
        <f>LN(dane_import!B585/dane_import!B584)</f>
        <v>1.4162347736269254E-4</v>
      </c>
      <c r="D584">
        <f t="shared" si="18"/>
        <v>1.4162347736269254E-4</v>
      </c>
      <c r="E584" s="6">
        <f t="shared" si="19"/>
        <v>2.0057209340301088E-8</v>
      </c>
    </row>
    <row r="585" spans="1:5" x14ac:dyDescent="0.25">
      <c r="A585" s="3">
        <v>44937</v>
      </c>
      <c r="B585" s="8">
        <v>4394.24</v>
      </c>
      <c r="C585" s="4">
        <f>LN(dane_import!B586/dane_import!B585)</f>
        <v>-1.2324069780235007E-2</v>
      </c>
      <c r="D585">
        <f t="shared" si="18"/>
        <v>1.2324069780235007E-2</v>
      </c>
      <c r="E585" s="6">
        <f t="shared" si="19"/>
        <v>1.5188269594810174E-4</v>
      </c>
    </row>
    <row r="586" spans="1:5" x14ac:dyDescent="0.25">
      <c r="A586" s="3">
        <v>44938</v>
      </c>
      <c r="B586" s="8">
        <v>4427.26</v>
      </c>
      <c r="C586" s="4">
        <f>LN(dane_import!B587/dane_import!B586)</f>
        <v>7.4862901356343914E-3</v>
      </c>
      <c r="D586">
        <f t="shared" si="18"/>
        <v>7.4862901356343914E-3</v>
      </c>
      <c r="E586" s="6">
        <f t="shared" si="19"/>
        <v>5.6044539994896794E-5</v>
      </c>
    </row>
    <row r="587" spans="1:5" x14ac:dyDescent="0.25">
      <c r="A587" s="3">
        <v>44939</v>
      </c>
      <c r="B587" s="8">
        <v>4407.17</v>
      </c>
      <c r="C587" s="4">
        <f>LN(dane_import!B588/dane_import!B587)</f>
        <v>-4.5481224325337874E-3</v>
      </c>
      <c r="D587">
        <f t="shared" si="18"/>
        <v>4.5481224325337874E-3</v>
      </c>
      <c r="E587" s="6">
        <f t="shared" si="19"/>
        <v>2.0685417661317054E-5</v>
      </c>
    </row>
    <row r="588" spans="1:5" x14ac:dyDescent="0.25">
      <c r="A588" s="3">
        <v>44942</v>
      </c>
      <c r="B588" s="8">
        <v>4413.34</v>
      </c>
      <c r="C588" s="4">
        <f>LN(dane_import!B589/dane_import!B588)</f>
        <v>1.3990123034484266E-3</v>
      </c>
      <c r="D588">
        <f t="shared" si="18"/>
        <v>1.3990123034484266E-3</v>
      </c>
      <c r="E588" s="6">
        <f t="shared" si="19"/>
        <v>1.9572354252000723E-6</v>
      </c>
    </row>
    <row r="589" spans="1:5" x14ac:dyDescent="0.25">
      <c r="A589" s="3">
        <v>44943</v>
      </c>
      <c r="B589" s="8">
        <v>4345.24</v>
      </c>
      <c r="C589" s="4">
        <f>LN(dane_import!B590/dane_import!B589)</f>
        <v>-1.5550779318383556E-2</v>
      </c>
      <c r="D589">
        <f t="shared" si="18"/>
        <v>1.5550779318383556E-2</v>
      </c>
      <c r="E589" s="6">
        <f t="shared" si="19"/>
        <v>2.4182673740906575E-4</v>
      </c>
    </row>
    <row r="590" spans="1:5" x14ac:dyDescent="0.25">
      <c r="A590" s="3">
        <v>44944</v>
      </c>
      <c r="B590" s="8">
        <v>4328.5600000000004</v>
      </c>
      <c r="C590" s="4">
        <f>LN(dane_import!B591/dane_import!B590)</f>
        <v>-3.8460699027477773E-3</v>
      </c>
      <c r="D590">
        <f t="shared" si="18"/>
        <v>3.8460699027477773E-3</v>
      </c>
      <c r="E590" s="6">
        <f t="shared" si="19"/>
        <v>1.4792253696822297E-5</v>
      </c>
    </row>
    <row r="591" spans="1:5" x14ac:dyDescent="0.25">
      <c r="A591" s="3">
        <v>44945</v>
      </c>
      <c r="B591" s="8">
        <v>4312.67</v>
      </c>
      <c r="C591" s="4">
        <f>LN(dane_import!B592/dane_import!B591)</f>
        <v>-3.6777213221243638E-3</v>
      </c>
      <c r="D591">
        <f t="shared" si="18"/>
        <v>3.6777213221243638E-3</v>
      </c>
      <c r="E591" s="6">
        <f t="shared" si="19"/>
        <v>1.3525634123208179E-5</v>
      </c>
    </row>
    <row r="592" spans="1:5" x14ac:dyDescent="0.25">
      <c r="A592" s="3">
        <v>44946</v>
      </c>
      <c r="B592" s="8">
        <v>4355.8599999999997</v>
      </c>
      <c r="C592" s="4">
        <f>LN(dane_import!B593/dane_import!B592)</f>
        <v>9.9648631062584751E-3</v>
      </c>
      <c r="D592">
        <f t="shared" si="18"/>
        <v>9.9648631062584751E-3</v>
      </c>
      <c r="E592" s="6">
        <f t="shared" si="19"/>
        <v>9.9298496726471299E-5</v>
      </c>
    </row>
    <row r="593" spans="1:5" x14ac:dyDescent="0.25">
      <c r="A593" s="3">
        <v>44949</v>
      </c>
      <c r="B593" s="9">
        <v>4390</v>
      </c>
      <c r="C593" s="4">
        <f>LN(dane_import!B594/dane_import!B593)</f>
        <v>7.8071621104473885E-3</v>
      </c>
      <c r="D593">
        <f t="shared" si="18"/>
        <v>7.8071621104473885E-3</v>
      </c>
      <c r="E593" s="6">
        <f t="shared" si="19"/>
        <v>6.0951780218805321E-5</v>
      </c>
    </row>
    <row r="594" spans="1:5" x14ac:dyDescent="0.25">
      <c r="A594" s="3">
        <v>44950</v>
      </c>
      <c r="B594" s="8">
        <v>4380.8500000000004</v>
      </c>
      <c r="C594" s="4">
        <f>LN(dane_import!B595/dane_import!B594)</f>
        <v>-2.0864575997525175E-3</v>
      </c>
      <c r="D594">
        <f t="shared" si="18"/>
        <v>2.0864575997525175E-3</v>
      </c>
      <c r="E594" s="6">
        <f t="shared" si="19"/>
        <v>4.3533053155650364E-6</v>
      </c>
    </row>
    <row r="595" spans="1:5" x14ac:dyDescent="0.25">
      <c r="A595" s="3">
        <v>44951</v>
      </c>
      <c r="B595" s="8">
        <v>4305.16</v>
      </c>
      <c r="C595" s="4">
        <f>LN(dane_import!B596/dane_import!B595)</f>
        <v>-1.742846621232871E-2</v>
      </c>
      <c r="D595">
        <f t="shared" si="18"/>
        <v>1.742846621232871E-2</v>
      </c>
      <c r="E595" s="6">
        <f t="shared" si="19"/>
        <v>3.0375143451428344E-4</v>
      </c>
    </row>
    <row r="596" spans="1:5" x14ac:dyDescent="0.25">
      <c r="A596" s="3">
        <v>44952</v>
      </c>
      <c r="B596" s="8">
        <v>4339.21</v>
      </c>
      <c r="C596" s="4">
        <f>LN(dane_import!B597/dane_import!B596)</f>
        <v>7.8780006185017234E-3</v>
      </c>
      <c r="D596">
        <f t="shared" si="18"/>
        <v>7.8780006185017234E-3</v>
      </c>
      <c r="E596" s="6">
        <f t="shared" si="19"/>
        <v>6.2062893745113538E-5</v>
      </c>
    </row>
    <row r="597" spans="1:5" x14ac:dyDescent="0.25">
      <c r="A597" s="3">
        <v>44953</v>
      </c>
      <c r="B597" s="8">
        <v>4342.8900000000003</v>
      </c>
      <c r="C597" s="4">
        <f>LN(dane_import!B598/dane_import!B597)</f>
        <v>8.4772122421538927E-4</v>
      </c>
      <c r="D597">
        <f t="shared" si="18"/>
        <v>8.4772122421538927E-4</v>
      </c>
      <c r="E597" s="6">
        <f t="shared" si="19"/>
        <v>7.1863127398523827E-7</v>
      </c>
    </row>
    <row r="598" spans="1:5" x14ac:dyDescent="0.25">
      <c r="A598" s="3">
        <v>44956</v>
      </c>
      <c r="B598" s="8">
        <v>4270.71</v>
      </c>
      <c r="C598" s="4">
        <f>LN(dane_import!B599/dane_import!B598)</f>
        <v>-1.6759935352958173E-2</v>
      </c>
      <c r="D598">
        <f t="shared" si="18"/>
        <v>1.6759935352958173E-2</v>
      </c>
      <c r="E598" s="6">
        <f t="shared" si="19"/>
        <v>2.8089543303533722E-4</v>
      </c>
    </row>
    <row r="599" spans="1:5" x14ac:dyDescent="0.25">
      <c r="A599" s="3">
        <v>44957</v>
      </c>
      <c r="B599" s="9">
        <v>4412</v>
      </c>
      <c r="C599" s="4">
        <f>LN(dane_import!B600/dane_import!B599)</f>
        <v>3.2548011626498147E-2</v>
      </c>
      <c r="D599">
        <f t="shared" si="18"/>
        <v>3.2548011626498147E-2</v>
      </c>
      <c r="E599" s="6">
        <f t="shared" si="19"/>
        <v>1.0593730608386585E-3</v>
      </c>
    </row>
    <row r="600" spans="1:5" x14ac:dyDescent="0.25">
      <c r="A600" s="3">
        <v>44958</v>
      </c>
      <c r="B600" s="8">
        <v>4374.2</v>
      </c>
      <c r="C600" s="4">
        <f>LN(dane_import!B601/dane_import!B600)</f>
        <v>-8.6044554449411122E-3</v>
      </c>
      <c r="D600">
        <f t="shared" si="18"/>
        <v>8.6044554449411122E-3</v>
      </c>
      <c r="E600" s="6">
        <f t="shared" si="19"/>
        <v>7.4036653503976757E-5</v>
      </c>
    </row>
    <row r="601" spans="1:5" x14ac:dyDescent="0.25">
      <c r="A601" s="3">
        <v>44959</v>
      </c>
      <c r="B601" s="8">
        <v>4421.3</v>
      </c>
      <c r="C601" s="4">
        <f>LN(dane_import!B602/dane_import!B601)</f>
        <v>1.0710124546234708E-2</v>
      </c>
      <c r="D601">
        <f t="shared" si="18"/>
        <v>1.0710124546234708E-2</v>
      </c>
      <c r="E601" s="6">
        <f t="shared" si="19"/>
        <v>1.1470676779585921E-4</v>
      </c>
    </row>
    <row r="602" spans="1:5" x14ac:dyDescent="0.25">
      <c r="A602" s="3">
        <v>44960</v>
      </c>
      <c r="B602" s="8">
        <v>4434.3599999999997</v>
      </c>
      <c r="C602" s="4">
        <f>LN(dane_import!B603/dane_import!B602)</f>
        <v>2.9495282041518884E-3</v>
      </c>
      <c r="D602">
        <f t="shared" si="18"/>
        <v>2.9495282041518884E-3</v>
      </c>
      <c r="E602" s="6">
        <f t="shared" si="19"/>
        <v>8.699716627087464E-6</v>
      </c>
    </row>
    <row r="603" spans="1:5" x14ac:dyDescent="0.25">
      <c r="A603" s="3">
        <v>44963</v>
      </c>
      <c r="B603" s="8">
        <v>4366.51</v>
      </c>
      <c r="C603" s="4">
        <f>LN(dane_import!B604/dane_import!B603)</f>
        <v>-1.5419235663926407E-2</v>
      </c>
      <c r="D603">
        <f t="shared" si="18"/>
        <v>1.5419235663926407E-2</v>
      </c>
      <c r="E603" s="6">
        <f t="shared" si="19"/>
        <v>2.3775282845970002E-4</v>
      </c>
    </row>
    <row r="604" spans="1:5" x14ac:dyDescent="0.25">
      <c r="A604" s="3">
        <v>44964</v>
      </c>
      <c r="B604" s="8">
        <v>4376.62</v>
      </c>
      <c r="C604" s="4">
        <f>LN(dane_import!B605/dane_import!B604)</f>
        <v>2.3126739522521308E-3</v>
      </c>
      <c r="D604">
        <f t="shared" si="18"/>
        <v>2.3126739522521308E-3</v>
      </c>
      <c r="E604" s="6">
        <f t="shared" si="19"/>
        <v>5.3484608094254911E-6</v>
      </c>
    </row>
    <row r="605" spans="1:5" x14ac:dyDescent="0.25">
      <c r="A605" s="3">
        <v>44965</v>
      </c>
      <c r="B605" s="8">
        <v>4403.59</v>
      </c>
      <c r="C605" s="4">
        <f>LN(dane_import!B606/dane_import!B605)</f>
        <v>6.1433803572167279E-3</v>
      </c>
      <c r="D605">
        <f t="shared" si="18"/>
        <v>6.1433803572167279E-3</v>
      </c>
      <c r="E605" s="6">
        <f t="shared" si="19"/>
        <v>3.7741122213436335E-5</v>
      </c>
    </row>
    <row r="606" spans="1:5" x14ac:dyDescent="0.25">
      <c r="A606" s="3">
        <v>44966</v>
      </c>
      <c r="B606" s="8">
        <v>4472.59</v>
      </c>
      <c r="C606" s="4">
        <f>LN(dane_import!B607/dane_import!B606)</f>
        <v>1.5547541829757303E-2</v>
      </c>
      <c r="D606">
        <f t="shared" si="18"/>
        <v>1.5547541829757303E-2</v>
      </c>
      <c r="E606" s="6">
        <f t="shared" si="19"/>
        <v>2.4172605694805304E-4</v>
      </c>
    </row>
    <row r="607" spans="1:5" x14ac:dyDescent="0.25">
      <c r="A607" s="3">
        <v>44967</v>
      </c>
      <c r="B607" s="8">
        <v>4390.55</v>
      </c>
      <c r="C607" s="4">
        <f>LN(dane_import!B608/dane_import!B607)</f>
        <v>-1.8513155194357599E-2</v>
      </c>
      <c r="D607">
        <f t="shared" si="18"/>
        <v>1.8513155194357599E-2</v>
      </c>
      <c r="E607" s="6">
        <f t="shared" si="19"/>
        <v>3.4273691525036975E-4</v>
      </c>
    </row>
    <row r="608" spans="1:5" x14ac:dyDescent="0.25">
      <c r="A608" s="3">
        <v>44970</v>
      </c>
      <c r="B608" s="8">
        <v>4381.8100000000004</v>
      </c>
      <c r="C608" s="4">
        <f>LN(dane_import!B609/dane_import!B608)</f>
        <v>-1.9926229411197259E-3</v>
      </c>
      <c r="D608">
        <f t="shared" si="18"/>
        <v>1.9926229411197259E-3</v>
      </c>
      <c r="E608" s="6">
        <f t="shared" si="19"/>
        <v>3.9705461854766268E-6</v>
      </c>
    </row>
    <row r="609" spans="1:5" x14ac:dyDescent="0.25">
      <c r="A609" s="3">
        <v>44971</v>
      </c>
      <c r="B609" s="8">
        <v>4393.59</v>
      </c>
      <c r="C609" s="4">
        <f>LN(dane_import!B610/dane_import!B609)</f>
        <v>2.6847795145274983E-3</v>
      </c>
      <c r="D609">
        <f t="shared" si="18"/>
        <v>2.6847795145274983E-3</v>
      </c>
      <c r="E609" s="6">
        <f t="shared" si="19"/>
        <v>7.2080410416265092E-6</v>
      </c>
    </row>
    <row r="610" spans="1:5" x14ac:dyDescent="0.25">
      <c r="A610" s="3">
        <v>44972</v>
      </c>
      <c r="B610" s="8">
        <v>4409.4799999999996</v>
      </c>
      <c r="C610" s="4">
        <f>LN(dane_import!B611/dane_import!B610)</f>
        <v>3.610108123121175E-3</v>
      </c>
      <c r="D610">
        <f t="shared" si="18"/>
        <v>3.610108123121175E-3</v>
      </c>
      <c r="E610" s="6">
        <f t="shared" si="19"/>
        <v>1.3032880660625494E-5</v>
      </c>
    </row>
    <row r="611" spans="1:5" x14ac:dyDescent="0.25">
      <c r="A611" s="3">
        <v>44973</v>
      </c>
      <c r="B611" s="8">
        <v>4451.18</v>
      </c>
      <c r="C611" s="4">
        <f>LN(dane_import!B612/dane_import!B611)</f>
        <v>9.4124608923390092E-3</v>
      </c>
      <c r="D611">
        <f t="shared" si="18"/>
        <v>9.4124608923390092E-3</v>
      </c>
      <c r="E611" s="6">
        <f t="shared" si="19"/>
        <v>8.8594420049811258E-5</v>
      </c>
    </row>
    <row r="612" spans="1:5" x14ac:dyDescent="0.25">
      <c r="A612" s="3">
        <v>44974</v>
      </c>
      <c r="B612" s="8">
        <v>4441.12</v>
      </c>
      <c r="C612" s="4">
        <f>LN(dane_import!B613/dane_import!B612)</f>
        <v>-2.2626326803758682E-3</v>
      </c>
      <c r="D612">
        <f t="shared" si="18"/>
        <v>2.2626326803758682E-3</v>
      </c>
      <c r="E612" s="6">
        <f t="shared" si="19"/>
        <v>5.1195066463048857E-6</v>
      </c>
    </row>
    <row r="613" spans="1:5" x14ac:dyDescent="0.25">
      <c r="A613" s="3">
        <v>44977</v>
      </c>
      <c r="B613" s="9">
        <v>4438</v>
      </c>
      <c r="C613" s="4">
        <f>LN(dane_import!B614/dane_import!B613)</f>
        <v>-7.0277237573341405E-4</v>
      </c>
      <c r="D613">
        <f t="shared" si="18"/>
        <v>7.0277237573341405E-4</v>
      </c>
      <c r="E613" s="6">
        <f t="shared" si="19"/>
        <v>4.9388901209398688E-7</v>
      </c>
    </row>
    <row r="614" spans="1:5" x14ac:dyDescent="0.25">
      <c r="A614" s="3">
        <v>44978</v>
      </c>
      <c r="B614" s="8">
        <v>4373.6499999999996</v>
      </c>
      <c r="C614" s="4">
        <f>LN(dane_import!B615/dane_import!B614)</f>
        <v>-1.460592374735516E-2</v>
      </c>
      <c r="D614">
        <f t="shared" si="18"/>
        <v>1.460592374735516E-2</v>
      </c>
      <c r="E614" s="6">
        <f t="shared" si="19"/>
        <v>2.133330085135534E-4</v>
      </c>
    </row>
    <row r="615" spans="1:5" x14ac:dyDescent="0.25">
      <c r="A615" s="3">
        <v>44979</v>
      </c>
      <c r="B615" s="8">
        <v>4329.62</v>
      </c>
      <c r="C615" s="4">
        <f>LN(dane_import!B616/dane_import!B615)</f>
        <v>-1.0118122415008949E-2</v>
      </c>
      <c r="D615">
        <f t="shared" si="18"/>
        <v>1.0118122415008949E-2</v>
      </c>
      <c r="E615" s="6">
        <f t="shared" si="19"/>
        <v>1.0237640120510653E-4</v>
      </c>
    </row>
    <row r="616" spans="1:5" x14ac:dyDescent="0.25">
      <c r="A616" s="3">
        <v>44980</v>
      </c>
      <c r="B616" s="8">
        <v>4373.67</v>
      </c>
      <c r="C616" s="4">
        <f>LN(dane_import!B617/dane_import!B616)</f>
        <v>1.012269524417278E-2</v>
      </c>
      <c r="D616">
        <f t="shared" si="18"/>
        <v>1.012269524417278E-2</v>
      </c>
      <c r="E616" s="6">
        <f t="shared" si="19"/>
        <v>1.0246895900639823E-4</v>
      </c>
    </row>
    <row r="617" spans="1:5" x14ac:dyDescent="0.25">
      <c r="A617" s="3">
        <v>44981</v>
      </c>
      <c r="B617" s="8">
        <v>4365.76</v>
      </c>
      <c r="C617" s="4">
        <f>LN(dane_import!B618/dane_import!B617)</f>
        <v>-1.8101871998385272E-3</v>
      </c>
      <c r="D617">
        <f t="shared" si="18"/>
        <v>1.8101871998385272E-3</v>
      </c>
      <c r="E617" s="6">
        <f t="shared" si="19"/>
        <v>3.276777698459248E-6</v>
      </c>
    </row>
    <row r="618" spans="1:5" x14ac:dyDescent="0.25">
      <c r="A618" s="3">
        <v>44984</v>
      </c>
      <c r="B618" s="8">
        <v>4367.4799999999996</v>
      </c>
      <c r="C618" s="4">
        <f>LN(dane_import!B619/dane_import!B618)</f>
        <v>3.9389734445365162E-4</v>
      </c>
      <c r="D618">
        <f t="shared" si="18"/>
        <v>3.9389734445365162E-4</v>
      </c>
      <c r="E618" s="6">
        <f t="shared" si="19"/>
        <v>1.5515511796763868E-7</v>
      </c>
    </row>
    <row r="619" spans="1:5" x14ac:dyDescent="0.25">
      <c r="A619" s="3">
        <v>44985</v>
      </c>
      <c r="B619" s="8">
        <v>4421.49</v>
      </c>
      <c r="C619" s="4">
        <f>LN(dane_import!B620/dane_import!B619)</f>
        <v>1.2290559618367256E-2</v>
      </c>
      <c r="D619">
        <f t="shared" si="18"/>
        <v>1.2290559618367256E-2</v>
      </c>
      <c r="E619" s="6">
        <f t="shared" si="19"/>
        <v>1.5105785573263987E-4</v>
      </c>
    </row>
    <row r="620" spans="1:5" x14ac:dyDescent="0.25">
      <c r="A620" s="3">
        <v>44986</v>
      </c>
      <c r="B620" s="8">
        <v>4462.97</v>
      </c>
      <c r="C620" s="4">
        <f>LN(dane_import!B621/dane_import!B620)</f>
        <v>9.337720333429736E-3</v>
      </c>
      <c r="D620">
        <f t="shared" si="18"/>
        <v>9.337720333429736E-3</v>
      </c>
      <c r="E620" s="6">
        <f t="shared" si="19"/>
        <v>8.7193021025347143E-5</v>
      </c>
    </row>
    <row r="621" spans="1:5" x14ac:dyDescent="0.25">
      <c r="A621" s="3">
        <v>44987</v>
      </c>
      <c r="B621" s="8">
        <v>4405.6099999999997</v>
      </c>
      <c r="C621" s="4">
        <f>LN(dane_import!B622/dane_import!B621)</f>
        <v>-1.2935734886677026E-2</v>
      </c>
      <c r="D621">
        <f t="shared" si="18"/>
        <v>1.2935734886677026E-2</v>
      </c>
      <c r="E621" s="6">
        <f t="shared" si="19"/>
        <v>1.673332370583931E-4</v>
      </c>
    </row>
    <row r="622" spans="1:5" x14ac:dyDescent="0.25">
      <c r="A622" s="3">
        <v>44988</v>
      </c>
      <c r="B622" s="8">
        <v>4454.68</v>
      </c>
      <c r="C622" s="4">
        <f>LN(dane_import!B623/dane_import!B622)</f>
        <v>1.1076500135808607E-2</v>
      </c>
      <c r="D622">
        <f t="shared" si="18"/>
        <v>1.1076500135808607E-2</v>
      </c>
      <c r="E622" s="6">
        <f t="shared" si="19"/>
        <v>1.226888552585681E-4</v>
      </c>
    </row>
    <row r="623" spans="1:5" x14ac:dyDescent="0.25">
      <c r="A623" s="3">
        <v>44991</v>
      </c>
      <c r="B623" s="8">
        <v>4562.43</v>
      </c>
      <c r="C623" s="4">
        <f>LN(dane_import!B624/dane_import!B623)</f>
        <v>2.3900147387405066E-2</v>
      </c>
      <c r="D623">
        <f t="shared" si="18"/>
        <v>2.3900147387405066E-2</v>
      </c>
      <c r="E623" s="6">
        <f t="shared" si="19"/>
        <v>5.7121704513968523E-4</v>
      </c>
    </row>
    <row r="624" spans="1:5" x14ac:dyDescent="0.25">
      <c r="A624" s="3">
        <v>44992</v>
      </c>
      <c r="B624" s="8">
        <v>4586.6099999999997</v>
      </c>
      <c r="C624" s="4">
        <f>LN(dane_import!B625/dane_import!B624)</f>
        <v>5.2858127844459214E-3</v>
      </c>
      <c r="D624">
        <f t="shared" si="18"/>
        <v>5.2858127844459214E-3</v>
      </c>
      <c r="E624" s="6">
        <f t="shared" si="19"/>
        <v>2.7939816792211945E-5</v>
      </c>
    </row>
    <row r="625" spans="1:5" x14ac:dyDescent="0.25">
      <c r="A625" s="3">
        <v>44993</v>
      </c>
      <c r="B625" s="8">
        <v>4601.93</v>
      </c>
      <c r="C625" s="4">
        <f>LN(dane_import!B626/dane_import!B625)</f>
        <v>3.3345916099607464E-3</v>
      </c>
      <c r="D625">
        <f t="shared" si="18"/>
        <v>3.3345916099607464E-3</v>
      </c>
      <c r="E625" s="6">
        <f t="shared" si="19"/>
        <v>1.1119501205220603E-5</v>
      </c>
    </row>
    <row r="626" spans="1:5" x14ac:dyDescent="0.25">
      <c r="A626" s="3">
        <v>44994</v>
      </c>
      <c r="B626" s="8">
        <v>4636.6499999999996</v>
      </c>
      <c r="C626" s="4">
        <f>LN(dane_import!B627/dane_import!B626)</f>
        <v>7.516342004910137E-3</v>
      </c>
      <c r="D626">
        <f t="shared" si="18"/>
        <v>7.516342004910137E-3</v>
      </c>
      <c r="E626" s="6">
        <f t="shared" si="19"/>
        <v>5.6495397134776542E-5</v>
      </c>
    </row>
    <row r="627" spans="1:5" x14ac:dyDescent="0.25">
      <c r="A627" s="3">
        <v>44995</v>
      </c>
      <c r="B627" s="8">
        <v>4573.09</v>
      </c>
      <c r="C627" s="4">
        <f>LN(dane_import!B628/dane_import!B627)</f>
        <v>-1.3802997507474084E-2</v>
      </c>
      <c r="D627">
        <f t="shared" si="18"/>
        <v>1.3802997507474084E-2</v>
      </c>
      <c r="E627" s="6">
        <f t="shared" si="19"/>
        <v>1.9052274019133579E-4</v>
      </c>
    </row>
    <row r="628" spans="1:5" x14ac:dyDescent="0.25">
      <c r="A628" s="3">
        <v>44998</v>
      </c>
      <c r="B628" s="8">
        <v>4490.7299999999996</v>
      </c>
      <c r="C628" s="4">
        <f>LN(dane_import!B629/dane_import!B628)</f>
        <v>-1.8173853159176682E-2</v>
      </c>
      <c r="D628">
        <f t="shared" si="18"/>
        <v>1.8173853159176682E-2</v>
      </c>
      <c r="E628" s="6">
        <f t="shared" si="19"/>
        <v>3.3028893865131627E-4</v>
      </c>
    </row>
    <row r="629" spans="1:5" x14ac:dyDescent="0.25">
      <c r="A629" s="3">
        <v>44999</v>
      </c>
      <c r="B629" s="8">
        <v>4519.8999999999996</v>
      </c>
      <c r="C629" s="4">
        <f>LN(dane_import!B630/dane_import!B629)</f>
        <v>6.4745976477716578E-3</v>
      </c>
      <c r="D629">
        <f t="shared" si="18"/>
        <v>6.4745976477716578E-3</v>
      </c>
      <c r="E629" s="6">
        <f t="shared" si="19"/>
        <v>4.1920414700530282E-5</v>
      </c>
    </row>
    <row r="630" spans="1:5" x14ac:dyDescent="0.25">
      <c r="A630" s="3">
        <v>45000</v>
      </c>
      <c r="B630" s="8">
        <v>4388.34</v>
      </c>
      <c r="C630" s="4">
        <f>LN(dane_import!B631/dane_import!B630)</f>
        <v>-2.9538846246945343E-2</v>
      </c>
      <c r="D630">
        <f t="shared" si="18"/>
        <v>2.9538846246945343E-2</v>
      </c>
      <c r="E630" s="6">
        <f t="shared" si="19"/>
        <v>8.7254343760067698E-4</v>
      </c>
    </row>
    <row r="631" spans="1:5" x14ac:dyDescent="0.25">
      <c r="A631" s="3">
        <v>45001</v>
      </c>
      <c r="B631" s="8">
        <v>4424.95</v>
      </c>
      <c r="C631" s="4">
        <f>LN(dane_import!B632/dane_import!B631)</f>
        <v>8.3079555023733171E-3</v>
      </c>
      <c r="D631">
        <f t="shared" si="18"/>
        <v>8.3079555023733171E-3</v>
      </c>
      <c r="E631" s="6">
        <f t="shared" si="19"/>
        <v>6.9022124629415082E-5</v>
      </c>
    </row>
    <row r="632" spans="1:5" x14ac:dyDescent="0.25">
      <c r="A632" s="3">
        <v>45002</v>
      </c>
      <c r="B632" s="8">
        <v>4416.1099999999997</v>
      </c>
      <c r="C632" s="4">
        <f>LN(dane_import!B633/dane_import!B632)</f>
        <v>-1.9997608761759063E-3</v>
      </c>
      <c r="D632">
        <f t="shared" si="18"/>
        <v>1.9997608761759063E-3</v>
      </c>
      <c r="E632" s="6">
        <f t="shared" si="19"/>
        <v>3.9990435618838282E-6</v>
      </c>
    </row>
    <row r="633" spans="1:5" x14ac:dyDescent="0.25">
      <c r="A633" s="3">
        <v>45005</v>
      </c>
      <c r="B633" s="8">
        <v>4402.71</v>
      </c>
      <c r="C633" s="4">
        <f>LN(dane_import!B634/dane_import!B633)</f>
        <v>-3.0389576638845781E-3</v>
      </c>
      <c r="D633">
        <f t="shared" si="18"/>
        <v>3.0389576638845781E-3</v>
      </c>
      <c r="E633" s="6">
        <f t="shared" si="19"/>
        <v>9.2352636828828121E-6</v>
      </c>
    </row>
    <row r="634" spans="1:5" x14ac:dyDescent="0.25">
      <c r="A634" s="3">
        <v>45006</v>
      </c>
      <c r="B634" s="8">
        <v>4428.26</v>
      </c>
      <c r="C634" s="4">
        <f>LN(dane_import!B635/dane_import!B634)</f>
        <v>5.7864699554742976E-3</v>
      </c>
      <c r="D634">
        <f t="shared" si="18"/>
        <v>5.7864699554742976E-3</v>
      </c>
      <c r="E634" s="6">
        <f t="shared" si="19"/>
        <v>3.3483234545606716E-5</v>
      </c>
    </row>
    <row r="635" spans="1:5" x14ac:dyDescent="0.25">
      <c r="A635" s="3">
        <v>45007</v>
      </c>
      <c r="B635" s="9">
        <v>4403</v>
      </c>
      <c r="C635" s="4">
        <f>LN(dane_import!B636/dane_import!B635)</f>
        <v>-5.7206036028225023E-3</v>
      </c>
      <c r="D635">
        <f t="shared" si="18"/>
        <v>5.7206036028225023E-3</v>
      </c>
      <c r="E635" s="6">
        <f t="shared" si="19"/>
        <v>3.2725305580625795E-5</v>
      </c>
    </row>
    <row r="636" spans="1:5" x14ac:dyDescent="0.25">
      <c r="A636" s="3">
        <v>45008</v>
      </c>
      <c r="B636" s="8">
        <v>4412.03</v>
      </c>
      <c r="C636" s="4">
        <f>LN(dane_import!B637/dane_import!B636)</f>
        <v>2.0487742318743862E-3</v>
      </c>
      <c r="D636">
        <f t="shared" si="18"/>
        <v>2.0487742318743862E-3</v>
      </c>
      <c r="E636" s="6">
        <f t="shared" si="19"/>
        <v>4.1974758531924811E-6</v>
      </c>
    </row>
    <row r="637" spans="1:5" x14ac:dyDescent="0.25">
      <c r="A637" s="3">
        <v>45009</v>
      </c>
      <c r="B637" s="8">
        <v>4365.1000000000004</v>
      </c>
      <c r="C637" s="4">
        <f>LN(dane_import!B638/dane_import!B637)</f>
        <v>-1.0693802468898833E-2</v>
      </c>
      <c r="D637">
        <f t="shared" si="18"/>
        <v>1.0693802468898833E-2</v>
      </c>
      <c r="E637" s="6">
        <f t="shared" si="19"/>
        <v>1.1435741124382678E-4</v>
      </c>
    </row>
    <row r="638" spans="1:5" x14ac:dyDescent="0.25">
      <c r="A638" s="3">
        <v>45012</v>
      </c>
      <c r="B638" s="8">
        <v>4378.6099999999997</v>
      </c>
      <c r="C638" s="4">
        <f>LN(dane_import!B639/dane_import!B638)</f>
        <v>3.0902238869140002E-3</v>
      </c>
      <c r="D638">
        <f t="shared" si="18"/>
        <v>3.0902238869140002E-3</v>
      </c>
      <c r="E638" s="6">
        <f t="shared" si="19"/>
        <v>9.5494836712538706E-6</v>
      </c>
    </row>
    <row r="639" spans="1:5" x14ac:dyDescent="0.25">
      <c r="A639" s="3">
        <v>45013</v>
      </c>
      <c r="B639" s="8">
        <v>4407.6899999999996</v>
      </c>
      <c r="C639" s="4">
        <f>LN(dane_import!B640/dane_import!B639)</f>
        <v>6.6194202753040053E-3</v>
      </c>
      <c r="D639">
        <f t="shared" si="18"/>
        <v>6.6194202753040053E-3</v>
      </c>
      <c r="E639" s="6">
        <f t="shared" si="19"/>
        <v>4.3816724781105753E-5</v>
      </c>
    </row>
    <row r="640" spans="1:5" x14ac:dyDescent="0.25">
      <c r="A640" s="3">
        <v>45014</v>
      </c>
      <c r="B640" s="8">
        <v>4408.75</v>
      </c>
      <c r="C640" s="4">
        <f>LN(dane_import!B641/dane_import!B640)</f>
        <v>2.4045986931413451E-4</v>
      </c>
      <c r="D640">
        <f t="shared" si="18"/>
        <v>2.4045986931413451E-4</v>
      </c>
      <c r="E640" s="6">
        <f t="shared" si="19"/>
        <v>5.7820948750570647E-8</v>
      </c>
    </row>
    <row r="641" spans="1:5" x14ac:dyDescent="0.25">
      <c r="A641" s="3">
        <v>45015</v>
      </c>
      <c r="B641" s="8">
        <v>4501.68</v>
      </c>
      <c r="C641" s="4">
        <f>LN(dane_import!B642/dane_import!B641)</f>
        <v>2.0859457869933731E-2</v>
      </c>
      <c r="D641">
        <f t="shared" si="18"/>
        <v>2.0859457869933731E-2</v>
      </c>
      <c r="E641" s="6">
        <f t="shared" si="19"/>
        <v>4.3511698262754025E-4</v>
      </c>
    </row>
    <row r="642" spans="1:5" x14ac:dyDescent="0.25">
      <c r="A642" s="3">
        <v>45016</v>
      </c>
      <c r="B642" s="8">
        <v>4504.04</v>
      </c>
      <c r="C642" s="4">
        <f>LN(dane_import!B643/dane_import!B642)</f>
        <v>5.241113545663412E-4</v>
      </c>
      <c r="D642">
        <f t="shared" si="18"/>
        <v>5.241113545663412E-4</v>
      </c>
      <c r="E642" s="6">
        <f t="shared" si="19"/>
        <v>2.7469271198536504E-7</v>
      </c>
    </row>
    <row r="643" spans="1:5" x14ac:dyDescent="0.25">
      <c r="A643" s="3">
        <v>45019</v>
      </c>
      <c r="B643" s="8">
        <v>4498.96</v>
      </c>
      <c r="C643" s="4">
        <f>LN(dane_import!B644/dane_import!B643)</f>
        <v>-1.1285128377501578E-3</v>
      </c>
      <c r="D643">
        <f t="shared" ref="D643:D706" si="20">ABS(C643)</f>
        <v>1.1285128377501578E-3</v>
      </c>
      <c r="E643" s="6">
        <f t="shared" ref="E643:E706" si="21">C643^2</f>
        <v>1.2735412249669139E-6</v>
      </c>
    </row>
    <row r="644" spans="1:5" x14ac:dyDescent="0.25">
      <c r="A644" s="3">
        <v>45020</v>
      </c>
      <c r="B644" s="8">
        <v>4505.95</v>
      </c>
      <c r="C644" s="4">
        <f>LN(dane_import!B645/dane_import!B644)</f>
        <v>1.5524866775904239E-3</v>
      </c>
      <c r="D644">
        <f t="shared" si="20"/>
        <v>1.5524866775904239E-3</v>
      </c>
      <c r="E644" s="6">
        <f t="shared" si="21"/>
        <v>2.4102148840957529E-6</v>
      </c>
    </row>
    <row r="645" spans="1:5" x14ac:dyDescent="0.25">
      <c r="A645" s="3">
        <v>45021</v>
      </c>
      <c r="B645" s="8">
        <v>4471.26</v>
      </c>
      <c r="C645" s="4">
        <f>LN(dane_import!B646/dane_import!B645)</f>
        <v>-7.7284975328326998E-3</v>
      </c>
      <c r="D645">
        <f t="shared" si="20"/>
        <v>7.7284975328326998E-3</v>
      </c>
      <c r="E645" s="6">
        <f t="shared" si="21"/>
        <v>5.9729674115001129E-5</v>
      </c>
    </row>
    <row r="646" spans="1:5" x14ac:dyDescent="0.25">
      <c r="A646" s="3">
        <v>45022</v>
      </c>
      <c r="B646" s="8">
        <v>4474.1000000000004</v>
      </c>
      <c r="C646" s="4">
        <f>LN(dane_import!B647/dane_import!B646)</f>
        <v>6.3496608195082942E-4</v>
      </c>
      <c r="D646">
        <f t="shared" si="20"/>
        <v>6.3496608195082942E-4</v>
      </c>
      <c r="E646" s="6">
        <f t="shared" si="21"/>
        <v>4.0318192522798742E-7</v>
      </c>
    </row>
    <row r="647" spans="1:5" x14ac:dyDescent="0.25">
      <c r="A647" s="3">
        <v>45023</v>
      </c>
      <c r="B647" s="8">
        <v>4474.1000000000004</v>
      </c>
      <c r="C647" s="4">
        <f>LN(dane_import!B648/dane_import!B647)</f>
        <v>0</v>
      </c>
      <c r="D647">
        <f t="shared" si="20"/>
        <v>0</v>
      </c>
      <c r="E647" s="6">
        <f t="shared" si="21"/>
        <v>0</v>
      </c>
    </row>
    <row r="648" spans="1:5" x14ac:dyDescent="0.25">
      <c r="A648" s="3">
        <v>45026</v>
      </c>
      <c r="B648" s="8">
        <v>4474.1000000000004</v>
      </c>
      <c r="C648" s="4">
        <f>LN(dane_import!B649/dane_import!B648)</f>
        <v>0</v>
      </c>
      <c r="D648">
        <f t="shared" si="20"/>
        <v>0</v>
      </c>
      <c r="E648" s="6">
        <f t="shared" si="21"/>
        <v>0</v>
      </c>
    </row>
    <row r="649" spans="1:5" x14ac:dyDescent="0.25">
      <c r="A649" s="3">
        <v>45027</v>
      </c>
      <c r="B649" s="8">
        <v>4553.0600000000004</v>
      </c>
      <c r="C649" s="4">
        <f>LN(dane_import!B650/dane_import!B649)</f>
        <v>1.7494320208544977E-2</v>
      </c>
      <c r="D649">
        <f t="shared" si="20"/>
        <v>1.7494320208544977E-2</v>
      </c>
      <c r="E649" s="6">
        <f t="shared" si="21"/>
        <v>3.0605123955910519E-4</v>
      </c>
    </row>
    <row r="650" spans="1:5" x14ac:dyDescent="0.25">
      <c r="A650" s="3">
        <v>45028</v>
      </c>
      <c r="B650" s="8">
        <v>4547.6099999999997</v>
      </c>
      <c r="C650" s="4">
        <f>LN(dane_import!B651/dane_import!B650)</f>
        <v>-1.1977141576414252E-3</v>
      </c>
      <c r="D650">
        <f t="shared" si="20"/>
        <v>1.1977141576414252E-3</v>
      </c>
      <c r="E650" s="6">
        <f t="shared" si="21"/>
        <v>1.4345192034147087E-6</v>
      </c>
    </row>
    <row r="651" spans="1:5" x14ac:dyDescent="0.25">
      <c r="A651" s="3">
        <v>45029</v>
      </c>
      <c r="B651" s="8">
        <v>4581.97</v>
      </c>
      <c r="C651" s="4">
        <f>LN(dane_import!B652/dane_import!B651)</f>
        <v>7.5272164181515114E-3</v>
      </c>
      <c r="D651">
        <f t="shared" si="20"/>
        <v>7.5272164181515114E-3</v>
      </c>
      <c r="E651" s="6">
        <f t="shared" si="21"/>
        <v>5.6658987005689668E-5</v>
      </c>
    </row>
    <row r="652" spans="1:5" x14ac:dyDescent="0.25">
      <c r="A652" s="3">
        <v>45030</v>
      </c>
      <c r="B652" s="8">
        <v>4588.54</v>
      </c>
      <c r="C652" s="4">
        <f>LN(dane_import!B653/dane_import!B652)</f>
        <v>1.432854034084339E-3</v>
      </c>
      <c r="D652">
        <f t="shared" si="20"/>
        <v>1.432854034084339E-3</v>
      </c>
      <c r="E652" s="6">
        <f t="shared" si="21"/>
        <v>2.0530706829917642E-6</v>
      </c>
    </row>
    <row r="653" spans="1:5" x14ac:dyDescent="0.25">
      <c r="A653" s="3">
        <v>45033</v>
      </c>
      <c r="B653" s="8">
        <v>4638.05</v>
      </c>
      <c r="C653" s="4">
        <f>LN(dane_import!B654/dane_import!B653)</f>
        <v>1.0732128599348325E-2</v>
      </c>
      <c r="D653">
        <f t="shared" si="20"/>
        <v>1.0732128599348325E-2</v>
      </c>
      <c r="E653" s="6">
        <f t="shared" si="21"/>
        <v>1.1517858427295024E-4</v>
      </c>
    </row>
    <row r="654" spans="1:5" x14ac:dyDescent="0.25">
      <c r="A654" s="3">
        <v>45034</v>
      </c>
      <c r="B654" s="8">
        <v>4660.99</v>
      </c>
      <c r="C654" s="4">
        <f>LN(dane_import!B655/dane_import!B654)</f>
        <v>4.9338526418845809E-3</v>
      </c>
      <c r="D654">
        <f t="shared" si="20"/>
        <v>4.9338526418845809E-3</v>
      </c>
      <c r="E654" s="6">
        <f t="shared" si="21"/>
        <v>2.4342901891831459E-5</v>
      </c>
    </row>
    <row r="655" spans="1:5" x14ac:dyDescent="0.25">
      <c r="A655" s="3">
        <v>45035</v>
      </c>
      <c r="B655" s="8">
        <v>4632.0200000000004</v>
      </c>
      <c r="C655" s="4">
        <f>LN(dane_import!B656/dane_import!B655)</f>
        <v>-6.2348138752907805E-3</v>
      </c>
      <c r="D655">
        <f t="shared" si="20"/>
        <v>6.2348138752907805E-3</v>
      </c>
      <c r="E655" s="6">
        <f t="shared" si="21"/>
        <v>3.887290405951844E-5</v>
      </c>
    </row>
    <row r="656" spans="1:5" x14ac:dyDescent="0.25">
      <c r="A656" s="3">
        <v>45036</v>
      </c>
      <c r="B656" s="8">
        <v>4624.93</v>
      </c>
      <c r="C656" s="4">
        <f>LN(dane_import!B657/dane_import!B656)</f>
        <v>-1.5318223359483429E-3</v>
      </c>
      <c r="D656">
        <f t="shared" si="20"/>
        <v>1.5318223359483429E-3</v>
      </c>
      <c r="E656" s="6">
        <f t="shared" si="21"/>
        <v>2.346479668910238E-6</v>
      </c>
    </row>
    <row r="657" spans="1:5" x14ac:dyDescent="0.25">
      <c r="A657" s="3">
        <v>45037</v>
      </c>
      <c r="B657" s="8">
        <v>4584.24</v>
      </c>
      <c r="C657" s="4">
        <f>LN(dane_import!B658/dane_import!B657)</f>
        <v>-8.8369016518639147E-3</v>
      </c>
      <c r="D657">
        <f t="shared" si="20"/>
        <v>8.8369016518639147E-3</v>
      </c>
      <c r="E657" s="6">
        <f t="shared" si="21"/>
        <v>7.8090830804715191E-5</v>
      </c>
    </row>
    <row r="658" spans="1:5" x14ac:dyDescent="0.25">
      <c r="A658" s="3">
        <v>45040</v>
      </c>
      <c r="B658" s="8">
        <v>4590.76</v>
      </c>
      <c r="C658" s="4">
        <f>LN(dane_import!B659/dane_import!B658)</f>
        <v>1.4212536452344366E-3</v>
      </c>
      <c r="D658">
        <f t="shared" si="20"/>
        <v>1.4212536452344366E-3</v>
      </c>
      <c r="E658" s="6">
        <f t="shared" si="21"/>
        <v>2.0199619240921738E-6</v>
      </c>
    </row>
    <row r="659" spans="1:5" x14ac:dyDescent="0.25">
      <c r="A659" s="3">
        <v>45041</v>
      </c>
      <c r="B659" s="8">
        <v>4579.22</v>
      </c>
      <c r="C659" s="4">
        <f>LN(dane_import!B660/dane_import!B659)</f>
        <v>-2.5169097625074386E-3</v>
      </c>
      <c r="D659">
        <f t="shared" si="20"/>
        <v>2.5169097625074386E-3</v>
      </c>
      <c r="E659" s="6">
        <f t="shared" si="21"/>
        <v>6.3348347526052514E-6</v>
      </c>
    </row>
    <row r="660" spans="1:5" x14ac:dyDescent="0.25">
      <c r="A660" s="3">
        <v>45042</v>
      </c>
      <c r="B660" s="8">
        <v>4543.1400000000003</v>
      </c>
      <c r="C660" s="4">
        <f>LN(dane_import!B661/dane_import!B660)</f>
        <v>-7.9102750021497123E-3</v>
      </c>
      <c r="D660">
        <f t="shared" si="20"/>
        <v>7.9102750021497123E-3</v>
      </c>
      <c r="E660" s="6">
        <f t="shared" si="21"/>
        <v>6.2572450609634631E-5</v>
      </c>
    </row>
    <row r="661" spans="1:5" x14ac:dyDescent="0.25">
      <c r="A661" s="3">
        <v>45043</v>
      </c>
      <c r="B661" s="8">
        <v>4618.28</v>
      </c>
      <c r="C661" s="4">
        <f>LN(dane_import!B662/dane_import!B661)</f>
        <v>1.6403938459168439E-2</v>
      </c>
      <c r="D661">
        <f t="shared" si="20"/>
        <v>1.6403938459168439E-2</v>
      </c>
      <c r="E661" s="6">
        <f t="shared" si="21"/>
        <v>2.6908919697218544E-4</v>
      </c>
    </row>
    <row r="662" spans="1:5" x14ac:dyDescent="0.25">
      <c r="A662" s="3">
        <v>45044</v>
      </c>
      <c r="B662" s="8">
        <v>4600.3599999999997</v>
      </c>
      <c r="C662" s="4">
        <f>LN(dane_import!B663/dane_import!B662)</f>
        <v>-3.8877801002056189E-3</v>
      </c>
      <c r="D662">
        <f t="shared" si="20"/>
        <v>3.8877801002056189E-3</v>
      </c>
      <c r="E662" s="6">
        <f t="shared" si="21"/>
        <v>1.5114834107554813E-5</v>
      </c>
    </row>
    <row r="663" spans="1:5" x14ac:dyDescent="0.25">
      <c r="A663" s="3">
        <v>45047</v>
      </c>
      <c r="B663" s="8">
        <v>4600.3599999999997</v>
      </c>
      <c r="C663" s="4">
        <f>LN(dane_import!B664/dane_import!B663)</f>
        <v>0</v>
      </c>
      <c r="D663">
        <f t="shared" si="20"/>
        <v>0</v>
      </c>
      <c r="E663" s="6">
        <f t="shared" si="21"/>
        <v>0</v>
      </c>
    </row>
    <row r="664" spans="1:5" x14ac:dyDescent="0.25">
      <c r="A664" s="3">
        <v>45048</v>
      </c>
      <c r="B664" s="8">
        <v>4580.51</v>
      </c>
      <c r="C664" s="4">
        <f>LN(dane_import!B665/dane_import!B664)</f>
        <v>-4.3242156638726463E-3</v>
      </c>
      <c r="D664">
        <f t="shared" si="20"/>
        <v>4.3242156638726463E-3</v>
      </c>
      <c r="E664" s="6">
        <f t="shared" si="21"/>
        <v>1.869884110768155E-5</v>
      </c>
    </row>
    <row r="665" spans="1:5" x14ac:dyDescent="0.25">
      <c r="A665" s="3">
        <v>45049</v>
      </c>
      <c r="B665" s="8">
        <v>4580.51</v>
      </c>
      <c r="C665" s="4">
        <f>LN(dane_import!B666/dane_import!B665)</f>
        <v>0</v>
      </c>
      <c r="D665">
        <f t="shared" si="20"/>
        <v>0</v>
      </c>
      <c r="E665" s="6">
        <f t="shared" si="21"/>
        <v>0</v>
      </c>
    </row>
    <row r="666" spans="1:5" x14ac:dyDescent="0.25">
      <c r="A666" s="3">
        <v>45050</v>
      </c>
      <c r="B666" s="8">
        <v>4528.92</v>
      </c>
      <c r="C666" s="4">
        <f>LN(dane_import!B667/dane_import!B666)</f>
        <v>-1.1326845163927476E-2</v>
      </c>
      <c r="D666">
        <f t="shared" si="20"/>
        <v>1.1326845163927476E-2</v>
      </c>
      <c r="E666" s="6">
        <f t="shared" si="21"/>
        <v>1.2829742136758726E-4</v>
      </c>
    </row>
    <row r="667" spans="1:5" x14ac:dyDescent="0.25">
      <c r="A667" s="3">
        <v>45051</v>
      </c>
      <c r="B667" s="8">
        <v>4562.18</v>
      </c>
      <c r="C667" s="4">
        <f>LN(dane_import!B668/dane_import!B667)</f>
        <v>7.3170789880030807E-3</v>
      </c>
      <c r="D667">
        <f t="shared" si="20"/>
        <v>7.3170789880030807E-3</v>
      </c>
      <c r="E667" s="6">
        <f t="shared" si="21"/>
        <v>5.3539644916676184E-5</v>
      </c>
    </row>
    <row r="668" spans="1:5" x14ac:dyDescent="0.25">
      <c r="A668" s="3">
        <v>45054</v>
      </c>
      <c r="B668" s="8">
        <v>4635.88</v>
      </c>
      <c r="C668" s="4">
        <f>LN(dane_import!B669/dane_import!B668)</f>
        <v>1.6025461296814945E-2</v>
      </c>
      <c r="D668">
        <f t="shared" si="20"/>
        <v>1.6025461296814945E-2</v>
      </c>
      <c r="E668" s="6">
        <f t="shared" si="21"/>
        <v>2.5681540977571377E-4</v>
      </c>
    </row>
    <row r="669" spans="1:5" x14ac:dyDescent="0.25">
      <c r="A669" s="3">
        <v>45055</v>
      </c>
      <c r="B669" s="8">
        <v>4660.33</v>
      </c>
      <c r="C669" s="4">
        <f>LN(dane_import!B670/dane_import!B669)</f>
        <v>5.2602203214925734E-3</v>
      </c>
      <c r="D669">
        <f t="shared" si="20"/>
        <v>5.2602203214925734E-3</v>
      </c>
      <c r="E669" s="6">
        <f t="shared" si="21"/>
        <v>2.7669917830643433E-5</v>
      </c>
    </row>
    <row r="670" spans="1:5" x14ac:dyDescent="0.25">
      <c r="A670" s="3">
        <v>45056</v>
      </c>
      <c r="B670" s="8">
        <v>4692.1499999999996</v>
      </c>
      <c r="C670" s="4">
        <f>LN(dane_import!B671/dane_import!B670)</f>
        <v>6.8046385087816913E-3</v>
      </c>
      <c r="D670">
        <f t="shared" si="20"/>
        <v>6.8046385087816913E-3</v>
      </c>
      <c r="E670" s="6">
        <f t="shared" si="21"/>
        <v>4.6303105235194718E-5</v>
      </c>
    </row>
    <row r="671" spans="1:5" x14ac:dyDescent="0.25">
      <c r="A671" s="3">
        <v>45057</v>
      </c>
      <c r="B671" s="8">
        <v>4654.32</v>
      </c>
      <c r="C671" s="4">
        <f>LN(dane_import!B672/dane_import!B671)</f>
        <v>-8.0950790157264477E-3</v>
      </c>
      <c r="D671">
        <f t="shared" si="20"/>
        <v>8.0950790157264477E-3</v>
      </c>
      <c r="E671" s="6">
        <f t="shared" si="21"/>
        <v>6.5530304270854678E-5</v>
      </c>
    </row>
    <row r="672" spans="1:5" x14ac:dyDescent="0.25">
      <c r="A672" s="3">
        <v>45058</v>
      </c>
      <c r="B672" s="8">
        <v>4671.8100000000004</v>
      </c>
      <c r="C672" s="4">
        <f>LN(dane_import!B673/dane_import!B672)</f>
        <v>3.750756316791263E-3</v>
      </c>
      <c r="D672">
        <f t="shared" si="20"/>
        <v>3.750756316791263E-3</v>
      </c>
      <c r="E672" s="6">
        <f t="shared" si="21"/>
        <v>1.4068172947949561E-5</v>
      </c>
    </row>
    <row r="673" spans="1:5" x14ac:dyDescent="0.25">
      <c r="A673" s="3">
        <v>45061</v>
      </c>
      <c r="B673" s="8">
        <v>4669.1400000000003</v>
      </c>
      <c r="C673" s="4">
        <f>LN(dane_import!B674/dane_import!B673)</f>
        <v>-5.7167634399420022E-4</v>
      </c>
      <c r="D673">
        <f t="shared" si="20"/>
        <v>5.7167634399420022E-4</v>
      </c>
      <c r="E673" s="6">
        <f t="shared" si="21"/>
        <v>3.2681384228257513E-7</v>
      </c>
    </row>
    <row r="674" spans="1:5" x14ac:dyDescent="0.25">
      <c r="A674" s="3">
        <v>45062</v>
      </c>
      <c r="B674" s="8">
        <v>4672.59</v>
      </c>
      <c r="C674" s="4">
        <f>LN(dane_import!B675/dane_import!B674)</f>
        <v>7.3862125256219475E-4</v>
      </c>
      <c r="D674">
        <f t="shared" si="20"/>
        <v>7.3862125256219475E-4</v>
      </c>
      <c r="E674" s="6">
        <f t="shared" si="21"/>
        <v>5.4556135473654545E-7</v>
      </c>
    </row>
    <row r="675" spans="1:5" x14ac:dyDescent="0.25">
      <c r="A675" s="3">
        <v>45063</v>
      </c>
      <c r="B675" s="8">
        <v>4652.6400000000003</v>
      </c>
      <c r="C675" s="4">
        <f>LN(dane_import!B676/dane_import!B675)</f>
        <v>-4.2787213690465963E-3</v>
      </c>
      <c r="D675">
        <f t="shared" si="20"/>
        <v>4.2787213690465963E-3</v>
      </c>
      <c r="E675" s="6">
        <f t="shared" si="21"/>
        <v>1.830745655393598E-5</v>
      </c>
    </row>
    <row r="676" spans="1:5" x14ac:dyDescent="0.25">
      <c r="A676" s="3">
        <v>45064</v>
      </c>
      <c r="B676" s="8">
        <v>4644.45</v>
      </c>
      <c r="C676" s="4">
        <f>LN(dane_import!B677/dane_import!B676)</f>
        <v>-1.7618420642459345E-3</v>
      </c>
      <c r="D676">
        <f t="shared" si="20"/>
        <v>1.7618420642459345E-3</v>
      </c>
      <c r="E676" s="6">
        <f t="shared" si="21"/>
        <v>3.1040874593463759E-6</v>
      </c>
    </row>
    <row r="677" spans="1:5" x14ac:dyDescent="0.25">
      <c r="A677" s="3">
        <v>45065</v>
      </c>
      <c r="B677" s="8">
        <v>4674.5200000000004</v>
      </c>
      <c r="C677" s="4">
        <f>LN(dane_import!B678/dane_import!B677)</f>
        <v>6.4535253065191815E-3</v>
      </c>
      <c r="D677">
        <f t="shared" si="20"/>
        <v>6.4535253065191815E-3</v>
      </c>
      <c r="E677" s="6">
        <f t="shared" si="21"/>
        <v>4.1647988881883493E-5</v>
      </c>
    </row>
    <row r="678" spans="1:5" x14ac:dyDescent="0.25">
      <c r="A678" s="3">
        <v>45068</v>
      </c>
      <c r="B678" s="8">
        <v>4758.59</v>
      </c>
      <c r="C678" s="4">
        <f>LN(dane_import!B679/dane_import!B678)</f>
        <v>1.7824922202027839E-2</v>
      </c>
      <c r="D678">
        <f t="shared" si="20"/>
        <v>1.7824922202027839E-2</v>
      </c>
      <c r="E678" s="6">
        <f t="shared" si="21"/>
        <v>3.1772785150834497E-4</v>
      </c>
    </row>
    <row r="679" spans="1:5" x14ac:dyDescent="0.25">
      <c r="A679" s="3">
        <v>45069</v>
      </c>
      <c r="B679" s="8">
        <v>4760.99</v>
      </c>
      <c r="C679" s="4">
        <f>LN(dane_import!B680/dane_import!B679)</f>
        <v>5.0422393652830471E-4</v>
      </c>
      <c r="D679">
        <f t="shared" si="20"/>
        <v>5.0422393652830471E-4</v>
      </c>
      <c r="E679" s="6">
        <f t="shared" si="21"/>
        <v>2.5424177816809985E-7</v>
      </c>
    </row>
    <row r="680" spans="1:5" x14ac:dyDescent="0.25">
      <c r="A680" s="3">
        <v>45070</v>
      </c>
      <c r="B680" s="8">
        <v>4652.1000000000004</v>
      </c>
      <c r="C680" s="4">
        <f>LN(dane_import!B681/dane_import!B680)</f>
        <v>-2.3136899255024008E-2</v>
      </c>
      <c r="D680">
        <f t="shared" si="20"/>
        <v>2.3136899255024008E-2</v>
      </c>
      <c r="E680" s="6">
        <f t="shared" si="21"/>
        <v>5.3531610713713053E-4</v>
      </c>
    </row>
    <row r="681" spans="1:5" x14ac:dyDescent="0.25">
      <c r="A681" s="3">
        <v>45071</v>
      </c>
      <c r="B681" s="8">
        <v>4643.41</v>
      </c>
      <c r="C681" s="4">
        <f>LN(dane_import!B682/dane_import!B681)</f>
        <v>-1.8697204417146833E-3</v>
      </c>
      <c r="D681">
        <f t="shared" si="20"/>
        <v>1.8697204417146833E-3</v>
      </c>
      <c r="E681" s="6">
        <f t="shared" si="21"/>
        <v>3.4958545301657507E-6</v>
      </c>
    </row>
    <row r="682" spans="1:5" x14ac:dyDescent="0.25">
      <c r="A682" s="3">
        <v>45072</v>
      </c>
      <c r="B682" s="8">
        <v>4685.1899999999996</v>
      </c>
      <c r="C682" s="4">
        <f>LN(dane_import!B683/dane_import!B682)</f>
        <v>8.9574597163406457E-3</v>
      </c>
      <c r="D682">
        <f t="shared" si="20"/>
        <v>8.9574597163406457E-3</v>
      </c>
      <c r="E682" s="6">
        <f t="shared" si="21"/>
        <v>8.0236084569865443E-5</v>
      </c>
    </row>
    <row r="683" spans="1:5" x14ac:dyDescent="0.25">
      <c r="A683" s="3">
        <v>45075</v>
      </c>
      <c r="B683" s="8">
        <v>4672.74</v>
      </c>
      <c r="C683" s="4">
        <f>LN(dane_import!B684/dane_import!B683)</f>
        <v>-2.6608464362539047E-3</v>
      </c>
      <c r="D683">
        <f t="shared" si="20"/>
        <v>2.6608464362539047E-3</v>
      </c>
      <c r="E683" s="6">
        <f t="shared" si="21"/>
        <v>7.080103757325105E-6</v>
      </c>
    </row>
    <row r="684" spans="1:5" x14ac:dyDescent="0.25">
      <c r="A684" s="3">
        <v>45076</v>
      </c>
      <c r="B684" s="8">
        <v>4635.57</v>
      </c>
      <c r="C684" s="4">
        <f>LN(dane_import!B685/dane_import!B684)</f>
        <v>-7.9864545914452266E-3</v>
      </c>
      <c r="D684">
        <f t="shared" si="20"/>
        <v>7.9864545914452266E-3</v>
      </c>
      <c r="E684" s="6">
        <f t="shared" si="21"/>
        <v>6.3783456941216536E-5</v>
      </c>
    </row>
    <row r="685" spans="1:5" x14ac:dyDescent="0.25">
      <c r="A685" s="3">
        <v>45077</v>
      </c>
      <c r="B685" s="8">
        <v>4549.84</v>
      </c>
      <c r="C685" s="4">
        <f>LN(dane_import!B686/dane_import!B685)</f>
        <v>-1.8667101293605826E-2</v>
      </c>
      <c r="D685">
        <f t="shared" si="20"/>
        <v>1.8667101293605826E-2</v>
      </c>
      <c r="E685" s="6">
        <f t="shared" si="21"/>
        <v>3.4846067070574028E-4</v>
      </c>
    </row>
    <row r="686" spans="1:5" x14ac:dyDescent="0.25">
      <c r="A686" s="3">
        <v>45078</v>
      </c>
      <c r="B686" s="8">
        <v>4610.96</v>
      </c>
      <c r="C686" s="4">
        <f>LN(dane_import!B687/dane_import!B686)</f>
        <v>1.3344010769715264E-2</v>
      </c>
      <c r="D686">
        <f t="shared" si="20"/>
        <v>1.3344010769715264E-2</v>
      </c>
      <c r="E686" s="6">
        <f t="shared" si="21"/>
        <v>1.7806262342227695E-4</v>
      </c>
    </row>
    <row r="687" spans="1:5" x14ac:dyDescent="0.25">
      <c r="A687" s="3">
        <v>45079</v>
      </c>
      <c r="B687" s="8">
        <v>4721.63</v>
      </c>
      <c r="C687" s="4">
        <f>LN(dane_import!B688/dane_import!B687)</f>
        <v>2.3718000685620914E-2</v>
      </c>
      <c r="D687">
        <f t="shared" si="20"/>
        <v>2.3718000685620914E-2</v>
      </c>
      <c r="E687" s="6">
        <f t="shared" si="21"/>
        <v>5.6254355652311414E-4</v>
      </c>
    </row>
    <row r="688" spans="1:5" x14ac:dyDescent="0.25">
      <c r="A688" s="3">
        <v>45082</v>
      </c>
      <c r="B688" s="8">
        <v>4709.96</v>
      </c>
      <c r="C688" s="4">
        <f>LN(dane_import!B689/dane_import!B688)</f>
        <v>-2.4746635414707456E-3</v>
      </c>
      <c r="D688">
        <f t="shared" si="20"/>
        <v>2.4746635414707456E-3</v>
      </c>
      <c r="E688" s="6">
        <f t="shared" si="21"/>
        <v>6.1239596434845329E-6</v>
      </c>
    </row>
    <row r="689" spans="1:5" x14ac:dyDescent="0.25">
      <c r="A689" s="3">
        <v>45083</v>
      </c>
      <c r="B689" s="8">
        <v>4744.1899999999996</v>
      </c>
      <c r="C689" s="4">
        <f>LN(dane_import!B690/dane_import!B689)</f>
        <v>7.2412960603778472E-3</v>
      </c>
      <c r="D689">
        <f t="shared" si="20"/>
        <v>7.2412960603778472E-3</v>
      </c>
      <c r="E689" s="6">
        <f t="shared" si="21"/>
        <v>5.2436368634043732E-5</v>
      </c>
    </row>
    <row r="690" spans="1:5" x14ac:dyDescent="0.25">
      <c r="A690" s="3">
        <v>45084</v>
      </c>
      <c r="B690" s="8">
        <v>4711.76</v>
      </c>
      <c r="C690" s="4">
        <f>LN(dane_import!B691/dane_import!B690)</f>
        <v>-6.8592002176018057E-3</v>
      </c>
      <c r="D690">
        <f t="shared" si="20"/>
        <v>6.8592002176018057E-3</v>
      </c>
      <c r="E690" s="6">
        <f t="shared" si="21"/>
        <v>4.7048627625148658E-5</v>
      </c>
    </row>
    <row r="691" spans="1:5" x14ac:dyDescent="0.25">
      <c r="A691" s="3">
        <v>45085</v>
      </c>
      <c r="B691" s="8">
        <v>4711.76</v>
      </c>
      <c r="C691" s="4">
        <f>LN(dane_import!B692/dane_import!B691)</f>
        <v>0</v>
      </c>
      <c r="D691">
        <f t="shared" si="20"/>
        <v>0</v>
      </c>
      <c r="E691" s="6">
        <f t="shared" si="21"/>
        <v>0</v>
      </c>
    </row>
    <row r="692" spans="1:5" x14ac:dyDescent="0.25">
      <c r="A692" s="3">
        <v>45086</v>
      </c>
      <c r="B692" s="8">
        <v>4724.97</v>
      </c>
      <c r="C692" s="4">
        <f>LN(dane_import!B693/dane_import!B692)</f>
        <v>2.7997004531624056E-3</v>
      </c>
      <c r="D692">
        <f t="shared" si="20"/>
        <v>2.7997004531624056E-3</v>
      </c>
      <c r="E692" s="6">
        <f t="shared" si="21"/>
        <v>7.8383226274377797E-6</v>
      </c>
    </row>
    <row r="693" spans="1:5" x14ac:dyDescent="0.25">
      <c r="A693" s="3">
        <v>45089</v>
      </c>
      <c r="B693" s="8">
        <v>4689.79</v>
      </c>
      <c r="C693" s="4">
        <f>LN(dane_import!B694/dane_import!B693)</f>
        <v>-7.4734063828959616E-3</v>
      </c>
      <c r="D693">
        <f t="shared" si="20"/>
        <v>7.4734063828959616E-3</v>
      </c>
      <c r="E693" s="6">
        <f t="shared" si="21"/>
        <v>5.5851802963910102E-5</v>
      </c>
    </row>
    <row r="694" spans="1:5" x14ac:dyDescent="0.25">
      <c r="A694" s="3">
        <v>45090</v>
      </c>
      <c r="B694" s="8">
        <v>4616.1000000000004</v>
      </c>
      <c r="C694" s="4">
        <f>LN(dane_import!B695/dane_import!B694)</f>
        <v>-1.5837612586999415E-2</v>
      </c>
      <c r="D694">
        <f t="shared" si="20"/>
        <v>1.5837612586999415E-2</v>
      </c>
      <c r="E694" s="6">
        <f t="shared" si="21"/>
        <v>2.5082997245588231E-4</v>
      </c>
    </row>
    <row r="695" spans="1:5" x14ac:dyDescent="0.25">
      <c r="A695" s="3">
        <v>45091</v>
      </c>
      <c r="B695" s="8">
        <v>4691.3999999999996</v>
      </c>
      <c r="C695" s="4">
        <f>LN(dane_import!B696/dane_import!B695)</f>
        <v>1.6180852627081018E-2</v>
      </c>
      <c r="D695">
        <f t="shared" si="20"/>
        <v>1.6180852627081018E-2</v>
      </c>
      <c r="E695" s="6">
        <f t="shared" si="21"/>
        <v>2.6181999173931469E-4</v>
      </c>
    </row>
    <row r="696" spans="1:5" x14ac:dyDescent="0.25">
      <c r="A696" s="3">
        <v>45092</v>
      </c>
      <c r="B696" s="8">
        <v>4716.97</v>
      </c>
      <c r="C696" s="4">
        <f>LN(dane_import!B697/dane_import!B696)</f>
        <v>5.4355989309537306E-3</v>
      </c>
      <c r="D696">
        <f t="shared" si="20"/>
        <v>5.4355989309537306E-3</v>
      </c>
      <c r="E696" s="6">
        <f t="shared" si="21"/>
        <v>2.9545735738185337E-5</v>
      </c>
    </row>
    <row r="697" spans="1:5" x14ac:dyDescent="0.25">
      <c r="A697" s="3">
        <v>45093</v>
      </c>
      <c r="B697" s="8">
        <v>4722.38</v>
      </c>
      <c r="C697" s="4">
        <f>LN(dane_import!B698/dane_import!B697)</f>
        <v>1.1462654933572368E-3</v>
      </c>
      <c r="D697">
        <f t="shared" si="20"/>
        <v>1.1462654933572368E-3</v>
      </c>
      <c r="E697" s="6">
        <f t="shared" si="21"/>
        <v>1.3139245812615095E-6</v>
      </c>
    </row>
    <row r="698" spans="1:5" x14ac:dyDescent="0.25">
      <c r="A698" s="3">
        <v>45096</v>
      </c>
      <c r="B698" s="9">
        <v>4743</v>
      </c>
      <c r="C698" s="4">
        <f>LN(dane_import!B699/dane_import!B698)</f>
        <v>4.3569370947475067E-3</v>
      </c>
      <c r="D698">
        <f t="shared" si="20"/>
        <v>4.3569370947475067E-3</v>
      </c>
      <c r="E698" s="6">
        <f t="shared" si="21"/>
        <v>1.8982900847586843E-5</v>
      </c>
    </row>
    <row r="699" spans="1:5" x14ac:dyDescent="0.25">
      <c r="A699" s="3">
        <v>45097</v>
      </c>
      <c r="B699" s="8">
        <v>4728.91</v>
      </c>
      <c r="C699" s="4">
        <f>LN(dane_import!B700/dane_import!B699)</f>
        <v>-2.9751149225257403E-3</v>
      </c>
      <c r="D699">
        <f t="shared" si="20"/>
        <v>2.9751149225257403E-3</v>
      </c>
      <c r="E699" s="6">
        <f t="shared" si="21"/>
        <v>8.8513088022353411E-6</v>
      </c>
    </row>
    <row r="700" spans="1:5" x14ac:dyDescent="0.25">
      <c r="A700" s="3">
        <v>45098</v>
      </c>
      <c r="B700" s="8">
        <v>4747.7</v>
      </c>
      <c r="C700" s="4">
        <f>LN(dane_import!B701/dane_import!B700)</f>
        <v>3.9655582795417709E-3</v>
      </c>
      <c r="D700">
        <f t="shared" si="20"/>
        <v>3.9655582795417709E-3</v>
      </c>
      <c r="E700" s="6">
        <f t="shared" si="21"/>
        <v>1.5725652468442291E-5</v>
      </c>
    </row>
    <row r="701" spans="1:5" x14ac:dyDescent="0.25">
      <c r="A701" s="3">
        <v>45099</v>
      </c>
      <c r="B701" s="8">
        <v>4785.09</v>
      </c>
      <c r="C701" s="4">
        <f>LN(dane_import!B702/dane_import!B701)</f>
        <v>7.8445432530034297E-3</v>
      </c>
      <c r="D701">
        <f t="shared" si="20"/>
        <v>7.8445432530034297E-3</v>
      </c>
      <c r="E701" s="6">
        <f t="shared" si="21"/>
        <v>6.1536858848241632E-5</v>
      </c>
    </row>
    <row r="702" spans="1:5" x14ac:dyDescent="0.25">
      <c r="A702" s="3">
        <v>45100</v>
      </c>
      <c r="B702" s="8">
        <v>4742.8</v>
      </c>
      <c r="C702" s="4">
        <f>LN(dane_import!B703/dane_import!B702)</f>
        <v>-8.8771549036857789E-3</v>
      </c>
      <c r="D702">
        <f t="shared" si="20"/>
        <v>8.8771549036857789E-3</v>
      </c>
      <c r="E702" s="6">
        <f t="shared" si="21"/>
        <v>7.8803879184032472E-5</v>
      </c>
    </row>
    <row r="703" spans="1:5" x14ac:dyDescent="0.25">
      <c r="A703" s="3">
        <v>45103</v>
      </c>
      <c r="B703" s="8">
        <v>4765.37</v>
      </c>
      <c r="C703" s="4">
        <f>LN(dane_import!B704/dane_import!B703)</f>
        <v>4.7475050176254375E-3</v>
      </c>
      <c r="D703">
        <f t="shared" si="20"/>
        <v>4.7475050176254375E-3</v>
      </c>
      <c r="E703" s="6">
        <f t="shared" si="21"/>
        <v>2.2538803892378707E-5</v>
      </c>
    </row>
    <row r="704" spans="1:5" x14ac:dyDescent="0.25">
      <c r="A704" s="3">
        <v>45104</v>
      </c>
      <c r="B704" s="8">
        <v>4751.4799999999996</v>
      </c>
      <c r="C704" s="4">
        <f>LN(dane_import!B705/dane_import!B704)</f>
        <v>-2.9190351561254107E-3</v>
      </c>
      <c r="D704">
        <f t="shared" si="20"/>
        <v>2.9190351561254107E-3</v>
      </c>
      <c r="E704" s="6">
        <f t="shared" si="21"/>
        <v>8.5207662426961018E-6</v>
      </c>
    </row>
    <row r="705" spans="1:5" x14ac:dyDescent="0.25">
      <c r="A705" s="3">
        <v>45105</v>
      </c>
      <c r="B705" s="8">
        <v>4798.95</v>
      </c>
      <c r="C705" s="4">
        <f>LN(dane_import!B706/dane_import!B705)</f>
        <v>9.9409955212958565E-3</v>
      </c>
      <c r="D705">
        <f t="shared" si="20"/>
        <v>9.9409955212958565E-3</v>
      </c>
      <c r="E705" s="6">
        <f t="shared" si="21"/>
        <v>9.8823391954424279E-5</v>
      </c>
    </row>
    <row r="706" spans="1:5" x14ac:dyDescent="0.25">
      <c r="A706" s="3">
        <v>45106</v>
      </c>
      <c r="B706" s="8">
        <v>4848.04</v>
      </c>
      <c r="C706" s="4">
        <f>LN(dane_import!B707/dane_import!B706)</f>
        <v>1.0177355573483678E-2</v>
      </c>
      <c r="D706">
        <f t="shared" si="20"/>
        <v>1.0177355573483678E-2</v>
      </c>
      <c r="E706" s="6">
        <f t="shared" si="21"/>
        <v>1.0357856646911928E-4</v>
      </c>
    </row>
    <row r="707" spans="1:5" x14ac:dyDescent="0.25">
      <c r="A707" s="3">
        <v>45107</v>
      </c>
      <c r="B707" s="8">
        <v>4852.03</v>
      </c>
      <c r="C707" s="4">
        <f>LN(dane_import!B708/dane_import!B707)</f>
        <v>8.2267452194332571E-4</v>
      </c>
      <c r="D707">
        <f t="shared" ref="D707:D770" si="22">ABS(C707)</f>
        <v>8.2267452194332571E-4</v>
      </c>
      <c r="E707" s="6">
        <f t="shared" ref="E707:E770" si="23">C707^2</f>
        <v>6.7679336905467948E-7</v>
      </c>
    </row>
    <row r="708" spans="1:5" x14ac:dyDescent="0.25">
      <c r="A708" s="3">
        <v>45110</v>
      </c>
      <c r="B708" s="8">
        <v>4870.1000000000004</v>
      </c>
      <c r="C708" s="4">
        <f>LN(dane_import!B709/dane_import!B708)</f>
        <v>3.7172966845834179E-3</v>
      </c>
      <c r="D708">
        <f t="shared" si="22"/>
        <v>3.7172966845834179E-3</v>
      </c>
      <c r="E708" s="6">
        <f t="shared" si="23"/>
        <v>1.3818294641214871E-5</v>
      </c>
    </row>
    <row r="709" spans="1:5" x14ac:dyDescent="0.25">
      <c r="A709" s="3">
        <v>45111</v>
      </c>
      <c r="B709" s="8">
        <v>4883.4399999999996</v>
      </c>
      <c r="C709" s="4">
        <f>LN(dane_import!B710/dane_import!B709)</f>
        <v>2.7354187952399337E-3</v>
      </c>
      <c r="D709">
        <f t="shared" si="22"/>
        <v>2.7354187952399337E-3</v>
      </c>
      <c r="E709" s="6">
        <f t="shared" si="23"/>
        <v>7.4825159853518903E-6</v>
      </c>
    </row>
    <row r="710" spans="1:5" x14ac:dyDescent="0.25">
      <c r="A710" s="3">
        <v>45112</v>
      </c>
      <c r="B710" s="8">
        <v>4860.49</v>
      </c>
      <c r="C710" s="4">
        <f>LN(dane_import!B711/dane_import!B710)</f>
        <v>-4.7106336844563342E-3</v>
      </c>
      <c r="D710">
        <f t="shared" si="22"/>
        <v>4.7106336844563342E-3</v>
      </c>
      <c r="E710" s="6">
        <f t="shared" si="23"/>
        <v>2.2190069709134657E-5</v>
      </c>
    </row>
    <row r="711" spans="1:5" x14ac:dyDescent="0.25">
      <c r="A711" s="3">
        <v>45113</v>
      </c>
      <c r="B711" s="8">
        <v>4895.1099999999997</v>
      </c>
      <c r="C711" s="4">
        <f>LN(dane_import!B712/dane_import!B711)</f>
        <v>7.0974917647281428E-3</v>
      </c>
      <c r="D711">
        <f t="shared" si="22"/>
        <v>7.0974917647281428E-3</v>
      </c>
      <c r="E711" s="6">
        <f t="shared" si="23"/>
        <v>5.0374389350383805E-5</v>
      </c>
    </row>
    <row r="712" spans="1:5" x14ac:dyDescent="0.25">
      <c r="A712" s="3">
        <v>45114</v>
      </c>
      <c r="B712" s="8">
        <v>4916.57</v>
      </c>
      <c r="C712" s="4">
        <f>LN(dane_import!B713/dane_import!B712)</f>
        <v>4.374385267393175E-3</v>
      </c>
      <c r="D712">
        <f t="shared" si="22"/>
        <v>4.374385267393175E-3</v>
      </c>
      <c r="E712" s="6">
        <f t="shared" si="23"/>
        <v>1.9135246467586458E-5</v>
      </c>
    </row>
    <row r="713" spans="1:5" x14ac:dyDescent="0.25">
      <c r="A713" s="3">
        <v>45117</v>
      </c>
      <c r="B713" s="8">
        <v>4987.16</v>
      </c>
      <c r="C713" s="4">
        <f>LN(dane_import!B714/dane_import!B713)</f>
        <v>1.425547655871804E-2</v>
      </c>
      <c r="D713">
        <f t="shared" si="22"/>
        <v>1.425547655871804E-2</v>
      </c>
      <c r="E713" s="6">
        <f t="shared" si="23"/>
        <v>2.0321861191615953E-4</v>
      </c>
    </row>
    <row r="714" spans="1:5" x14ac:dyDescent="0.25">
      <c r="A714" s="3">
        <v>45118</v>
      </c>
      <c r="B714" s="8">
        <v>5000.6400000000003</v>
      </c>
      <c r="C714" s="4">
        <f>LN(dane_import!B715/dane_import!B714)</f>
        <v>2.6992947765919024E-3</v>
      </c>
      <c r="D714">
        <f t="shared" si="22"/>
        <v>2.6992947765919024E-3</v>
      </c>
      <c r="E714" s="6">
        <f t="shared" si="23"/>
        <v>7.2861922909363284E-6</v>
      </c>
    </row>
    <row r="715" spans="1:5" x14ac:dyDescent="0.25">
      <c r="A715" s="3">
        <v>45119</v>
      </c>
      <c r="B715" s="8">
        <v>5116.8500000000004</v>
      </c>
      <c r="C715" s="4">
        <f>LN(dane_import!B716/dane_import!B715)</f>
        <v>2.2973111099288228E-2</v>
      </c>
      <c r="D715">
        <f t="shared" si="22"/>
        <v>2.2973111099288228E-2</v>
      </c>
      <c r="E715" s="6">
        <f t="shared" si="23"/>
        <v>5.2776383358023999E-4</v>
      </c>
    </row>
    <row r="716" spans="1:5" x14ac:dyDescent="0.25">
      <c r="A716" s="3">
        <v>45120</v>
      </c>
      <c r="B716" s="9">
        <v>5087</v>
      </c>
      <c r="C716" s="4">
        <f>LN(dane_import!B717/dane_import!B716)</f>
        <v>-5.850749501459823E-3</v>
      </c>
      <c r="D716">
        <f t="shared" si="22"/>
        <v>5.850749501459823E-3</v>
      </c>
      <c r="E716" s="6">
        <f t="shared" si="23"/>
        <v>3.4231269728832366E-5</v>
      </c>
    </row>
    <row r="717" spans="1:5" x14ac:dyDescent="0.25">
      <c r="A717" s="3">
        <v>45121</v>
      </c>
      <c r="B717" s="8">
        <v>5166.67</v>
      </c>
      <c r="C717" s="4">
        <f>LN(dane_import!B718/dane_import!B717)</f>
        <v>1.5540114577545602E-2</v>
      </c>
      <c r="D717">
        <f t="shared" si="22"/>
        <v>1.5540114577545602E-2</v>
      </c>
      <c r="E717" s="6">
        <f t="shared" si="23"/>
        <v>2.4149516108324534E-4</v>
      </c>
    </row>
    <row r="718" spans="1:5" x14ac:dyDescent="0.25">
      <c r="A718" s="3">
        <v>45124</v>
      </c>
      <c r="B718" s="8">
        <v>5256.51</v>
      </c>
      <c r="C718" s="4">
        <f>LN(dane_import!B719/dane_import!B718)</f>
        <v>1.7238928020309817E-2</v>
      </c>
      <c r="D718">
        <f t="shared" si="22"/>
        <v>1.7238928020309817E-2</v>
      </c>
      <c r="E718" s="6">
        <f t="shared" si="23"/>
        <v>2.9718063928942296E-4</v>
      </c>
    </row>
    <row r="719" spans="1:5" x14ac:dyDescent="0.25">
      <c r="A719" s="3">
        <v>45125</v>
      </c>
      <c r="B719" s="8">
        <v>5301.39</v>
      </c>
      <c r="C719" s="4">
        <f>LN(dane_import!B720/dane_import!B719)</f>
        <v>8.5017418853057213E-3</v>
      </c>
      <c r="D719">
        <f t="shared" si="22"/>
        <v>8.5017418853057213E-3</v>
      </c>
      <c r="E719" s="6">
        <f t="shared" si="23"/>
        <v>7.2279615084361675E-5</v>
      </c>
    </row>
    <row r="720" spans="1:5" x14ac:dyDescent="0.25">
      <c r="A720" s="3">
        <v>45126</v>
      </c>
      <c r="B720" s="8">
        <v>5303.11</v>
      </c>
      <c r="C720" s="4">
        <f>LN(dane_import!B721/dane_import!B720)</f>
        <v>3.243905917453434E-4</v>
      </c>
      <c r="D720">
        <f t="shared" si="22"/>
        <v>3.243905917453434E-4</v>
      </c>
      <c r="E720" s="6">
        <f t="shared" si="23"/>
        <v>1.0522925601289405E-7</v>
      </c>
    </row>
    <row r="721" spans="1:5" x14ac:dyDescent="0.25">
      <c r="A721" s="3">
        <v>45127</v>
      </c>
      <c r="B721" s="8">
        <v>5331.39</v>
      </c>
      <c r="C721" s="4">
        <f>LN(dane_import!B722/dane_import!B721)</f>
        <v>5.3185512554365603E-3</v>
      </c>
      <c r="D721">
        <f t="shared" si="22"/>
        <v>5.3185512554365603E-3</v>
      </c>
      <c r="E721" s="6">
        <f t="shared" si="23"/>
        <v>2.8286987456705813E-5</v>
      </c>
    </row>
    <row r="722" spans="1:5" x14ac:dyDescent="0.25">
      <c r="A722" s="3">
        <v>45128</v>
      </c>
      <c r="B722" s="8">
        <v>5324.51</v>
      </c>
      <c r="C722" s="4">
        <f>LN(dane_import!B723/dane_import!B722)</f>
        <v>-1.2913035888124744E-3</v>
      </c>
      <c r="D722">
        <f t="shared" si="22"/>
        <v>1.2913035888124744E-3</v>
      </c>
      <c r="E722" s="6">
        <f t="shared" si="23"/>
        <v>1.6674649584799759E-6</v>
      </c>
    </row>
    <row r="723" spans="1:5" x14ac:dyDescent="0.25">
      <c r="A723" s="3">
        <v>45131</v>
      </c>
      <c r="B723" s="8">
        <v>5328.78</v>
      </c>
      <c r="C723" s="4">
        <f>LN(dane_import!B724/dane_import!B723)</f>
        <v>8.0163033741905408E-4</v>
      </c>
      <c r="D723">
        <f t="shared" si="22"/>
        <v>8.0163033741905408E-4</v>
      </c>
      <c r="E723" s="6">
        <f t="shared" si="23"/>
        <v>6.4261119787058645E-7</v>
      </c>
    </row>
    <row r="724" spans="1:5" x14ac:dyDescent="0.25">
      <c r="A724" s="3">
        <v>45132</v>
      </c>
      <c r="B724" s="8">
        <v>5346.03</v>
      </c>
      <c r="C724" s="4">
        <f>LN(dane_import!B725/dane_import!B724)</f>
        <v>3.231910453682508E-3</v>
      </c>
      <c r="D724">
        <f t="shared" si="22"/>
        <v>3.231910453682508E-3</v>
      </c>
      <c r="E724" s="6">
        <f t="shared" si="23"/>
        <v>1.0445245180622274E-5</v>
      </c>
    </row>
    <row r="725" spans="1:5" x14ac:dyDescent="0.25">
      <c r="A725" s="3">
        <v>45133</v>
      </c>
      <c r="B725" s="8">
        <v>5289.79</v>
      </c>
      <c r="C725" s="4">
        <f>LN(dane_import!B726/dane_import!B725)</f>
        <v>-1.057568183355352E-2</v>
      </c>
      <c r="D725">
        <f t="shared" si="22"/>
        <v>1.057568183355352E-2</v>
      </c>
      <c r="E725" s="6">
        <f t="shared" si="23"/>
        <v>1.1184504624455393E-4</v>
      </c>
    </row>
    <row r="726" spans="1:5" x14ac:dyDescent="0.25">
      <c r="A726" s="3">
        <v>45134</v>
      </c>
      <c r="B726" s="8">
        <v>5281.26</v>
      </c>
      <c r="C726" s="4">
        <f>LN(dane_import!B727/dane_import!B726)</f>
        <v>-1.6138419270280507E-3</v>
      </c>
      <c r="D726">
        <f t="shared" si="22"/>
        <v>1.6138419270280507E-3</v>
      </c>
      <c r="E726" s="6">
        <f t="shared" si="23"/>
        <v>2.604485765433612E-6</v>
      </c>
    </row>
    <row r="727" spans="1:5" x14ac:dyDescent="0.25">
      <c r="A727" s="3">
        <v>45135</v>
      </c>
      <c r="B727" s="8">
        <v>5271.07</v>
      </c>
      <c r="C727" s="4">
        <f>LN(dane_import!B728/dane_import!B727)</f>
        <v>-1.931327615306654E-3</v>
      </c>
      <c r="D727">
        <f t="shared" si="22"/>
        <v>1.931327615306654E-3</v>
      </c>
      <c r="E727" s="6">
        <f t="shared" si="23"/>
        <v>3.7300263576460867E-6</v>
      </c>
    </row>
    <row r="728" spans="1:5" x14ac:dyDescent="0.25">
      <c r="A728" s="3">
        <v>45138</v>
      </c>
      <c r="B728" s="8">
        <v>5350.36</v>
      </c>
      <c r="C728" s="4">
        <f>LN(dane_import!B729/dane_import!B728)</f>
        <v>1.4930470366317689E-2</v>
      </c>
      <c r="D728">
        <f t="shared" si="22"/>
        <v>1.4930470366317689E-2</v>
      </c>
      <c r="E728" s="6">
        <f t="shared" si="23"/>
        <v>2.2291894535949068E-4</v>
      </c>
    </row>
    <row r="729" spans="1:5" x14ac:dyDescent="0.25">
      <c r="A729" s="3">
        <v>45139</v>
      </c>
      <c r="B729" s="8">
        <v>5333.63</v>
      </c>
      <c r="C729" s="4">
        <f>LN(dane_import!B730/dane_import!B729)</f>
        <v>-3.131791339031023E-3</v>
      </c>
      <c r="D729">
        <f t="shared" si="22"/>
        <v>3.131791339031023E-3</v>
      </c>
      <c r="E729" s="6">
        <f t="shared" si="23"/>
        <v>9.8081169912297277E-6</v>
      </c>
    </row>
    <row r="730" spans="1:5" x14ac:dyDescent="0.25">
      <c r="A730" s="3">
        <v>45140</v>
      </c>
      <c r="B730" s="8">
        <v>5264.91</v>
      </c>
      <c r="C730" s="4">
        <f>LN(dane_import!B731/dane_import!B730)</f>
        <v>-1.2968005601918239E-2</v>
      </c>
      <c r="D730">
        <f t="shared" si="22"/>
        <v>1.2968005601918239E-2</v>
      </c>
      <c r="E730" s="6">
        <f t="shared" si="23"/>
        <v>1.6816916929138283E-4</v>
      </c>
    </row>
    <row r="731" spans="1:5" x14ac:dyDescent="0.25">
      <c r="A731" s="3">
        <v>45141</v>
      </c>
      <c r="B731" s="8">
        <v>5258.65</v>
      </c>
      <c r="C731" s="4">
        <f>LN(dane_import!B732/dane_import!B731)</f>
        <v>-1.1897116067898137E-3</v>
      </c>
      <c r="D731">
        <f t="shared" si="22"/>
        <v>1.1897116067898137E-3</v>
      </c>
      <c r="E731" s="6">
        <f t="shared" si="23"/>
        <v>1.4154137073304003E-6</v>
      </c>
    </row>
    <row r="732" spans="1:5" x14ac:dyDescent="0.25">
      <c r="A732" s="3">
        <v>45142</v>
      </c>
      <c r="B732" s="8">
        <v>5284.68</v>
      </c>
      <c r="C732" s="4">
        <f>LN(dane_import!B733/dane_import!B732)</f>
        <v>4.9377289503021206E-3</v>
      </c>
      <c r="D732">
        <f t="shared" si="22"/>
        <v>4.9377289503021206E-3</v>
      </c>
      <c r="E732" s="6">
        <f t="shared" si="23"/>
        <v>2.4381167186651682E-5</v>
      </c>
    </row>
    <row r="733" spans="1:5" x14ac:dyDescent="0.25">
      <c r="A733" s="3">
        <v>45145</v>
      </c>
      <c r="B733" s="8">
        <v>5212.34</v>
      </c>
      <c r="C733" s="4">
        <f>LN(dane_import!B734/dane_import!B733)</f>
        <v>-1.3783177556092705E-2</v>
      </c>
      <c r="D733">
        <f t="shared" si="22"/>
        <v>1.3783177556092705E-2</v>
      </c>
      <c r="E733" s="6">
        <f t="shared" si="23"/>
        <v>1.8997598354277768E-4</v>
      </c>
    </row>
    <row r="734" spans="1:5" x14ac:dyDescent="0.25">
      <c r="A734" s="3">
        <v>45146</v>
      </c>
      <c r="B734" s="8">
        <v>5161.03</v>
      </c>
      <c r="C734" s="4">
        <f>LN(dane_import!B735/dane_import!B734)</f>
        <v>-9.8927192334929102E-3</v>
      </c>
      <c r="D734">
        <f t="shared" si="22"/>
        <v>9.8927192334929102E-3</v>
      </c>
      <c r="E734" s="6">
        <f t="shared" si="23"/>
        <v>9.7865893832720552E-5</v>
      </c>
    </row>
    <row r="735" spans="1:5" x14ac:dyDescent="0.25">
      <c r="A735" s="3">
        <v>45147</v>
      </c>
      <c r="B735" s="8">
        <v>5183.6000000000004</v>
      </c>
      <c r="C735" s="4">
        <f>LN(dane_import!B736/dane_import!B735)</f>
        <v>4.3636236024552936E-3</v>
      </c>
      <c r="D735">
        <f t="shared" si="22"/>
        <v>4.3636236024552936E-3</v>
      </c>
      <c r="E735" s="6">
        <f t="shared" si="23"/>
        <v>1.9041210943904914E-5</v>
      </c>
    </row>
    <row r="736" spans="1:5" x14ac:dyDescent="0.25">
      <c r="A736" s="3">
        <v>45148</v>
      </c>
      <c r="B736" s="8">
        <v>5201.74</v>
      </c>
      <c r="C736" s="4">
        <f>LN(dane_import!B737/dane_import!B736)</f>
        <v>3.4933894216322187E-3</v>
      </c>
      <c r="D736">
        <f t="shared" si="22"/>
        <v>3.4933894216322187E-3</v>
      </c>
      <c r="E736" s="6">
        <f t="shared" si="23"/>
        <v>1.2203769651171888E-5</v>
      </c>
    </row>
    <row r="737" spans="1:5" x14ac:dyDescent="0.25">
      <c r="A737" s="3">
        <v>45149</v>
      </c>
      <c r="B737" s="8">
        <v>5286.38</v>
      </c>
      <c r="C737" s="4">
        <f>LN(dane_import!B738/dane_import!B737)</f>
        <v>1.6140516603577522E-2</v>
      </c>
      <c r="D737">
        <f t="shared" si="22"/>
        <v>1.6140516603577522E-2</v>
      </c>
      <c r="E737" s="6">
        <f t="shared" si="23"/>
        <v>2.6051627623036169E-4</v>
      </c>
    </row>
    <row r="738" spans="1:5" x14ac:dyDescent="0.25">
      <c r="A738" s="3">
        <v>45152</v>
      </c>
      <c r="B738" s="8">
        <v>5299.64</v>
      </c>
      <c r="C738" s="4">
        <f>LN(dane_import!B739/dane_import!B738)</f>
        <v>2.5051921184666534E-3</v>
      </c>
      <c r="D738">
        <f t="shared" si="22"/>
        <v>2.5051921184666534E-3</v>
      </c>
      <c r="E738" s="6">
        <f t="shared" si="23"/>
        <v>6.2759875504274387E-6</v>
      </c>
    </row>
    <row r="739" spans="1:5" x14ac:dyDescent="0.25">
      <c r="A739" s="3">
        <v>45153</v>
      </c>
      <c r="B739" s="8">
        <v>5299.64</v>
      </c>
      <c r="C739" s="4">
        <f>LN(dane_import!B740/dane_import!B739)</f>
        <v>0</v>
      </c>
      <c r="D739">
        <f t="shared" si="22"/>
        <v>0</v>
      </c>
      <c r="E739" s="6">
        <f t="shared" si="23"/>
        <v>0</v>
      </c>
    </row>
    <row r="740" spans="1:5" x14ac:dyDescent="0.25">
      <c r="A740" s="3">
        <v>45154</v>
      </c>
      <c r="B740" s="8">
        <v>5229.3999999999996</v>
      </c>
      <c r="C740" s="4">
        <f>LN(dane_import!B741/dane_import!B740)</f>
        <v>-1.3342344980472123E-2</v>
      </c>
      <c r="D740">
        <f t="shared" si="22"/>
        <v>1.3342344980472123E-2</v>
      </c>
      <c r="E740" s="6">
        <f t="shared" si="23"/>
        <v>1.7801816957792964E-4</v>
      </c>
    </row>
    <row r="741" spans="1:5" x14ac:dyDescent="0.25">
      <c r="A741" s="3">
        <v>45155</v>
      </c>
      <c r="B741" s="8">
        <v>5224.3</v>
      </c>
      <c r="C741" s="4">
        <f>LN(dane_import!B742/dane_import!B741)</f>
        <v>-9.7573115827339935E-4</v>
      </c>
      <c r="D741">
        <f t="shared" si="22"/>
        <v>9.7573115827339935E-4</v>
      </c>
      <c r="E741" s="6">
        <f t="shared" si="23"/>
        <v>9.5205129322554951E-7</v>
      </c>
    </row>
    <row r="742" spans="1:5" x14ac:dyDescent="0.25">
      <c r="A742" s="3">
        <v>45156</v>
      </c>
      <c r="B742" s="8">
        <v>5219.45</v>
      </c>
      <c r="C742" s="4">
        <f>LN(dane_import!B743/dane_import!B742)</f>
        <v>-9.287852253551858E-4</v>
      </c>
      <c r="D742">
        <f t="shared" si="22"/>
        <v>9.287852253551858E-4</v>
      </c>
      <c r="E742" s="6">
        <f t="shared" si="23"/>
        <v>8.6264199483808328E-7</v>
      </c>
    </row>
    <row r="743" spans="1:5" x14ac:dyDescent="0.25">
      <c r="A743" s="3">
        <v>45159</v>
      </c>
      <c r="B743" s="8">
        <v>5254.37</v>
      </c>
      <c r="C743" s="4">
        <f>LN(dane_import!B744/dane_import!B743)</f>
        <v>6.6680789603107216E-3</v>
      </c>
      <c r="D743">
        <f t="shared" si="22"/>
        <v>6.6680789603107216E-3</v>
      </c>
      <c r="E743" s="6">
        <f t="shared" si="23"/>
        <v>4.4463277020938514E-5</v>
      </c>
    </row>
    <row r="744" spans="1:5" x14ac:dyDescent="0.25">
      <c r="A744" s="3">
        <v>45160</v>
      </c>
      <c r="B744" s="8">
        <v>5252.82</v>
      </c>
      <c r="C744" s="4">
        <f>LN(dane_import!B745/dane_import!B744)</f>
        <v>-2.9503606791988465E-4</v>
      </c>
      <c r="D744">
        <f t="shared" si="22"/>
        <v>2.9503606791988465E-4</v>
      </c>
      <c r="E744" s="6">
        <f t="shared" si="23"/>
        <v>8.7046281373626787E-8</v>
      </c>
    </row>
    <row r="745" spans="1:5" x14ac:dyDescent="0.25">
      <c r="A745" s="3">
        <v>45161</v>
      </c>
      <c r="B745" s="8">
        <v>5225.3</v>
      </c>
      <c r="C745" s="4">
        <f>LN(dane_import!B746/dane_import!B745)</f>
        <v>-5.2528627805226791E-3</v>
      </c>
      <c r="D745">
        <f t="shared" si="22"/>
        <v>5.2528627805226791E-3</v>
      </c>
      <c r="E745" s="6">
        <f t="shared" si="23"/>
        <v>2.7592567391000451E-5</v>
      </c>
    </row>
    <row r="746" spans="1:5" x14ac:dyDescent="0.25">
      <c r="A746" s="3">
        <v>45162</v>
      </c>
      <c r="B746" s="8">
        <v>5207.55</v>
      </c>
      <c r="C746" s="4">
        <f>LN(dane_import!B747/dane_import!B746)</f>
        <v>-3.4027168274250994E-3</v>
      </c>
      <c r="D746">
        <f t="shared" si="22"/>
        <v>3.4027168274250994E-3</v>
      </c>
      <c r="E746" s="6">
        <f t="shared" si="23"/>
        <v>1.1578481807641933E-5</v>
      </c>
    </row>
    <row r="747" spans="1:5" x14ac:dyDescent="0.25">
      <c r="A747" s="3">
        <v>45163</v>
      </c>
      <c r="B747" s="8">
        <v>5165.6000000000004</v>
      </c>
      <c r="C747" s="4">
        <f>LN(dane_import!B748/dane_import!B747)</f>
        <v>-8.0882333130211041E-3</v>
      </c>
      <c r="D747">
        <f t="shared" si="22"/>
        <v>8.0882333130211041E-3</v>
      </c>
      <c r="E747" s="6">
        <f t="shared" si="23"/>
        <v>6.5419518125864348E-5</v>
      </c>
    </row>
    <row r="748" spans="1:5" x14ac:dyDescent="0.25">
      <c r="A748" s="3">
        <v>45166</v>
      </c>
      <c r="B748" s="8">
        <v>5201.8</v>
      </c>
      <c r="C748" s="4">
        <f>LN(dane_import!B749/dane_import!B748)</f>
        <v>6.9834572059946946E-3</v>
      </c>
      <c r="D748">
        <f t="shared" si="22"/>
        <v>6.9834572059946946E-3</v>
      </c>
      <c r="E748" s="6">
        <f t="shared" si="23"/>
        <v>4.8768674547959229E-5</v>
      </c>
    </row>
    <row r="749" spans="1:5" x14ac:dyDescent="0.25">
      <c r="A749" s="3">
        <v>45167</v>
      </c>
      <c r="B749" s="8">
        <v>5203.63</v>
      </c>
      <c r="C749" s="4">
        <f>LN(dane_import!B750/dane_import!B749)</f>
        <v>3.5173943198248895E-4</v>
      </c>
      <c r="D749">
        <f t="shared" si="22"/>
        <v>3.5173943198248895E-4</v>
      </c>
      <c r="E749" s="6">
        <f t="shared" si="23"/>
        <v>1.2372062801136398E-7</v>
      </c>
    </row>
    <row r="750" spans="1:5" x14ac:dyDescent="0.25">
      <c r="A750" s="3">
        <v>45168</v>
      </c>
      <c r="B750" s="8">
        <v>5200.38</v>
      </c>
      <c r="C750" s="4">
        <f>LN(dane_import!B751/dane_import!B750)</f>
        <v>-6.2475912762723984E-4</v>
      </c>
      <c r="D750">
        <f t="shared" si="22"/>
        <v>6.2475912762723984E-4</v>
      </c>
      <c r="E750" s="6">
        <f t="shared" si="23"/>
        <v>3.9032396755354975E-7</v>
      </c>
    </row>
    <row r="751" spans="1:5" x14ac:dyDescent="0.25">
      <c r="A751" s="3">
        <v>45169</v>
      </c>
      <c r="B751" s="8">
        <v>5190.71</v>
      </c>
      <c r="C751" s="4">
        <f>LN(dane_import!B752/dane_import!B751)</f>
        <v>-1.8612104777247533E-3</v>
      </c>
      <c r="D751">
        <f t="shared" si="22"/>
        <v>1.8612104777247533E-3</v>
      </c>
      <c r="E751" s="6">
        <f t="shared" si="23"/>
        <v>3.4641044423924043E-6</v>
      </c>
    </row>
    <row r="752" spans="1:5" x14ac:dyDescent="0.25">
      <c r="A752" s="3">
        <v>45170</v>
      </c>
      <c r="B752" s="9">
        <v>5181</v>
      </c>
      <c r="C752" s="4">
        <f>LN(dane_import!B753/dane_import!B752)</f>
        <v>-1.8724015300942854E-3</v>
      </c>
      <c r="D752">
        <f t="shared" si="22"/>
        <v>1.8724015300942854E-3</v>
      </c>
      <c r="E752" s="6">
        <f t="shared" si="23"/>
        <v>3.5058874898994211E-6</v>
      </c>
    </row>
    <row r="753" spans="1:5" x14ac:dyDescent="0.25">
      <c r="A753" s="3">
        <v>45173</v>
      </c>
      <c r="B753" s="8">
        <v>5153.2700000000004</v>
      </c>
      <c r="C753" s="4">
        <f>LN(dane_import!B754/dane_import!B753)</f>
        <v>-5.3666231970825656E-3</v>
      </c>
      <c r="D753">
        <f t="shared" si="22"/>
        <v>5.3666231970825656E-3</v>
      </c>
      <c r="E753" s="6">
        <f t="shared" si="23"/>
        <v>2.8800644539464697E-5</v>
      </c>
    </row>
    <row r="754" spans="1:5" x14ac:dyDescent="0.25">
      <c r="A754" s="3">
        <v>45174</v>
      </c>
      <c r="B754" s="8">
        <v>5124.42</v>
      </c>
      <c r="C754" s="4">
        <f>LN(dane_import!B755/dane_import!B754)</f>
        <v>-5.6141167470946367E-3</v>
      </c>
      <c r="D754">
        <f t="shared" si="22"/>
        <v>5.6141167470946367E-3</v>
      </c>
      <c r="E754" s="6">
        <f t="shared" si="23"/>
        <v>3.1518306850008468E-5</v>
      </c>
    </row>
    <row r="755" spans="1:5" x14ac:dyDescent="0.25">
      <c r="A755" s="3">
        <v>45175</v>
      </c>
      <c r="B755" s="8">
        <v>5055.6899999999996</v>
      </c>
      <c r="C755" s="4">
        <f>LN(dane_import!B756/dane_import!B755)</f>
        <v>-1.3503006214793863E-2</v>
      </c>
      <c r="D755">
        <f t="shared" si="22"/>
        <v>1.3503006214793863E-2</v>
      </c>
      <c r="E755" s="6">
        <f t="shared" si="23"/>
        <v>1.8233117683676169E-4</v>
      </c>
    </row>
    <row r="756" spans="1:5" x14ac:dyDescent="0.25">
      <c r="A756" s="3">
        <v>45176</v>
      </c>
      <c r="B756" s="8">
        <v>5019.82</v>
      </c>
      <c r="C756" s="4">
        <f>LN(dane_import!B757/dane_import!B756)</f>
        <v>-7.120265186610077E-3</v>
      </c>
      <c r="D756">
        <f t="shared" si="22"/>
        <v>7.120265186610077E-3</v>
      </c>
      <c r="E756" s="6">
        <f t="shared" si="23"/>
        <v>5.0698176327651436E-5</v>
      </c>
    </row>
    <row r="757" spans="1:5" x14ac:dyDescent="0.25">
      <c r="A757" s="3">
        <v>45177</v>
      </c>
      <c r="B757" s="8">
        <v>5092.2299999999996</v>
      </c>
      <c r="C757" s="4">
        <f>LN(dane_import!B758/dane_import!B757)</f>
        <v>1.4321772080386303E-2</v>
      </c>
      <c r="D757">
        <f t="shared" si="22"/>
        <v>1.4321772080386303E-2</v>
      </c>
      <c r="E757" s="6">
        <f t="shared" si="23"/>
        <v>2.0511315552253264E-4</v>
      </c>
    </row>
    <row r="758" spans="1:5" x14ac:dyDescent="0.25">
      <c r="A758" s="3">
        <v>45180</v>
      </c>
      <c r="B758" s="8">
        <v>5072.97</v>
      </c>
      <c r="C758" s="4">
        <f>LN(dane_import!B759/dane_import!B758)</f>
        <v>-3.789403660945107E-3</v>
      </c>
      <c r="D758">
        <f t="shared" si="22"/>
        <v>3.789403660945107E-3</v>
      </c>
      <c r="E758" s="6">
        <f t="shared" si="23"/>
        <v>1.4359580105584179E-5</v>
      </c>
    </row>
    <row r="759" spans="1:5" x14ac:dyDescent="0.25">
      <c r="A759" s="3">
        <v>45181</v>
      </c>
      <c r="B759" s="8">
        <v>5039.67</v>
      </c>
      <c r="C759" s="4">
        <f>LN(dane_import!B760/dane_import!B759)</f>
        <v>-6.5858411573695838E-3</v>
      </c>
      <c r="D759">
        <f t="shared" si="22"/>
        <v>6.5858411573695838E-3</v>
      </c>
      <c r="E759" s="6">
        <f t="shared" si="23"/>
        <v>4.337330375010314E-5</v>
      </c>
    </row>
    <row r="760" spans="1:5" x14ac:dyDescent="0.25">
      <c r="A760" s="3">
        <v>45182</v>
      </c>
      <c r="B760" s="8">
        <v>5072.82</v>
      </c>
      <c r="C760" s="4">
        <f>LN(dane_import!B761/dane_import!B760)</f>
        <v>6.5562722425760653E-3</v>
      </c>
      <c r="D760">
        <f t="shared" si="22"/>
        <v>6.5562722425760653E-3</v>
      </c>
      <c r="E760" s="6">
        <f t="shared" si="23"/>
        <v>4.2984705718773391E-5</v>
      </c>
    </row>
    <row r="761" spans="1:5" x14ac:dyDescent="0.25">
      <c r="A761" s="3">
        <v>45183</v>
      </c>
      <c r="B761" s="8">
        <v>5100.8599999999997</v>
      </c>
      <c r="C761" s="4">
        <f>LN(dane_import!B762/dane_import!B761)</f>
        <v>5.5122769735320952E-3</v>
      </c>
      <c r="D761">
        <f t="shared" si="22"/>
        <v>5.5122769735320952E-3</v>
      </c>
      <c r="E761" s="6">
        <f t="shared" si="23"/>
        <v>3.0385197432932156E-5</v>
      </c>
    </row>
    <row r="762" spans="1:5" x14ac:dyDescent="0.25">
      <c r="A762" s="3">
        <v>45184</v>
      </c>
      <c r="B762" s="8">
        <v>5091.91</v>
      </c>
      <c r="C762" s="4">
        <f>LN(dane_import!B763/dane_import!B762)</f>
        <v>-1.7561472102655509E-3</v>
      </c>
      <c r="D762">
        <f t="shared" si="22"/>
        <v>1.7561472102655509E-3</v>
      </c>
      <c r="E762" s="6">
        <f t="shared" si="23"/>
        <v>3.0840530241234768E-6</v>
      </c>
    </row>
    <row r="763" spans="1:5" x14ac:dyDescent="0.25">
      <c r="A763" s="3">
        <v>45187</v>
      </c>
      <c r="B763" s="8">
        <v>5038.8999999999996</v>
      </c>
      <c r="C763" s="4">
        <f>LN(dane_import!B764/dane_import!B763)</f>
        <v>-1.0465201460824584E-2</v>
      </c>
      <c r="D763">
        <f t="shared" si="22"/>
        <v>1.0465201460824584E-2</v>
      </c>
      <c r="E763" s="6">
        <f t="shared" si="23"/>
        <v>1.0952044161564499E-4</v>
      </c>
    </row>
    <row r="764" spans="1:5" x14ac:dyDescent="0.25">
      <c r="A764" s="3">
        <v>45188</v>
      </c>
      <c r="B764" s="8">
        <v>5033.34</v>
      </c>
      <c r="C764" s="4">
        <f>LN(dane_import!B765/dane_import!B764)</f>
        <v>-1.1040246389567628E-3</v>
      </c>
      <c r="D764">
        <f t="shared" si="22"/>
        <v>1.1040246389567628E-3</v>
      </c>
      <c r="E764" s="6">
        <f t="shared" si="23"/>
        <v>1.2188704034236105E-6</v>
      </c>
    </row>
    <row r="765" spans="1:5" x14ac:dyDescent="0.25">
      <c r="A765" s="3">
        <v>45189</v>
      </c>
      <c r="B765" s="8">
        <v>5066.88</v>
      </c>
      <c r="C765" s="4">
        <f>LN(dane_import!B766/dane_import!B765)</f>
        <v>6.6414639056740516E-3</v>
      </c>
      <c r="D765">
        <f t="shared" si="22"/>
        <v>6.6414639056740516E-3</v>
      </c>
      <c r="E765" s="6">
        <f t="shared" si="23"/>
        <v>4.4109042810371229E-5</v>
      </c>
    </row>
    <row r="766" spans="1:5" x14ac:dyDescent="0.25">
      <c r="A766" s="3">
        <v>45190</v>
      </c>
      <c r="B766" s="8">
        <v>5031.43</v>
      </c>
      <c r="C766" s="4">
        <f>LN(dane_import!B767/dane_import!B766)</f>
        <v>-7.0210056185852805E-3</v>
      </c>
      <c r="D766">
        <f t="shared" si="22"/>
        <v>7.0210056185852805E-3</v>
      </c>
      <c r="E766" s="6">
        <f t="shared" si="23"/>
        <v>4.9294519896206075E-5</v>
      </c>
    </row>
    <row r="767" spans="1:5" x14ac:dyDescent="0.25">
      <c r="A767" s="3">
        <v>45191</v>
      </c>
      <c r="B767" s="8">
        <v>5024.08</v>
      </c>
      <c r="C767" s="4">
        <f>LN(dane_import!B768/dane_import!B767)</f>
        <v>-1.4618853362941286E-3</v>
      </c>
      <c r="D767">
        <f t="shared" si="22"/>
        <v>1.4618853362941286E-3</v>
      </c>
      <c r="E767" s="6">
        <f t="shared" si="23"/>
        <v>2.1371087364717975E-6</v>
      </c>
    </row>
    <row r="768" spans="1:5" x14ac:dyDescent="0.25">
      <c r="A768" s="3">
        <v>45194</v>
      </c>
      <c r="B768" s="8">
        <v>4967.08</v>
      </c>
      <c r="C768" s="4">
        <f>LN(dane_import!B769/dane_import!B768)</f>
        <v>-1.1410210308899032E-2</v>
      </c>
      <c r="D768">
        <f t="shared" si="22"/>
        <v>1.1410210308899032E-2</v>
      </c>
      <c r="E768" s="6">
        <f t="shared" si="23"/>
        <v>1.3019289929330573E-4</v>
      </c>
    </row>
    <row r="769" spans="1:5" x14ac:dyDescent="0.25">
      <c r="A769" s="3">
        <v>45195</v>
      </c>
      <c r="B769" s="8">
        <v>4949.21</v>
      </c>
      <c r="C769" s="4">
        <f>LN(dane_import!B770/dane_import!B769)</f>
        <v>-3.6041744128861857E-3</v>
      </c>
      <c r="D769">
        <f t="shared" si="22"/>
        <v>3.6041744128861857E-3</v>
      </c>
      <c r="E769" s="6">
        <f t="shared" si="23"/>
        <v>1.2990073198503481E-5</v>
      </c>
    </row>
    <row r="770" spans="1:5" x14ac:dyDescent="0.25">
      <c r="A770" s="3">
        <v>45196</v>
      </c>
      <c r="B770" s="8">
        <v>4892.13</v>
      </c>
      <c r="C770" s="4">
        <f>LN(dane_import!B771/dane_import!B770)</f>
        <v>-1.1600176414004413E-2</v>
      </c>
      <c r="D770">
        <f t="shared" si="22"/>
        <v>1.1600176414004413E-2</v>
      </c>
      <c r="E770" s="6">
        <f t="shared" si="23"/>
        <v>1.3456409283602426E-4</v>
      </c>
    </row>
    <row r="771" spans="1:5" x14ac:dyDescent="0.25">
      <c r="A771" s="3">
        <v>45197</v>
      </c>
      <c r="B771" s="8">
        <v>4869.8100000000004</v>
      </c>
      <c r="C771" s="4">
        <f>LN(dane_import!B772/dane_import!B771)</f>
        <v>-4.5728695105068228E-3</v>
      </c>
      <c r="D771">
        <f t="shared" ref="D771:D834" si="24">ABS(C771)</f>
        <v>4.5728695105068228E-3</v>
      </c>
      <c r="E771" s="6">
        <f t="shared" ref="E771:E834" si="25">C771^2</f>
        <v>2.0911135560122908E-5</v>
      </c>
    </row>
    <row r="772" spans="1:5" x14ac:dyDescent="0.25">
      <c r="A772" s="3">
        <v>45198</v>
      </c>
      <c r="B772" s="8">
        <v>4936.38</v>
      </c>
      <c r="C772" s="4">
        <f>LN(dane_import!B773/dane_import!B772)</f>
        <v>1.3577347093450477E-2</v>
      </c>
      <c r="D772">
        <f t="shared" si="24"/>
        <v>1.3577347093450477E-2</v>
      </c>
      <c r="E772" s="6">
        <f t="shared" si="25"/>
        <v>1.843443540960281E-4</v>
      </c>
    </row>
    <row r="773" spans="1:5" x14ac:dyDescent="0.25">
      <c r="A773" s="3">
        <v>45201</v>
      </c>
      <c r="B773" s="8">
        <v>4883.45</v>
      </c>
      <c r="C773" s="4">
        <f>LN(dane_import!B774/dane_import!B773)</f>
        <v>-1.0780331758582742E-2</v>
      </c>
      <c r="D773">
        <f t="shared" si="24"/>
        <v>1.0780331758582742E-2</v>
      </c>
      <c r="E773" s="6">
        <f t="shared" si="25"/>
        <v>1.1621555282510768E-4</v>
      </c>
    </row>
    <row r="774" spans="1:5" x14ac:dyDescent="0.25">
      <c r="A774" s="3">
        <v>45202</v>
      </c>
      <c r="B774" s="8">
        <v>4823.34</v>
      </c>
      <c r="C774" s="4">
        <f>LN(dane_import!B775/dane_import!B774)</f>
        <v>-1.2385303150234745E-2</v>
      </c>
      <c r="D774">
        <f t="shared" si="24"/>
        <v>1.2385303150234745E-2</v>
      </c>
      <c r="E774" s="6">
        <f t="shared" si="25"/>
        <v>1.5339573412321471E-4</v>
      </c>
    </row>
    <row r="775" spans="1:5" x14ac:dyDescent="0.25">
      <c r="A775" s="3">
        <v>45203</v>
      </c>
      <c r="B775" s="8">
        <v>4881.57</v>
      </c>
      <c r="C775" s="4">
        <f>LN(dane_import!B776/dane_import!B775)</f>
        <v>1.2000255290992594E-2</v>
      </c>
      <c r="D775">
        <f t="shared" si="24"/>
        <v>1.2000255290992594E-2</v>
      </c>
      <c r="E775" s="6">
        <f t="shared" si="25"/>
        <v>1.4400612704899574E-4</v>
      </c>
    </row>
    <row r="776" spans="1:5" x14ac:dyDescent="0.25">
      <c r="A776" s="3">
        <v>45204</v>
      </c>
      <c r="B776" s="8">
        <v>4825.79</v>
      </c>
      <c r="C776" s="4">
        <f>LN(dane_import!B777/dane_import!B776)</f>
        <v>-1.1492437476816717E-2</v>
      </c>
      <c r="D776">
        <f t="shared" si="24"/>
        <v>1.1492437476816717E-2</v>
      </c>
      <c r="E776" s="6">
        <f t="shared" si="25"/>
        <v>1.3207611915854139E-4</v>
      </c>
    </row>
    <row r="777" spans="1:5" x14ac:dyDescent="0.25">
      <c r="A777" s="3">
        <v>45205</v>
      </c>
      <c r="B777" s="8">
        <v>4816.57</v>
      </c>
      <c r="C777" s="4">
        <f>LN(dane_import!B778/dane_import!B777)</f>
        <v>-1.9123954737205533E-3</v>
      </c>
      <c r="D777">
        <f t="shared" si="24"/>
        <v>1.9123954737205533E-3</v>
      </c>
      <c r="E777" s="6">
        <f t="shared" si="25"/>
        <v>3.6572564479068595E-6</v>
      </c>
    </row>
    <row r="778" spans="1:5" x14ac:dyDescent="0.25">
      <c r="A778" s="3">
        <v>45208</v>
      </c>
      <c r="B778" s="8">
        <v>4893.1099999999997</v>
      </c>
      <c r="C778" s="4">
        <f>LN(dane_import!B779/dane_import!B778)</f>
        <v>1.5766036664942983E-2</v>
      </c>
      <c r="D778">
        <f t="shared" si="24"/>
        <v>1.5766036664942983E-2</v>
      </c>
      <c r="E778" s="6">
        <f t="shared" si="25"/>
        <v>2.4856791212032647E-4</v>
      </c>
    </row>
    <row r="779" spans="1:5" x14ac:dyDescent="0.25">
      <c r="A779" s="3">
        <v>45209</v>
      </c>
      <c r="B779" s="8">
        <v>5004.62</v>
      </c>
      <c r="C779" s="4">
        <f>LN(dane_import!B780/dane_import!B779)</f>
        <v>2.2533392659148364E-2</v>
      </c>
      <c r="D779">
        <f t="shared" si="24"/>
        <v>2.2533392659148364E-2</v>
      </c>
      <c r="E779" s="6">
        <f t="shared" si="25"/>
        <v>5.0775378473136138E-4</v>
      </c>
    </row>
    <row r="780" spans="1:5" x14ac:dyDescent="0.25">
      <c r="A780" s="3">
        <v>45210</v>
      </c>
      <c r="B780" s="8">
        <v>5027.2700000000004</v>
      </c>
      <c r="C780" s="4">
        <f>LN(dane_import!B781/dane_import!B780)</f>
        <v>4.5156074254110966E-3</v>
      </c>
      <c r="D780">
        <f t="shared" si="24"/>
        <v>4.5156074254110966E-3</v>
      </c>
      <c r="E780" s="6">
        <f t="shared" si="25"/>
        <v>2.0390710420427831E-5</v>
      </c>
    </row>
    <row r="781" spans="1:5" x14ac:dyDescent="0.25">
      <c r="A781" s="3">
        <v>45211</v>
      </c>
      <c r="B781" s="8">
        <v>5027.93</v>
      </c>
      <c r="C781" s="4">
        <f>LN(dane_import!B782/dane_import!B781)</f>
        <v>1.3127536020115244E-4</v>
      </c>
      <c r="D781">
        <f t="shared" si="24"/>
        <v>1.3127536020115244E-4</v>
      </c>
      <c r="E781" s="6">
        <f t="shared" si="25"/>
        <v>1.7233220195942319E-8</v>
      </c>
    </row>
    <row r="782" spans="1:5" x14ac:dyDescent="0.25">
      <c r="A782" s="3">
        <v>45212</v>
      </c>
      <c r="B782" s="8">
        <v>5049.72</v>
      </c>
      <c r="C782" s="4">
        <f>LN(dane_import!B783/dane_import!B782)</f>
        <v>4.324427611059418E-3</v>
      </c>
      <c r="D782">
        <f t="shared" si="24"/>
        <v>4.324427611059418E-3</v>
      </c>
      <c r="E782" s="6">
        <f t="shared" si="25"/>
        <v>1.8700674163293066E-5</v>
      </c>
    </row>
    <row r="783" spans="1:5" x14ac:dyDescent="0.25">
      <c r="A783" s="3">
        <v>45215</v>
      </c>
      <c r="B783" s="8">
        <v>5187.0600000000004</v>
      </c>
      <c r="C783" s="4">
        <f>LN(dane_import!B784/dane_import!B783)</f>
        <v>2.6834266476797011E-2</v>
      </c>
      <c r="D783">
        <f t="shared" si="24"/>
        <v>2.6834266476797011E-2</v>
      </c>
      <c r="E783" s="6">
        <f t="shared" si="25"/>
        <v>7.2007785734775189E-4</v>
      </c>
    </row>
    <row r="784" spans="1:5" x14ac:dyDescent="0.25">
      <c r="A784" s="3">
        <v>45216</v>
      </c>
      <c r="B784" s="8">
        <v>5289.51</v>
      </c>
      <c r="C784" s="4">
        <f>LN(dane_import!B785/dane_import!B784)</f>
        <v>1.9558551298413256E-2</v>
      </c>
      <c r="D784">
        <f t="shared" si="24"/>
        <v>1.9558551298413256E-2</v>
      </c>
      <c r="E784" s="6">
        <f t="shared" si="25"/>
        <v>3.8253692889266287E-4</v>
      </c>
    </row>
    <row r="785" spans="1:5" x14ac:dyDescent="0.25">
      <c r="A785" s="3">
        <v>45217</v>
      </c>
      <c r="B785" s="8">
        <v>5225.5600000000004</v>
      </c>
      <c r="C785" s="4">
        <f>LN(dane_import!B786/dane_import!B785)</f>
        <v>-1.2163644839443485E-2</v>
      </c>
      <c r="D785">
        <f t="shared" si="24"/>
        <v>1.2163644839443485E-2</v>
      </c>
      <c r="E785" s="6">
        <f t="shared" si="25"/>
        <v>1.4795425578012012E-4</v>
      </c>
    </row>
    <row r="786" spans="1:5" x14ac:dyDescent="0.25">
      <c r="A786" s="3">
        <v>45218</v>
      </c>
      <c r="B786" s="8">
        <v>5136.9799999999996</v>
      </c>
      <c r="C786" s="4">
        <f>LN(dane_import!B787/dane_import!B786)</f>
        <v>-1.7096610986719118E-2</v>
      </c>
      <c r="D786">
        <f t="shared" si="24"/>
        <v>1.7096610986719118E-2</v>
      </c>
      <c r="E786" s="6">
        <f t="shared" si="25"/>
        <v>2.9229410723120484E-4</v>
      </c>
    </row>
    <row r="787" spans="1:5" x14ac:dyDescent="0.25">
      <c r="A787" s="3">
        <v>45219</v>
      </c>
      <c r="B787" s="8">
        <v>5045.24</v>
      </c>
      <c r="C787" s="4">
        <f>LN(dane_import!B788/dane_import!B787)</f>
        <v>-1.8020133627212907E-2</v>
      </c>
      <c r="D787">
        <f t="shared" si="24"/>
        <v>1.8020133627212907E-2</v>
      </c>
      <c r="E787" s="6">
        <f t="shared" si="25"/>
        <v>3.2472521594260943E-4</v>
      </c>
    </row>
    <row r="788" spans="1:5" x14ac:dyDescent="0.25">
      <c r="A788" s="3">
        <v>45222</v>
      </c>
      <c r="B788" s="8">
        <v>5035.45</v>
      </c>
      <c r="C788" s="4">
        <f>LN(dane_import!B789/dane_import!B788)</f>
        <v>-1.9423279711693112E-3</v>
      </c>
      <c r="D788">
        <f t="shared" si="24"/>
        <v>1.9423279711693112E-3</v>
      </c>
      <c r="E788" s="6">
        <f t="shared" si="25"/>
        <v>3.7726379475866925E-6</v>
      </c>
    </row>
    <row r="789" spans="1:5" x14ac:dyDescent="0.25">
      <c r="A789" s="3">
        <v>45223</v>
      </c>
      <c r="B789" s="8">
        <v>5093.13</v>
      </c>
      <c r="C789" s="4">
        <f>LN(dane_import!B790/dane_import!B789)</f>
        <v>1.138967625119504E-2</v>
      </c>
      <c r="D789">
        <f t="shared" si="24"/>
        <v>1.138967625119504E-2</v>
      </c>
      <c r="E789" s="6">
        <f t="shared" si="25"/>
        <v>1.297247251070363E-4</v>
      </c>
    </row>
    <row r="790" spans="1:5" x14ac:dyDescent="0.25">
      <c r="A790" s="3">
        <v>45224</v>
      </c>
      <c r="B790" s="8">
        <v>5153.16</v>
      </c>
      <c r="C790" s="4">
        <f>LN(dane_import!B791/dane_import!B790)</f>
        <v>1.1717545930496514E-2</v>
      </c>
      <c r="D790">
        <f t="shared" si="24"/>
        <v>1.1717545930496514E-2</v>
      </c>
      <c r="E790" s="6">
        <f t="shared" si="25"/>
        <v>1.3730088263329542E-4</v>
      </c>
    </row>
    <row r="791" spans="1:5" x14ac:dyDescent="0.25">
      <c r="A791" s="3">
        <v>45225</v>
      </c>
      <c r="B791" s="8">
        <v>5149.6099999999997</v>
      </c>
      <c r="C791" s="4">
        <f>LN(dane_import!B792/dane_import!B791)</f>
        <v>-6.8913508512635487E-4</v>
      </c>
      <c r="D791">
        <f t="shared" si="24"/>
        <v>6.8913508512635487E-4</v>
      </c>
      <c r="E791" s="6">
        <f t="shared" si="25"/>
        <v>4.7490716555210835E-7</v>
      </c>
    </row>
    <row r="792" spans="1:5" x14ac:dyDescent="0.25">
      <c r="A792" s="3">
        <v>45226</v>
      </c>
      <c r="B792" s="8">
        <v>5106.49</v>
      </c>
      <c r="C792" s="4">
        <f>LN(dane_import!B793/dane_import!B792)</f>
        <v>-8.4087039071401842E-3</v>
      </c>
      <c r="D792">
        <f t="shared" si="24"/>
        <v>8.4087039071401842E-3</v>
      </c>
      <c r="E792" s="6">
        <f t="shared" si="25"/>
        <v>7.0706301397954605E-5</v>
      </c>
    </row>
    <row r="793" spans="1:5" x14ac:dyDescent="0.25">
      <c r="A793" s="3">
        <v>45229</v>
      </c>
      <c r="B793" s="8">
        <v>5168.7</v>
      </c>
      <c r="C793" s="4">
        <f>LN(dane_import!B794/dane_import!B793)</f>
        <v>1.2108926478690026E-2</v>
      </c>
      <c r="D793">
        <f t="shared" si="24"/>
        <v>1.2108926478690026E-2</v>
      </c>
      <c r="E793" s="6">
        <f t="shared" si="25"/>
        <v>1.4662610046632042E-4</v>
      </c>
    </row>
    <row r="794" spans="1:5" x14ac:dyDescent="0.25">
      <c r="A794" s="3">
        <v>45230</v>
      </c>
      <c r="B794" s="8">
        <v>5167.24</v>
      </c>
      <c r="C794" s="4">
        <f>LN(dane_import!B795/dane_import!B794)</f>
        <v>-2.825093817709301E-4</v>
      </c>
      <c r="D794">
        <f t="shared" si="24"/>
        <v>2.825093817709301E-4</v>
      </c>
      <c r="E794" s="6">
        <f t="shared" si="25"/>
        <v>7.9811550788593136E-8</v>
      </c>
    </row>
    <row r="795" spans="1:5" x14ac:dyDescent="0.25">
      <c r="A795" s="3">
        <v>45231</v>
      </c>
      <c r="B795" s="8">
        <v>5167.24</v>
      </c>
      <c r="C795" s="4">
        <f>LN(dane_import!B796/dane_import!B795)</f>
        <v>0</v>
      </c>
      <c r="D795">
        <f t="shared" si="24"/>
        <v>0</v>
      </c>
      <c r="E795" s="6">
        <f t="shared" si="25"/>
        <v>0</v>
      </c>
    </row>
    <row r="796" spans="1:5" x14ac:dyDescent="0.25">
      <c r="A796" s="3">
        <v>45232</v>
      </c>
      <c r="B796" s="8">
        <v>5172.88</v>
      </c>
      <c r="C796" s="4">
        <f>LN(dane_import!B797/dane_import!B796)</f>
        <v>1.0908965387879011E-3</v>
      </c>
      <c r="D796">
        <f t="shared" si="24"/>
        <v>1.0908965387879011E-3</v>
      </c>
      <c r="E796" s="6">
        <f t="shared" si="25"/>
        <v>1.1900552583394226E-6</v>
      </c>
    </row>
    <row r="797" spans="1:5" x14ac:dyDescent="0.25">
      <c r="A797" s="3">
        <v>45233</v>
      </c>
      <c r="B797" s="8">
        <v>5244.41</v>
      </c>
      <c r="C797" s="4">
        <f>LN(dane_import!B798/dane_import!B797)</f>
        <v>1.3733154055761716E-2</v>
      </c>
      <c r="D797">
        <f t="shared" si="24"/>
        <v>1.3733154055761716E-2</v>
      </c>
      <c r="E797" s="6">
        <f t="shared" si="25"/>
        <v>1.8859952031928445E-4</v>
      </c>
    </row>
    <row r="798" spans="1:5" x14ac:dyDescent="0.25">
      <c r="A798" s="3">
        <v>45236</v>
      </c>
      <c r="B798" s="8">
        <v>5291.48</v>
      </c>
      <c r="C798" s="4">
        <f>LN(dane_import!B799/dane_import!B798)</f>
        <v>8.9352324607841135E-3</v>
      </c>
      <c r="D798">
        <f t="shared" si="24"/>
        <v>8.9352324607841135E-3</v>
      </c>
      <c r="E798" s="6">
        <f t="shared" si="25"/>
        <v>7.983837912825012E-5</v>
      </c>
    </row>
    <row r="799" spans="1:5" x14ac:dyDescent="0.25">
      <c r="A799" s="3">
        <v>45237</v>
      </c>
      <c r="B799" s="8">
        <v>5251.87</v>
      </c>
      <c r="C799" s="4">
        <f>LN(dane_import!B800/dane_import!B799)</f>
        <v>-7.5137762389414324E-3</v>
      </c>
      <c r="D799">
        <f t="shared" si="24"/>
        <v>7.5137762389414324E-3</v>
      </c>
      <c r="E799" s="6">
        <f t="shared" si="25"/>
        <v>5.6456833368880858E-5</v>
      </c>
    </row>
    <row r="800" spans="1:5" x14ac:dyDescent="0.25">
      <c r="A800" s="3">
        <v>45238</v>
      </c>
      <c r="B800" s="8">
        <v>5231.84</v>
      </c>
      <c r="C800" s="4">
        <f>LN(dane_import!B801/dane_import!B800)</f>
        <v>-3.8211710114219189E-3</v>
      </c>
      <c r="D800">
        <f t="shared" si="24"/>
        <v>3.8211710114219189E-3</v>
      </c>
      <c r="E800" s="6">
        <f t="shared" si="25"/>
        <v>1.4601347898531211E-5</v>
      </c>
    </row>
    <row r="801" spans="1:5" x14ac:dyDescent="0.25">
      <c r="A801" s="3">
        <v>45239</v>
      </c>
      <c r="B801" s="8">
        <v>5280.98</v>
      </c>
      <c r="C801" s="4">
        <f>LN(dane_import!B802/dane_import!B801)</f>
        <v>9.3486539085696138E-3</v>
      </c>
      <c r="D801">
        <f t="shared" si="24"/>
        <v>9.3486539085696138E-3</v>
      </c>
      <c r="E801" s="6">
        <f t="shared" si="25"/>
        <v>8.7397329902213922E-5</v>
      </c>
    </row>
    <row r="802" spans="1:5" x14ac:dyDescent="0.25">
      <c r="A802" s="3">
        <v>45240</v>
      </c>
      <c r="B802" s="8">
        <v>5231.07</v>
      </c>
      <c r="C802" s="4">
        <f>LN(dane_import!B803/dane_import!B802)</f>
        <v>-9.4958404945940014E-3</v>
      </c>
      <c r="D802">
        <f t="shared" si="24"/>
        <v>9.4958404945940014E-3</v>
      </c>
      <c r="E802" s="6">
        <f t="shared" si="25"/>
        <v>9.0170986698771244E-5</v>
      </c>
    </row>
    <row r="803" spans="1:5" x14ac:dyDescent="0.25">
      <c r="A803" s="3">
        <v>45243</v>
      </c>
      <c r="B803" s="8">
        <v>5178.99</v>
      </c>
      <c r="C803" s="4">
        <f>LN(dane_import!B804/dane_import!B803)</f>
        <v>-1.0005789496304278E-2</v>
      </c>
      <c r="D803">
        <f t="shared" si="24"/>
        <v>1.0005789496304278E-2</v>
      </c>
      <c r="E803" s="6">
        <f t="shared" si="25"/>
        <v>1.0011582344435303E-4</v>
      </c>
    </row>
    <row r="804" spans="1:5" x14ac:dyDescent="0.25">
      <c r="A804" s="3">
        <v>45244</v>
      </c>
      <c r="B804" s="8">
        <v>5361.49</v>
      </c>
      <c r="C804" s="4">
        <f>LN(dane_import!B805/dane_import!B804)</f>
        <v>3.4631864961441682E-2</v>
      </c>
      <c r="D804">
        <f t="shared" si="24"/>
        <v>3.4631864961441682E-2</v>
      </c>
      <c r="E804" s="6">
        <f t="shared" si="25"/>
        <v>1.1993660707075319E-3</v>
      </c>
    </row>
    <row r="805" spans="1:5" x14ac:dyDescent="0.25">
      <c r="A805" s="3">
        <v>45245</v>
      </c>
      <c r="B805" s="8">
        <v>5333.29</v>
      </c>
      <c r="C805" s="4">
        <f>LN(dane_import!B806/dane_import!B805)</f>
        <v>-5.2736129879820733E-3</v>
      </c>
      <c r="D805">
        <f t="shared" si="24"/>
        <v>5.2736129879820733E-3</v>
      </c>
      <c r="E805" s="6">
        <f t="shared" si="25"/>
        <v>2.7810993947013212E-5</v>
      </c>
    </row>
    <row r="806" spans="1:5" x14ac:dyDescent="0.25">
      <c r="A806" s="3">
        <v>45246</v>
      </c>
      <c r="B806" s="8">
        <v>5370.37</v>
      </c>
      <c r="C806" s="4">
        <f>LN(dane_import!B807/dane_import!B806)</f>
        <v>6.9284989120620985E-3</v>
      </c>
      <c r="D806">
        <f t="shared" si="24"/>
        <v>6.9284989120620985E-3</v>
      </c>
      <c r="E806" s="6">
        <f t="shared" si="25"/>
        <v>4.8004097174445685E-5</v>
      </c>
    </row>
    <row r="807" spans="1:5" x14ac:dyDescent="0.25">
      <c r="A807" s="3">
        <v>45247</v>
      </c>
      <c r="B807" s="8">
        <v>5395.8</v>
      </c>
      <c r="C807" s="4">
        <f>LN(dane_import!B808/dane_import!B807)</f>
        <v>4.7240657156620812E-3</v>
      </c>
      <c r="D807">
        <f t="shared" si="24"/>
        <v>4.7240657156620812E-3</v>
      </c>
      <c r="E807" s="6">
        <f t="shared" si="25"/>
        <v>2.2316796885893892E-5</v>
      </c>
    </row>
    <row r="808" spans="1:5" x14ac:dyDescent="0.25">
      <c r="A808" s="3">
        <v>45250</v>
      </c>
      <c r="B808" s="8">
        <v>5451.25</v>
      </c>
      <c r="C808" s="4">
        <f>LN(dane_import!B809/dane_import!B808)</f>
        <v>1.0224067008451451E-2</v>
      </c>
      <c r="D808">
        <f t="shared" si="24"/>
        <v>1.0224067008451451E-2</v>
      </c>
      <c r="E808" s="6">
        <f t="shared" si="25"/>
        <v>1.0453154619330541E-4</v>
      </c>
    </row>
    <row r="809" spans="1:5" x14ac:dyDescent="0.25">
      <c r="A809" s="3">
        <v>45251</v>
      </c>
      <c r="B809" s="8">
        <v>5494.9</v>
      </c>
      <c r="C809" s="4">
        <f>LN(dane_import!B810/dane_import!B809)</f>
        <v>7.9754491530058813E-3</v>
      </c>
      <c r="D809">
        <f t="shared" si="24"/>
        <v>7.9754491530058813E-3</v>
      </c>
      <c r="E809" s="6">
        <f t="shared" si="25"/>
        <v>6.3607789192182229E-5</v>
      </c>
    </row>
    <row r="810" spans="1:5" x14ac:dyDescent="0.25">
      <c r="A810" s="3">
        <v>45252</v>
      </c>
      <c r="B810" s="8">
        <v>5507.22</v>
      </c>
      <c r="C810" s="4">
        <f>LN(dane_import!B811/dane_import!B810)</f>
        <v>2.2395693101732905E-3</v>
      </c>
      <c r="D810">
        <f t="shared" si="24"/>
        <v>2.2395693101732905E-3</v>
      </c>
      <c r="E810" s="6">
        <f t="shared" si="25"/>
        <v>5.0156706950700685E-6</v>
      </c>
    </row>
    <row r="811" spans="1:5" x14ac:dyDescent="0.25">
      <c r="A811" s="3">
        <v>45253</v>
      </c>
      <c r="B811" s="8">
        <v>5534.84</v>
      </c>
      <c r="C811" s="4">
        <f>LN(dane_import!B812/dane_import!B811)</f>
        <v>5.0027001490315637E-3</v>
      </c>
      <c r="D811">
        <f t="shared" si="24"/>
        <v>5.0027001490315637E-3</v>
      </c>
      <c r="E811" s="6">
        <f t="shared" si="25"/>
        <v>2.5027008781120429E-5</v>
      </c>
    </row>
    <row r="812" spans="1:5" x14ac:dyDescent="0.25">
      <c r="A812" s="3">
        <v>45254</v>
      </c>
      <c r="B812" s="8">
        <v>5520.78</v>
      </c>
      <c r="C812" s="4">
        <f>LN(dane_import!B813/dane_import!B812)</f>
        <v>-2.5435041327388818E-3</v>
      </c>
      <c r="D812">
        <f t="shared" si="24"/>
        <v>2.5435041327388818E-3</v>
      </c>
      <c r="E812" s="6">
        <f t="shared" si="25"/>
        <v>6.4694132732597711E-6</v>
      </c>
    </row>
    <row r="813" spans="1:5" x14ac:dyDescent="0.25">
      <c r="A813" s="3">
        <v>45257</v>
      </c>
      <c r="B813" s="8">
        <v>5512.11</v>
      </c>
      <c r="C813" s="4">
        <f>LN(dane_import!B814/dane_import!B813)</f>
        <v>-1.5716646834453441E-3</v>
      </c>
      <c r="D813">
        <f t="shared" si="24"/>
        <v>1.5716646834453441E-3</v>
      </c>
      <c r="E813" s="6">
        <f t="shared" si="25"/>
        <v>2.4701298771893539E-6</v>
      </c>
    </row>
    <row r="814" spans="1:5" x14ac:dyDescent="0.25">
      <c r="A814" s="3">
        <v>45258</v>
      </c>
      <c r="B814" s="8">
        <v>5609.78</v>
      </c>
      <c r="C814" s="4">
        <f>LN(dane_import!B815/dane_import!B814)</f>
        <v>1.7564013108509538E-2</v>
      </c>
      <c r="D814">
        <f t="shared" si="24"/>
        <v>1.7564013108509538E-2</v>
      </c>
      <c r="E814" s="6">
        <f t="shared" si="25"/>
        <v>3.0849455647589491E-4</v>
      </c>
    </row>
    <row r="815" spans="1:5" x14ac:dyDescent="0.25">
      <c r="A815" s="3">
        <v>45259</v>
      </c>
      <c r="B815" s="8">
        <v>5571.54</v>
      </c>
      <c r="C815" s="4">
        <f>LN(dane_import!B816/dane_import!B815)</f>
        <v>-6.8400062050394473E-3</v>
      </c>
      <c r="D815">
        <f t="shared" si="24"/>
        <v>6.8400062050394473E-3</v>
      </c>
      <c r="E815" s="6">
        <f t="shared" si="25"/>
        <v>4.6785684884978144E-5</v>
      </c>
    </row>
    <row r="816" spans="1:5" x14ac:dyDescent="0.25">
      <c r="A816" s="3">
        <v>45260</v>
      </c>
      <c r="B816" s="8">
        <v>5538.33</v>
      </c>
      <c r="C816" s="4">
        <f>LN(dane_import!B817/dane_import!B816)</f>
        <v>-5.9784856018529637E-3</v>
      </c>
      <c r="D816">
        <f t="shared" si="24"/>
        <v>5.9784856018529637E-3</v>
      </c>
      <c r="E816" s="6">
        <f t="shared" si="25"/>
        <v>3.5742290091563195E-5</v>
      </c>
    </row>
    <row r="817" spans="1:5" x14ac:dyDescent="0.25">
      <c r="A817" s="3">
        <v>45261</v>
      </c>
      <c r="B817" s="8">
        <v>5644.39</v>
      </c>
      <c r="C817" s="4">
        <f>LN(dane_import!B818/dane_import!B817)</f>
        <v>1.8969120259923034E-2</v>
      </c>
      <c r="D817">
        <f t="shared" si="24"/>
        <v>1.8969120259923034E-2</v>
      </c>
      <c r="E817" s="6">
        <f t="shared" si="25"/>
        <v>3.5982752343542251E-4</v>
      </c>
    </row>
    <row r="818" spans="1:5" x14ac:dyDescent="0.25">
      <c r="A818" s="3">
        <v>45264</v>
      </c>
      <c r="B818" s="8">
        <v>5687.28</v>
      </c>
      <c r="C818" s="4">
        <f>LN(dane_import!B819/dane_import!B818)</f>
        <v>7.5699706778402567E-3</v>
      </c>
      <c r="D818">
        <f t="shared" si="24"/>
        <v>7.5699706778402567E-3</v>
      </c>
      <c r="E818" s="6">
        <f t="shared" si="25"/>
        <v>5.7304456063361276E-5</v>
      </c>
    </row>
    <row r="819" spans="1:5" x14ac:dyDescent="0.25">
      <c r="A819" s="3">
        <v>45265</v>
      </c>
      <c r="B819" s="8">
        <v>5728.67</v>
      </c>
      <c r="C819" s="4">
        <f>LN(dane_import!B820/dane_import!B819)</f>
        <v>7.2512898814695373E-3</v>
      </c>
      <c r="D819">
        <f t="shared" si="24"/>
        <v>7.2512898814695373E-3</v>
      </c>
      <c r="E819" s="6">
        <f t="shared" si="25"/>
        <v>5.2581204945102498E-5</v>
      </c>
    </row>
    <row r="820" spans="1:5" x14ac:dyDescent="0.25">
      <c r="A820" s="3">
        <v>45266</v>
      </c>
      <c r="B820" s="8">
        <v>5729.44</v>
      </c>
      <c r="C820" s="4">
        <f>LN(dane_import!B821/dane_import!B820)</f>
        <v>1.3440261983158606E-4</v>
      </c>
      <c r="D820">
        <f t="shared" si="24"/>
        <v>1.3440261983158606E-4</v>
      </c>
      <c r="E820" s="6">
        <f t="shared" si="25"/>
        <v>1.806406421759385E-8</v>
      </c>
    </row>
    <row r="821" spans="1:5" x14ac:dyDescent="0.25">
      <c r="A821" s="3">
        <v>45267</v>
      </c>
      <c r="B821" s="8">
        <v>5677.61</v>
      </c>
      <c r="C821" s="4">
        <f>LN(dane_import!B822/dane_import!B821)</f>
        <v>-9.0874251768671768E-3</v>
      </c>
      <c r="D821">
        <f t="shared" si="24"/>
        <v>9.0874251768671768E-3</v>
      </c>
      <c r="E821" s="6">
        <f t="shared" si="25"/>
        <v>8.2581296345159445E-5</v>
      </c>
    </row>
    <row r="822" spans="1:5" x14ac:dyDescent="0.25">
      <c r="A822" s="3">
        <v>45268</v>
      </c>
      <c r="B822" s="8">
        <v>5737.44</v>
      </c>
      <c r="C822" s="4">
        <f>LN(dane_import!B823/dane_import!B822)</f>
        <v>1.0482748280963759E-2</v>
      </c>
      <c r="D822">
        <f t="shared" si="24"/>
        <v>1.0482748280963759E-2</v>
      </c>
      <c r="E822" s="6">
        <f t="shared" si="25"/>
        <v>1.0988801152204864E-4</v>
      </c>
    </row>
    <row r="823" spans="1:5" x14ac:dyDescent="0.25">
      <c r="A823" s="3">
        <v>45271</v>
      </c>
      <c r="B823" s="8">
        <v>5768.84</v>
      </c>
      <c r="C823" s="4">
        <f>LN(dane_import!B824/dane_import!B823)</f>
        <v>5.4579026317911426E-3</v>
      </c>
      <c r="D823">
        <f t="shared" si="24"/>
        <v>5.4579026317911426E-3</v>
      </c>
      <c r="E823" s="6">
        <f t="shared" si="25"/>
        <v>2.978870113811268E-5</v>
      </c>
    </row>
    <row r="824" spans="1:5" x14ac:dyDescent="0.25">
      <c r="A824" s="3">
        <v>45272</v>
      </c>
      <c r="B824" s="8">
        <v>5736.2</v>
      </c>
      <c r="C824" s="4">
        <f>LN(dane_import!B825/dane_import!B824)</f>
        <v>-5.6740502544858715E-3</v>
      </c>
      <c r="D824">
        <f t="shared" si="24"/>
        <v>5.6740502544858715E-3</v>
      </c>
      <c r="E824" s="6">
        <f t="shared" si="25"/>
        <v>3.2194846290431183E-5</v>
      </c>
    </row>
    <row r="825" spans="1:5" x14ac:dyDescent="0.25">
      <c r="A825" s="3">
        <v>45273</v>
      </c>
      <c r="B825" s="8">
        <v>5718.92</v>
      </c>
      <c r="C825" s="4">
        <f>LN(dane_import!B826/dane_import!B825)</f>
        <v>-3.0169938171298663E-3</v>
      </c>
      <c r="D825">
        <f t="shared" si="24"/>
        <v>3.0169938171298663E-3</v>
      </c>
      <c r="E825" s="6">
        <f t="shared" si="25"/>
        <v>9.1022516925998405E-6</v>
      </c>
    </row>
    <row r="826" spans="1:5" x14ac:dyDescent="0.25">
      <c r="A826" s="3">
        <v>45274</v>
      </c>
      <c r="B826" s="8">
        <v>5759.15</v>
      </c>
      <c r="C826" s="4">
        <f>LN(dane_import!B827/dane_import!B826)</f>
        <v>7.0099179980947562E-3</v>
      </c>
      <c r="D826">
        <f t="shared" si="24"/>
        <v>7.0099179980947562E-3</v>
      </c>
      <c r="E826" s="6">
        <f t="shared" si="25"/>
        <v>4.9138950340012796E-5</v>
      </c>
    </row>
    <row r="827" spans="1:5" x14ac:dyDescent="0.25">
      <c r="A827" s="3">
        <v>45275</v>
      </c>
      <c r="B827" s="8">
        <v>5759.63</v>
      </c>
      <c r="C827" s="4">
        <f>LN(dane_import!B828/dane_import!B827)</f>
        <v>8.334215954788745E-5</v>
      </c>
      <c r="D827">
        <f t="shared" si="24"/>
        <v>8.334215954788745E-5</v>
      </c>
      <c r="E827" s="6">
        <f t="shared" si="25"/>
        <v>6.9459155581055273E-9</v>
      </c>
    </row>
    <row r="828" spans="1:5" x14ac:dyDescent="0.25">
      <c r="A828" s="3">
        <v>45278</v>
      </c>
      <c r="B828" s="8">
        <v>5835.73</v>
      </c>
      <c r="C828" s="4">
        <f>LN(dane_import!B829/dane_import!B828)</f>
        <v>1.3126128492069247E-2</v>
      </c>
      <c r="D828">
        <f t="shared" si="24"/>
        <v>1.3126128492069247E-2</v>
      </c>
      <c r="E828" s="6">
        <f t="shared" si="25"/>
        <v>1.7229524919031209E-4</v>
      </c>
    </row>
    <row r="829" spans="1:5" x14ac:dyDescent="0.25">
      <c r="A829" s="3">
        <v>45279</v>
      </c>
      <c r="B829" s="8">
        <v>5879.55</v>
      </c>
      <c r="C829" s="4">
        <f>LN(dane_import!B830/dane_import!B829)</f>
        <v>7.4808633441430976E-3</v>
      </c>
      <c r="D829">
        <f t="shared" si="24"/>
        <v>7.4808633441430976E-3</v>
      </c>
      <c r="E829" s="6">
        <f t="shared" si="25"/>
        <v>5.5963316373743852E-5</v>
      </c>
    </row>
    <row r="830" spans="1:5" x14ac:dyDescent="0.25">
      <c r="A830" s="3">
        <v>45280</v>
      </c>
      <c r="B830" s="8">
        <v>5884.53</v>
      </c>
      <c r="C830" s="4">
        <f>LN(dane_import!B831/dane_import!B830)</f>
        <v>8.4664509208952669E-4</v>
      </c>
      <c r="D830">
        <f t="shared" si="24"/>
        <v>8.4664509208952669E-4</v>
      </c>
      <c r="E830" s="6">
        <f t="shared" si="25"/>
        <v>7.1680791195928309E-7</v>
      </c>
    </row>
    <row r="831" spans="1:5" x14ac:dyDescent="0.25">
      <c r="A831" s="3">
        <v>45281</v>
      </c>
      <c r="B831" s="8">
        <v>5880.79</v>
      </c>
      <c r="C831" s="4">
        <f>LN(dane_import!B832/dane_import!B831)</f>
        <v>-6.3576683438706265E-4</v>
      </c>
      <c r="D831">
        <f t="shared" si="24"/>
        <v>6.3576683438706265E-4</v>
      </c>
      <c r="E831" s="6">
        <f t="shared" si="25"/>
        <v>4.0419946770654677E-7</v>
      </c>
    </row>
    <row r="832" spans="1:5" x14ac:dyDescent="0.25">
      <c r="A832" s="3">
        <v>45282</v>
      </c>
      <c r="B832" s="8">
        <v>5864.68</v>
      </c>
      <c r="C832" s="4">
        <f>LN(dane_import!B833/dane_import!B832)</f>
        <v>-2.7431869652574281E-3</v>
      </c>
      <c r="D832">
        <f t="shared" si="24"/>
        <v>2.7431869652574281E-3</v>
      </c>
      <c r="E832" s="6">
        <f t="shared" si="25"/>
        <v>7.5250747263582578E-6</v>
      </c>
    </row>
    <row r="833" spans="1:5" x14ac:dyDescent="0.25">
      <c r="A833" s="3">
        <v>45285</v>
      </c>
      <c r="B833" s="8">
        <v>5864.68</v>
      </c>
      <c r="C833" s="4">
        <f>LN(dane_import!B834/dane_import!B833)</f>
        <v>0</v>
      </c>
      <c r="D833">
        <f t="shared" si="24"/>
        <v>0</v>
      </c>
      <c r="E833" s="6">
        <f t="shared" si="25"/>
        <v>0</v>
      </c>
    </row>
    <row r="834" spans="1:5" x14ac:dyDescent="0.25">
      <c r="A834" s="3">
        <v>45286</v>
      </c>
      <c r="B834" s="8">
        <v>5864.68</v>
      </c>
      <c r="C834" s="4">
        <f>LN(dane_import!B835/dane_import!B834)</f>
        <v>0</v>
      </c>
      <c r="D834">
        <f t="shared" si="24"/>
        <v>0</v>
      </c>
      <c r="E834" s="6">
        <f t="shared" si="25"/>
        <v>0</v>
      </c>
    </row>
    <row r="835" spans="1:5" x14ac:dyDescent="0.25">
      <c r="A835" s="3">
        <v>45287</v>
      </c>
      <c r="B835" s="8">
        <v>5847.11</v>
      </c>
      <c r="C835" s="4">
        <f>LN(dane_import!B836/dane_import!B835)</f>
        <v>-3.000397579019389E-3</v>
      </c>
      <c r="D835">
        <f t="shared" ref="D835:D898" si="26">ABS(C835)</f>
        <v>3.000397579019389E-3</v>
      </c>
      <c r="E835" s="6">
        <f t="shared" ref="E835:E898" si="27">C835^2</f>
        <v>9.0023856321854112E-6</v>
      </c>
    </row>
    <row r="836" spans="1:5" x14ac:dyDescent="0.25">
      <c r="A836" s="3">
        <v>45288</v>
      </c>
      <c r="B836" s="8">
        <v>5845.89</v>
      </c>
      <c r="C836" s="4">
        <f>LN(dane_import!B837/dane_import!B836)</f>
        <v>-2.0867185571308693E-4</v>
      </c>
      <c r="D836">
        <f t="shared" si="26"/>
        <v>2.0867185571308693E-4</v>
      </c>
      <c r="E836" s="6">
        <f t="shared" si="27"/>
        <v>4.354394336674337E-8</v>
      </c>
    </row>
    <row r="837" spans="1:5" x14ac:dyDescent="0.25">
      <c r="A837" s="3">
        <v>45289</v>
      </c>
      <c r="B837" s="8">
        <v>5785.21</v>
      </c>
      <c r="C837" s="4">
        <f>LN(dane_import!B838/dane_import!B837)</f>
        <v>-1.0434189462730207E-2</v>
      </c>
      <c r="D837">
        <f t="shared" si="26"/>
        <v>1.0434189462730207E-2</v>
      </c>
      <c r="E837" s="6">
        <f t="shared" si="27"/>
        <v>1.0887230974415007E-4</v>
      </c>
    </row>
    <row r="838" spans="1:5" x14ac:dyDescent="0.25">
      <c r="A838" s="3">
        <v>45292</v>
      </c>
      <c r="B838" s="8">
        <v>5785.21</v>
      </c>
      <c r="C838" s="4">
        <f>LN(dane_import!B839/dane_import!B838)</f>
        <v>0</v>
      </c>
      <c r="D838">
        <f t="shared" si="26"/>
        <v>0</v>
      </c>
      <c r="E838" s="6">
        <f t="shared" si="27"/>
        <v>0</v>
      </c>
    </row>
    <row r="839" spans="1:5" x14ac:dyDescent="0.25">
      <c r="A839" s="3">
        <v>45293</v>
      </c>
      <c r="B839" s="8">
        <v>5752.15</v>
      </c>
      <c r="C839" s="4">
        <f>LN(dane_import!B840/dane_import!B839)</f>
        <v>-5.7309627999803364E-3</v>
      </c>
      <c r="D839">
        <f t="shared" si="26"/>
        <v>5.7309627999803364E-3</v>
      </c>
      <c r="E839" s="6">
        <f t="shared" si="27"/>
        <v>3.284393461475846E-5</v>
      </c>
    </row>
    <row r="840" spans="1:5" x14ac:dyDescent="0.25">
      <c r="A840" s="3">
        <v>45294</v>
      </c>
      <c r="B840" s="8">
        <v>5681.9</v>
      </c>
      <c r="C840" s="4">
        <f>LN(dane_import!B841/dane_import!B840)</f>
        <v>-1.2288014124369822E-2</v>
      </c>
      <c r="D840">
        <f t="shared" si="26"/>
        <v>1.2288014124369822E-2</v>
      </c>
      <c r="E840" s="6">
        <f t="shared" si="27"/>
        <v>1.5099529112071224E-4</v>
      </c>
    </row>
    <row r="841" spans="1:5" x14ac:dyDescent="0.25">
      <c r="A841" s="3">
        <v>45295</v>
      </c>
      <c r="B841" s="8">
        <v>5717.38</v>
      </c>
      <c r="C841" s="4">
        <f>LN(dane_import!B842/dane_import!B841)</f>
        <v>6.2249746600969496E-3</v>
      </c>
      <c r="D841">
        <f t="shared" si="26"/>
        <v>6.2249746600969496E-3</v>
      </c>
      <c r="E841" s="6">
        <f t="shared" si="27"/>
        <v>3.8750309518849136E-5</v>
      </c>
    </row>
    <row r="842" spans="1:5" x14ac:dyDescent="0.25">
      <c r="A842" s="3">
        <v>45296</v>
      </c>
      <c r="B842" s="8">
        <v>5698.34</v>
      </c>
      <c r="C842" s="4">
        <f>LN(dane_import!B843/dane_import!B842)</f>
        <v>-3.3357541452037191E-3</v>
      </c>
      <c r="D842">
        <f t="shared" si="26"/>
        <v>3.3357541452037191E-3</v>
      </c>
      <c r="E842" s="6">
        <f t="shared" si="27"/>
        <v>1.1127255717243794E-5</v>
      </c>
    </row>
    <row r="843" spans="1:5" x14ac:dyDescent="0.25">
      <c r="A843" s="3">
        <v>45299</v>
      </c>
      <c r="B843" s="8">
        <v>5755.49</v>
      </c>
      <c r="C843" s="4">
        <f>LN(dane_import!B844/dane_import!B843)</f>
        <v>9.9792775477623979E-3</v>
      </c>
      <c r="D843">
        <f t="shared" si="26"/>
        <v>9.9792775477623979E-3</v>
      </c>
      <c r="E843" s="6">
        <f t="shared" si="27"/>
        <v>9.9585980375274698E-5</v>
      </c>
    </row>
    <row r="844" spans="1:5" x14ac:dyDescent="0.25">
      <c r="A844" s="3">
        <v>45300</v>
      </c>
      <c r="B844" s="8">
        <v>5804.71</v>
      </c>
      <c r="C844" s="4">
        <f>LN(dane_import!B845/dane_import!B844)</f>
        <v>8.5154750653259007E-3</v>
      </c>
      <c r="D844">
        <f t="shared" si="26"/>
        <v>8.5154750653259007E-3</v>
      </c>
      <c r="E844" s="6">
        <f t="shared" si="27"/>
        <v>7.251331558818715E-5</v>
      </c>
    </row>
    <row r="845" spans="1:5" x14ac:dyDescent="0.25">
      <c r="A845" s="3">
        <v>45301</v>
      </c>
      <c r="B845" s="8">
        <v>5787.02</v>
      </c>
      <c r="C845" s="4">
        <f>LN(dane_import!B846/dane_import!B845)</f>
        <v>-3.0521783604395003E-3</v>
      </c>
      <c r="D845">
        <f t="shared" si="26"/>
        <v>3.0521783604395003E-3</v>
      </c>
      <c r="E845" s="6">
        <f t="shared" si="27"/>
        <v>9.315792743935156E-6</v>
      </c>
    </row>
    <row r="846" spans="1:5" x14ac:dyDescent="0.25">
      <c r="A846" s="3">
        <v>45302</v>
      </c>
      <c r="B846" s="8">
        <v>5699.31</v>
      </c>
      <c r="C846" s="4">
        <f>LN(dane_import!B847/dane_import!B846)</f>
        <v>-1.527236372638381E-2</v>
      </c>
      <c r="D846">
        <f t="shared" si="26"/>
        <v>1.527236372638381E-2</v>
      </c>
      <c r="E846" s="6">
        <f t="shared" si="27"/>
        <v>2.3324509379096396E-4</v>
      </c>
    </row>
    <row r="847" spans="1:5" x14ac:dyDescent="0.25">
      <c r="A847" s="3">
        <v>45303</v>
      </c>
      <c r="B847" s="8">
        <v>5703.41</v>
      </c>
      <c r="C847" s="4">
        <f>LN(dane_import!B848/dane_import!B847)</f>
        <v>7.1912669550605406E-4</v>
      </c>
      <c r="D847">
        <f t="shared" si="26"/>
        <v>7.1912669550605406E-4</v>
      </c>
      <c r="E847" s="6">
        <f t="shared" si="27"/>
        <v>5.1714320418945704E-7</v>
      </c>
    </row>
    <row r="848" spans="1:5" x14ac:dyDescent="0.25">
      <c r="A848" s="3">
        <v>45306</v>
      </c>
      <c r="B848" s="8">
        <v>5639.73</v>
      </c>
      <c r="C848" s="4">
        <f>LN(dane_import!B849/dane_import!B848)</f>
        <v>-1.1228049553345621E-2</v>
      </c>
      <c r="D848">
        <f t="shared" si="26"/>
        <v>1.1228049553345621E-2</v>
      </c>
      <c r="E848" s="6">
        <f t="shared" si="27"/>
        <v>1.2606909677238481E-4</v>
      </c>
    </row>
    <row r="849" spans="1:5" x14ac:dyDescent="0.25">
      <c r="A849" s="3">
        <v>45307</v>
      </c>
      <c r="B849" s="8">
        <v>5639.58</v>
      </c>
      <c r="C849" s="4">
        <f>LN(dane_import!B850/dane_import!B849)</f>
        <v>-2.6597371649229295E-5</v>
      </c>
      <c r="D849">
        <f t="shared" si="26"/>
        <v>2.6597371649229295E-5</v>
      </c>
      <c r="E849" s="6">
        <f t="shared" si="27"/>
        <v>7.0742017864722624E-10</v>
      </c>
    </row>
    <row r="850" spans="1:5" x14ac:dyDescent="0.25">
      <c r="A850" s="3">
        <v>45308</v>
      </c>
      <c r="B850" s="8">
        <v>5533.06</v>
      </c>
      <c r="C850" s="4">
        <f>LN(dane_import!B851/dane_import!B850)</f>
        <v>-1.9068586768050243E-2</v>
      </c>
      <c r="D850">
        <f t="shared" si="26"/>
        <v>1.9068586768050243E-2</v>
      </c>
      <c r="E850" s="6">
        <f t="shared" si="27"/>
        <v>3.6361100133066085E-4</v>
      </c>
    </row>
    <row r="851" spans="1:5" x14ac:dyDescent="0.25">
      <c r="A851" s="3">
        <v>45309</v>
      </c>
      <c r="B851" s="8">
        <v>5610.41</v>
      </c>
      <c r="C851" s="4">
        <f>LN(dane_import!B852/dane_import!B851)</f>
        <v>1.3882792759156472E-2</v>
      </c>
      <c r="D851">
        <f t="shared" si="26"/>
        <v>1.3882792759156472E-2</v>
      </c>
      <c r="E851" s="6">
        <f t="shared" si="27"/>
        <v>1.9273193479368736E-4</v>
      </c>
    </row>
    <row r="852" spans="1:5" x14ac:dyDescent="0.25">
      <c r="A852" s="3">
        <v>45310</v>
      </c>
      <c r="B852" s="8">
        <v>5662.38</v>
      </c>
      <c r="C852" s="4">
        <f>LN(dane_import!B853/dane_import!B852)</f>
        <v>9.2204978885356819E-3</v>
      </c>
      <c r="D852">
        <f t="shared" si="26"/>
        <v>9.2204978885356819E-3</v>
      </c>
      <c r="E852" s="6">
        <f t="shared" si="27"/>
        <v>8.5017581312490971E-5</v>
      </c>
    </row>
    <row r="853" spans="1:5" x14ac:dyDescent="0.25">
      <c r="A853" s="3">
        <v>45313</v>
      </c>
      <c r="B853" s="8">
        <v>5690.76</v>
      </c>
      <c r="C853" s="4">
        <f>LN(dane_import!B854/dane_import!B853)</f>
        <v>4.9995083498218587E-3</v>
      </c>
      <c r="D853">
        <f t="shared" si="26"/>
        <v>4.9995083498218587E-3</v>
      </c>
      <c r="E853" s="6">
        <f t="shared" si="27"/>
        <v>2.4995083739938486E-5</v>
      </c>
    </row>
    <row r="854" spans="1:5" x14ac:dyDescent="0.25">
      <c r="A854" s="3">
        <v>45314</v>
      </c>
      <c r="B854" s="8">
        <v>5643.89</v>
      </c>
      <c r="C854" s="4">
        <f>LN(dane_import!B855/dane_import!B854)</f>
        <v>-8.2702628043992022E-3</v>
      </c>
      <c r="D854">
        <f t="shared" si="26"/>
        <v>8.2702628043992022E-3</v>
      </c>
      <c r="E854" s="6">
        <f t="shared" si="27"/>
        <v>6.8397246853828952E-5</v>
      </c>
    </row>
    <row r="855" spans="1:5" x14ac:dyDescent="0.25">
      <c r="A855" s="3">
        <v>45315</v>
      </c>
      <c r="B855" s="8">
        <v>5673.37</v>
      </c>
      <c r="C855" s="4">
        <f>LN(dane_import!B856/dane_import!B855)</f>
        <v>5.2097533639170216E-3</v>
      </c>
      <c r="D855">
        <f t="shared" si="26"/>
        <v>5.2097533639170216E-3</v>
      </c>
      <c r="E855" s="6">
        <f t="shared" si="27"/>
        <v>2.7141530112844724E-5</v>
      </c>
    </row>
    <row r="856" spans="1:5" x14ac:dyDescent="0.25">
      <c r="A856" s="3">
        <v>45316</v>
      </c>
      <c r="B856" s="8">
        <v>5694.13</v>
      </c>
      <c r="C856" s="4">
        <f>LN(dane_import!B857/dane_import!B856)</f>
        <v>3.6525222044923884E-3</v>
      </c>
      <c r="D856">
        <f t="shared" si="26"/>
        <v>3.6525222044923884E-3</v>
      </c>
      <c r="E856" s="6">
        <f t="shared" si="27"/>
        <v>1.3340918454309937E-5</v>
      </c>
    </row>
    <row r="857" spans="1:5" x14ac:dyDescent="0.25">
      <c r="A857" s="3">
        <v>45317</v>
      </c>
      <c r="B857" s="8">
        <v>5707.59</v>
      </c>
      <c r="C857" s="4">
        <f>LN(dane_import!B858/dane_import!B857)</f>
        <v>2.3610483774002874E-3</v>
      </c>
      <c r="D857">
        <f t="shared" si="26"/>
        <v>2.3610483774002874E-3</v>
      </c>
      <c r="E857" s="6">
        <f t="shared" si="27"/>
        <v>5.5745494404245299E-6</v>
      </c>
    </row>
    <row r="858" spans="1:5" x14ac:dyDescent="0.25">
      <c r="A858" s="3">
        <v>45320</v>
      </c>
      <c r="B858" s="8">
        <v>5670.48</v>
      </c>
      <c r="C858" s="4">
        <f>LN(dane_import!B859/dane_import!B858)</f>
        <v>-6.5230977816572817E-3</v>
      </c>
      <c r="D858">
        <f t="shared" si="26"/>
        <v>6.5230977816572817E-3</v>
      </c>
      <c r="E858" s="6">
        <f t="shared" si="27"/>
        <v>4.2550804669062147E-5</v>
      </c>
    </row>
    <row r="859" spans="1:5" x14ac:dyDescent="0.25">
      <c r="A859" s="3">
        <v>45321</v>
      </c>
      <c r="B859" s="8">
        <v>5738.61</v>
      </c>
      <c r="C859" s="4">
        <f>LN(dane_import!B860/dane_import!B859)</f>
        <v>1.1943250486001953E-2</v>
      </c>
      <c r="D859">
        <f t="shared" si="26"/>
        <v>1.1943250486001953E-2</v>
      </c>
      <c r="E859" s="6">
        <f t="shared" si="27"/>
        <v>1.426412321713859E-4</v>
      </c>
    </row>
    <row r="860" spans="1:5" x14ac:dyDescent="0.25">
      <c r="A860" s="3">
        <v>45322</v>
      </c>
      <c r="B860" s="8">
        <v>5847.28</v>
      </c>
      <c r="C860" s="4">
        <f>LN(dane_import!B861/dane_import!B860)</f>
        <v>1.8759575125466721E-2</v>
      </c>
      <c r="D860">
        <f t="shared" si="26"/>
        <v>1.8759575125466721E-2</v>
      </c>
      <c r="E860" s="6">
        <f t="shared" si="27"/>
        <v>3.5192165888802974E-4</v>
      </c>
    </row>
    <row r="861" spans="1:5" x14ac:dyDescent="0.25">
      <c r="A861" s="3">
        <v>45323</v>
      </c>
      <c r="B861" s="8">
        <v>5971.24</v>
      </c>
      <c r="C861" s="4">
        <f>LN(dane_import!B862/dane_import!B861)</f>
        <v>2.0978015176741985E-2</v>
      </c>
      <c r="D861">
        <f t="shared" si="26"/>
        <v>2.0978015176741985E-2</v>
      </c>
      <c r="E861" s="6">
        <f t="shared" si="27"/>
        <v>4.4007712075561702E-4</v>
      </c>
    </row>
    <row r="862" spans="1:5" x14ac:dyDescent="0.25">
      <c r="A862" s="3">
        <v>45324</v>
      </c>
      <c r="B862" s="8">
        <v>5992.01</v>
      </c>
      <c r="C862" s="4">
        <f>LN(dane_import!B863/dane_import!B862)</f>
        <v>3.4723040759781988E-3</v>
      </c>
      <c r="D862">
        <f t="shared" si="26"/>
        <v>3.4723040759781988E-3</v>
      </c>
      <c r="E862" s="6">
        <f t="shared" si="27"/>
        <v>1.2056895596054813E-5</v>
      </c>
    </row>
    <row r="863" spans="1:5" x14ac:dyDescent="0.25">
      <c r="A863" s="3">
        <v>45327</v>
      </c>
      <c r="B863" s="8">
        <v>5958.42</v>
      </c>
      <c r="C863" s="4">
        <f>LN(dane_import!B864/dane_import!B863)</f>
        <v>-5.6215698446585895E-3</v>
      </c>
      <c r="D863">
        <f t="shared" si="26"/>
        <v>5.6215698446585895E-3</v>
      </c>
      <c r="E863" s="6">
        <f t="shared" si="27"/>
        <v>3.1602047518374801E-5</v>
      </c>
    </row>
    <row r="864" spans="1:5" x14ac:dyDescent="0.25">
      <c r="A864" s="3">
        <v>45328</v>
      </c>
      <c r="B864" s="8">
        <v>5993.3</v>
      </c>
      <c r="C864" s="4">
        <f>LN(dane_import!B865/dane_import!B864)</f>
        <v>5.8368333639135187E-3</v>
      </c>
      <c r="D864">
        <f t="shared" si="26"/>
        <v>5.8368333639135187E-3</v>
      </c>
      <c r="E864" s="6">
        <f t="shared" si="27"/>
        <v>3.4068623718094005E-5</v>
      </c>
    </row>
    <row r="865" spans="1:5" x14ac:dyDescent="0.25">
      <c r="A865" s="3">
        <v>45329</v>
      </c>
      <c r="B865" s="8">
        <v>5982.38</v>
      </c>
      <c r="C865" s="4">
        <f>LN(dane_import!B866/dane_import!B865)</f>
        <v>-1.8236965293896845E-3</v>
      </c>
      <c r="D865">
        <f t="shared" si="26"/>
        <v>1.8236965293896845E-3</v>
      </c>
      <c r="E865" s="6">
        <f t="shared" si="27"/>
        <v>3.3258690313079805E-6</v>
      </c>
    </row>
    <row r="866" spans="1:5" x14ac:dyDescent="0.25">
      <c r="A866" s="3">
        <v>45330</v>
      </c>
      <c r="B866" s="8">
        <v>5951.89</v>
      </c>
      <c r="C866" s="4">
        <f>LN(dane_import!B867/dane_import!B866)</f>
        <v>-5.10966591803099E-3</v>
      </c>
      <c r="D866">
        <f t="shared" si="26"/>
        <v>5.10966591803099E-3</v>
      </c>
      <c r="E866" s="6">
        <f t="shared" si="27"/>
        <v>2.610868579388748E-5</v>
      </c>
    </row>
    <row r="867" spans="1:5" x14ac:dyDescent="0.25">
      <c r="A867" s="3">
        <v>45331</v>
      </c>
      <c r="B867" s="8">
        <v>5939.24</v>
      </c>
      <c r="C867" s="4">
        <f>LN(dane_import!B868/dane_import!B867)</f>
        <v>-2.1276371164126017E-3</v>
      </c>
      <c r="D867">
        <f t="shared" si="26"/>
        <v>2.1276371164126017E-3</v>
      </c>
      <c r="E867" s="6">
        <f t="shared" si="27"/>
        <v>4.5268396991365313E-6</v>
      </c>
    </row>
    <row r="868" spans="1:5" x14ac:dyDescent="0.25">
      <c r="A868" s="3">
        <v>45334</v>
      </c>
      <c r="B868" s="8">
        <v>5980.24</v>
      </c>
      <c r="C868" s="4">
        <f>LN(dane_import!B869/dane_import!B868)</f>
        <v>6.8795218756627051E-3</v>
      </c>
      <c r="D868">
        <f t="shared" si="26"/>
        <v>6.8795218756627051E-3</v>
      </c>
      <c r="E868" s="6">
        <f t="shared" si="27"/>
        <v>4.7327821237721703E-5</v>
      </c>
    </row>
    <row r="869" spans="1:5" x14ac:dyDescent="0.25">
      <c r="A869" s="3">
        <v>45335</v>
      </c>
      <c r="B869" s="8">
        <v>5892.8</v>
      </c>
      <c r="C869" s="4">
        <f>LN(dane_import!B870/dane_import!B869)</f>
        <v>-1.4729434227802108E-2</v>
      </c>
      <c r="D869">
        <f t="shared" si="26"/>
        <v>1.4729434227802108E-2</v>
      </c>
      <c r="E869" s="6">
        <f t="shared" si="27"/>
        <v>2.169562326711483E-4</v>
      </c>
    </row>
    <row r="870" spans="1:5" x14ac:dyDescent="0.25">
      <c r="A870" s="3">
        <v>45336</v>
      </c>
      <c r="B870" s="8">
        <v>5985.83</v>
      </c>
      <c r="C870" s="4">
        <f>LN(dane_import!B871/dane_import!B870)</f>
        <v>1.5663742719502667E-2</v>
      </c>
      <c r="D870">
        <f t="shared" si="26"/>
        <v>1.5663742719502667E-2</v>
      </c>
      <c r="E870" s="6">
        <f t="shared" si="27"/>
        <v>2.4535283598277281E-4</v>
      </c>
    </row>
    <row r="871" spans="1:5" x14ac:dyDescent="0.25">
      <c r="A871" s="3">
        <v>45337</v>
      </c>
      <c r="B871" s="8">
        <v>5967.71</v>
      </c>
      <c r="C871" s="4">
        <f>LN(dane_import!B872/dane_import!B871)</f>
        <v>-3.0317402006577918E-3</v>
      </c>
      <c r="D871">
        <f t="shared" si="26"/>
        <v>3.0317402006577918E-3</v>
      </c>
      <c r="E871" s="6">
        <f t="shared" si="27"/>
        <v>9.1914486442845485E-6</v>
      </c>
    </row>
    <row r="872" spans="1:5" x14ac:dyDescent="0.25">
      <c r="A872" s="3">
        <v>45338</v>
      </c>
      <c r="B872" s="8">
        <v>6025.94</v>
      </c>
      <c r="C872" s="4">
        <f>LN(dane_import!B873/dane_import!B872)</f>
        <v>9.7102145773967918E-3</v>
      </c>
      <c r="D872">
        <f t="shared" si="26"/>
        <v>9.7102145773967918E-3</v>
      </c>
      <c r="E872" s="6">
        <f t="shared" si="27"/>
        <v>9.4288267139089159E-5</v>
      </c>
    </row>
    <row r="873" spans="1:5" x14ac:dyDescent="0.25">
      <c r="A873" s="3">
        <v>45341</v>
      </c>
      <c r="B873" s="8">
        <v>6109.48</v>
      </c>
      <c r="C873" s="4">
        <f>LN(dane_import!B874/dane_import!B873)</f>
        <v>1.3768179373866016E-2</v>
      </c>
      <c r="D873">
        <f t="shared" si="26"/>
        <v>1.3768179373866016E-2</v>
      </c>
      <c r="E873" s="6">
        <f t="shared" si="27"/>
        <v>1.8956276327094962E-4</v>
      </c>
    </row>
    <row r="874" spans="1:5" x14ac:dyDescent="0.25">
      <c r="A874" s="3">
        <v>45342</v>
      </c>
      <c r="B874" s="8">
        <v>6148.38</v>
      </c>
      <c r="C874" s="4">
        <f>LN(dane_import!B875/dane_import!B874)</f>
        <v>6.3469693057802458E-3</v>
      </c>
      <c r="D874">
        <f t="shared" si="26"/>
        <v>6.3469693057802458E-3</v>
      </c>
      <c r="E874" s="6">
        <f t="shared" si="27"/>
        <v>4.0284019368516572E-5</v>
      </c>
    </row>
    <row r="875" spans="1:5" x14ac:dyDescent="0.25">
      <c r="A875" s="3">
        <v>45343</v>
      </c>
      <c r="B875" s="8">
        <v>6127.47</v>
      </c>
      <c r="C875" s="4">
        <f>LN(dane_import!B876/dane_import!B875)</f>
        <v>-3.4066920372386781E-3</v>
      </c>
      <c r="D875">
        <f t="shared" si="26"/>
        <v>3.4066920372386781E-3</v>
      </c>
      <c r="E875" s="6">
        <f t="shared" si="27"/>
        <v>1.1605550636585415E-5</v>
      </c>
    </row>
    <row r="876" spans="1:5" x14ac:dyDescent="0.25">
      <c r="A876" s="3">
        <v>45344</v>
      </c>
      <c r="B876" s="8">
        <v>6171.8</v>
      </c>
      <c r="C876" s="4">
        <f>LN(dane_import!B877/dane_import!B876)</f>
        <v>7.2085891215678821E-3</v>
      </c>
      <c r="D876">
        <f t="shared" si="26"/>
        <v>7.2085891215678821E-3</v>
      </c>
      <c r="E876" s="6">
        <f t="shared" si="27"/>
        <v>5.1963757123586811E-5</v>
      </c>
    </row>
    <row r="877" spans="1:5" x14ac:dyDescent="0.25">
      <c r="A877" s="3">
        <v>45345</v>
      </c>
      <c r="B877" s="8">
        <v>6188.43</v>
      </c>
      <c r="C877" s="4">
        <f>LN(dane_import!B878/dane_import!B877)</f>
        <v>2.6908900618620316E-3</v>
      </c>
      <c r="D877">
        <f t="shared" si="26"/>
        <v>2.6908900618620316E-3</v>
      </c>
      <c r="E877" s="6">
        <f t="shared" si="27"/>
        <v>7.2408893250278485E-6</v>
      </c>
    </row>
    <row r="878" spans="1:5" x14ac:dyDescent="0.25">
      <c r="A878" s="3">
        <v>45348</v>
      </c>
      <c r="B878" s="8">
        <v>6245.33</v>
      </c>
      <c r="C878" s="4">
        <f>LN(dane_import!B879/dane_import!B878)</f>
        <v>9.1525648245132322E-3</v>
      </c>
      <c r="D878">
        <f t="shared" si="26"/>
        <v>9.1525648245132322E-3</v>
      </c>
      <c r="E878" s="6">
        <f t="shared" si="27"/>
        <v>8.376944286691693E-5</v>
      </c>
    </row>
    <row r="879" spans="1:5" x14ac:dyDescent="0.25">
      <c r="A879" s="3">
        <v>45349</v>
      </c>
      <c r="B879" s="8">
        <v>6264.95</v>
      </c>
      <c r="C879" s="4">
        <f>LN(dane_import!B880/dane_import!B879)</f>
        <v>3.1366230149585013E-3</v>
      </c>
      <c r="D879">
        <f t="shared" si="26"/>
        <v>3.1366230149585013E-3</v>
      </c>
      <c r="E879" s="6">
        <f t="shared" si="27"/>
        <v>9.8384039379673589E-6</v>
      </c>
    </row>
    <row r="880" spans="1:5" x14ac:dyDescent="0.25">
      <c r="A880" s="3">
        <v>45350</v>
      </c>
      <c r="B880" s="8">
        <v>6198.23</v>
      </c>
      <c r="C880" s="4">
        <f>LN(dane_import!B881/dane_import!B880)</f>
        <v>-1.0706840048414438E-2</v>
      </c>
      <c r="D880">
        <f t="shared" si="26"/>
        <v>1.0706840048414438E-2</v>
      </c>
      <c r="E880" s="6">
        <f t="shared" si="27"/>
        <v>1.1463642382233128E-4</v>
      </c>
    </row>
    <row r="881" spans="1:5" x14ac:dyDescent="0.25">
      <c r="A881" s="3">
        <v>45351</v>
      </c>
      <c r="B881" s="9">
        <v>6239</v>
      </c>
      <c r="C881" s="4">
        <f>LN(dane_import!B882/dane_import!B881)</f>
        <v>6.5561457068489658E-3</v>
      </c>
      <c r="D881">
        <f t="shared" si="26"/>
        <v>6.5561457068489658E-3</v>
      </c>
      <c r="E881" s="6">
        <f t="shared" si="27"/>
        <v>4.2983046529434126E-5</v>
      </c>
    </row>
    <row r="882" spans="1:5" x14ac:dyDescent="0.25">
      <c r="A882" s="3">
        <v>45352</v>
      </c>
      <c r="B882" s="8">
        <v>6250.7</v>
      </c>
      <c r="C882" s="4">
        <f>LN(dane_import!B883/dane_import!B882)</f>
        <v>1.8735443481291054E-3</v>
      </c>
      <c r="D882">
        <f t="shared" si="26"/>
        <v>1.8735443481291054E-3</v>
      </c>
      <c r="E882" s="6">
        <f t="shared" si="27"/>
        <v>3.5101684244065145E-6</v>
      </c>
    </row>
    <row r="883" spans="1:5" x14ac:dyDescent="0.25">
      <c r="A883" s="3">
        <v>45355</v>
      </c>
      <c r="B883" s="8">
        <v>6155.07</v>
      </c>
      <c r="C883" s="4">
        <f>LN(dane_import!B884/dane_import!B883)</f>
        <v>-1.5417325037444776E-2</v>
      </c>
      <c r="D883">
        <f t="shared" si="26"/>
        <v>1.5417325037444776E-2</v>
      </c>
      <c r="E883" s="6">
        <f t="shared" si="27"/>
        <v>2.3769391131022154E-4</v>
      </c>
    </row>
    <row r="884" spans="1:5" x14ac:dyDescent="0.25">
      <c r="A884" s="3">
        <v>45356</v>
      </c>
      <c r="B884" s="8">
        <v>6166.82</v>
      </c>
      <c r="C884" s="4">
        <f>LN(dane_import!B885/dane_import!B884)</f>
        <v>1.9071755325750777E-3</v>
      </c>
      <c r="D884">
        <f t="shared" si="26"/>
        <v>1.9071755325750777E-3</v>
      </c>
      <c r="E884" s="6">
        <f t="shared" si="27"/>
        <v>3.6373185120530312E-6</v>
      </c>
    </row>
    <row r="885" spans="1:5" x14ac:dyDescent="0.25">
      <c r="A885" s="3">
        <v>45357</v>
      </c>
      <c r="B885" s="8">
        <v>6201.34</v>
      </c>
      <c r="C885" s="4">
        <f>LN(dane_import!B886/dane_import!B885)</f>
        <v>5.5820897588807292E-3</v>
      </c>
      <c r="D885">
        <f t="shared" si="26"/>
        <v>5.5820897588807292E-3</v>
      </c>
      <c r="E885" s="6">
        <f t="shared" si="27"/>
        <v>3.1159726076201121E-5</v>
      </c>
    </row>
    <row r="886" spans="1:5" x14ac:dyDescent="0.25">
      <c r="A886" s="3">
        <v>45358</v>
      </c>
      <c r="B886" s="8">
        <v>6202.68</v>
      </c>
      <c r="C886" s="4">
        <f>LN(dane_import!B887/dane_import!B886)</f>
        <v>2.1605898816873625E-4</v>
      </c>
      <c r="D886">
        <f t="shared" si="26"/>
        <v>2.1605898816873625E-4</v>
      </c>
      <c r="E886" s="6">
        <f t="shared" si="27"/>
        <v>4.6681486368498113E-8</v>
      </c>
    </row>
    <row r="887" spans="1:5" x14ac:dyDescent="0.25">
      <c r="A887" s="3">
        <v>45359</v>
      </c>
      <c r="B887" s="8">
        <v>6181.25</v>
      </c>
      <c r="C887" s="4">
        <f>LN(dane_import!B888/dane_import!B887)</f>
        <v>-3.4609403300730262E-3</v>
      </c>
      <c r="D887">
        <f t="shared" si="26"/>
        <v>3.4609403300730262E-3</v>
      </c>
      <c r="E887" s="6">
        <f t="shared" si="27"/>
        <v>1.1978107968325987E-5</v>
      </c>
    </row>
    <row r="888" spans="1:5" x14ac:dyDescent="0.25">
      <c r="A888" s="3">
        <v>45362</v>
      </c>
      <c r="B888" s="8">
        <v>6077.82</v>
      </c>
      <c r="C888" s="4">
        <f>LN(dane_import!B889/dane_import!B888)</f>
        <v>-1.6874437337752637E-2</v>
      </c>
      <c r="D888">
        <f t="shared" si="26"/>
        <v>1.6874437337752637E-2</v>
      </c>
      <c r="E888" s="6">
        <f t="shared" si="27"/>
        <v>2.847466354657403E-4</v>
      </c>
    </row>
    <row r="889" spans="1:5" x14ac:dyDescent="0.25">
      <c r="A889" s="3">
        <v>45363</v>
      </c>
      <c r="B889" s="8">
        <v>6153.05</v>
      </c>
      <c r="C889" s="4">
        <f>LN(dane_import!B890/dane_import!B889)</f>
        <v>1.2301814791545204E-2</v>
      </c>
      <c r="D889">
        <f t="shared" si="26"/>
        <v>1.2301814791545204E-2</v>
      </c>
      <c r="E889" s="6">
        <f t="shared" si="27"/>
        <v>1.5133464716548037E-4</v>
      </c>
    </row>
    <row r="890" spans="1:5" x14ac:dyDescent="0.25">
      <c r="A890" s="3">
        <v>45364</v>
      </c>
      <c r="B890" s="8">
        <v>6191.54</v>
      </c>
      <c r="C890" s="4">
        <f>LN(dane_import!B891/dane_import!B890)</f>
        <v>6.2359502794690335E-3</v>
      </c>
      <c r="D890">
        <f t="shared" si="26"/>
        <v>6.2359502794690335E-3</v>
      </c>
      <c r="E890" s="6">
        <f t="shared" si="27"/>
        <v>3.8887075888009915E-5</v>
      </c>
    </row>
    <row r="891" spans="1:5" x14ac:dyDescent="0.25">
      <c r="A891" s="3">
        <v>45365</v>
      </c>
      <c r="B891" s="8">
        <v>6189.95</v>
      </c>
      <c r="C891" s="4">
        <f>LN(dane_import!B892/dane_import!B891)</f>
        <v>-2.5683500269199812E-4</v>
      </c>
      <c r="D891">
        <f t="shared" si="26"/>
        <v>2.5683500269199812E-4</v>
      </c>
      <c r="E891" s="6">
        <f t="shared" si="27"/>
        <v>6.5964218607798686E-8</v>
      </c>
    </row>
    <row r="892" spans="1:5" x14ac:dyDescent="0.25">
      <c r="A892" s="3">
        <v>45366</v>
      </c>
      <c r="B892" s="8">
        <v>6166.35</v>
      </c>
      <c r="C892" s="4">
        <f>LN(dane_import!B893/dane_import!B892)</f>
        <v>-3.8199183731623568E-3</v>
      </c>
      <c r="D892">
        <f t="shared" si="26"/>
        <v>3.8199183731623568E-3</v>
      </c>
      <c r="E892" s="6">
        <f t="shared" si="27"/>
        <v>1.4591776377623347E-5</v>
      </c>
    </row>
    <row r="893" spans="1:5" x14ac:dyDescent="0.25">
      <c r="A893" s="3">
        <v>45369</v>
      </c>
      <c r="B893" s="8">
        <v>6101.8</v>
      </c>
      <c r="C893" s="4">
        <f>LN(dane_import!B894/dane_import!B893)</f>
        <v>-1.0523281127934605E-2</v>
      </c>
      <c r="D893">
        <f t="shared" si="26"/>
        <v>1.0523281127934605E-2</v>
      </c>
      <c r="E893" s="6">
        <f t="shared" si="27"/>
        <v>1.107394456975446E-4</v>
      </c>
    </row>
    <row r="894" spans="1:5" x14ac:dyDescent="0.25">
      <c r="A894" s="3">
        <v>45370</v>
      </c>
      <c r="B894" s="8">
        <v>6125.67</v>
      </c>
      <c r="C894" s="4">
        <f>LN(dane_import!B895/dane_import!B894)</f>
        <v>3.9043285851307701E-3</v>
      </c>
      <c r="D894">
        <f t="shared" si="26"/>
        <v>3.9043285851307701E-3</v>
      </c>
      <c r="E894" s="6">
        <f t="shared" si="27"/>
        <v>1.5243781700669241E-5</v>
      </c>
    </row>
    <row r="895" spans="1:5" x14ac:dyDescent="0.25">
      <c r="A895" s="3">
        <v>45371</v>
      </c>
      <c r="B895" s="8">
        <v>6077.28</v>
      </c>
      <c r="C895" s="4">
        <f>LN(dane_import!B896/dane_import!B895)</f>
        <v>-7.9309107455728077E-3</v>
      </c>
      <c r="D895">
        <f t="shared" si="26"/>
        <v>7.9309107455728077E-3</v>
      </c>
      <c r="E895" s="6">
        <f t="shared" si="27"/>
        <v>6.2899345254242224E-5</v>
      </c>
    </row>
    <row r="896" spans="1:5" x14ac:dyDescent="0.25">
      <c r="A896" s="3">
        <v>45372</v>
      </c>
      <c r="B896" s="8">
        <v>6242.53</v>
      </c>
      <c r="C896" s="4">
        <f>LN(dane_import!B897/dane_import!B896)</f>
        <v>2.6828321469248129E-2</v>
      </c>
      <c r="D896">
        <f t="shared" si="26"/>
        <v>2.6828321469248129E-2</v>
      </c>
      <c r="E896" s="6">
        <f t="shared" si="27"/>
        <v>7.1975883285732003E-4</v>
      </c>
    </row>
    <row r="897" spans="1:5" x14ac:dyDescent="0.25">
      <c r="A897" s="3">
        <v>45373</v>
      </c>
      <c r="B897" s="8">
        <v>6225.26</v>
      </c>
      <c r="C897" s="4">
        <f>LN(dane_import!B898/dane_import!B897)</f>
        <v>-2.7703403803390797E-3</v>
      </c>
      <c r="D897">
        <f t="shared" si="26"/>
        <v>2.7703403803390797E-3</v>
      </c>
      <c r="E897" s="6">
        <f t="shared" si="27"/>
        <v>7.6747858229372761E-6</v>
      </c>
    </row>
    <row r="898" spans="1:5" x14ac:dyDescent="0.25">
      <c r="A898" s="3">
        <v>45376</v>
      </c>
      <c r="B898" s="8">
        <v>6212.44</v>
      </c>
      <c r="C898" s="4">
        <f>LN(dane_import!B899/dane_import!B898)</f>
        <v>-2.0614751184020851E-3</v>
      </c>
      <c r="D898">
        <f t="shared" si="26"/>
        <v>2.0614751184020851E-3</v>
      </c>
      <c r="E898" s="6">
        <f t="shared" si="27"/>
        <v>4.2496796637908905E-6</v>
      </c>
    </row>
    <row r="899" spans="1:5" x14ac:dyDescent="0.25">
      <c r="A899" s="3">
        <v>45377</v>
      </c>
      <c r="B899" s="8">
        <v>6246.19</v>
      </c>
      <c r="C899" s="4">
        <f>LN(dane_import!B900/dane_import!B899)</f>
        <v>5.4179444382613682E-3</v>
      </c>
      <c r="D899">
        <f t="shared" ref="D899:D962" si="28">ABS(C899)</f>
        <v>5.4179444382613682E-3</v>
      </c>
      <c r="E899" s="6">
        <f t="shared" ref="E899:E962" si="29">C899^2</f>
        <v>2.9354121936087293E-5</v>
      </c>
    </row>
    <row r="900" spans="1:5" x14ac:dyDescent="0.25">
      <c r="A900" s="3">
        <v>45378</v>
      </c>
      <c r="B900" s="8">
        <v>6275.65</v>
      </c>
      <c r="C900" s="4">
        <f>LN(dane_import!B901/dane_import!B900)</f>
        <v>4.7053874439104051E-3</v>
      </c>
      <c r="D900">
        <f t="shared" si="28"/>
        <v>4.7053874439104051E-3</v>
      </c>
      <c r="E900" s="6">
        <f t="shared" si="29"/>
        <v>2.2140670997309695E-5</v>
      </c>
    </row>
    <row r="901" spans="1:5" x14ac:dyDescent="0.25">
      <c r="A901" s="3">
        <v>45379</v>
      </c>
      <c r="B901" s="8">
        <v>6326.51</v>
      </c>
      <c r="C901" s="4">
        <f>LN(dane_import!B902/dane_import!B901)</f>
        <v>8.0716759881474306E-3</v>
      </c>
      <c r="D901">
        <f t="shared" si="28"/>
        <v>8.0716759881474306E-3</v>
      </c>
      <c r="E901" s="6">
        <f t="shared" si="29"/>
        <v>6.5151953257635805E-5</v>
      </c>
    </row>
    <row r="902" spans="1:5" x14ac:dyDescent="0.25">
      <c r="A902" s="3">
        <v>45380</v>
      </c>
      <c r="B902" s="8">
        <v>6326.51</v>
      </c>
      <c r="C902" s="4">
        <f>LN(dane_import!B903/dane_import!B902)</f>
        <v>0</v>
      </c>
      <c r="D902">
        <f t="shared" si="28"/>
        <v>0</v>
      </c>
      <c r="E902" s="6">
        <f t="shared" si="29"/>
        <v>0</v>
      </c>
    </row>
    <row r="903" spans="1:5" x14ac:dyDescent="0.25">
      <c r="A903" s="3">
        <v>45383</v>
      </c>
      <c r="B903" s="8">
        <v>6326.51</v>
      </c>
      <c r="C903" s="4">
        <f>LN(dane_import!B904/dane_import!B903)</f>
        <v>0</v>
      </c>
      <c r="D903">
        <f t="shared" si="28"/>
        <v>0</v>
      </c>
      <c r="E903" s="6">
        <f t="shared" si="29"/>
        <v>0</v>
      </c>
    </row>
    <row r="904" spans="1:5" x14ac:dyDescent="0.25">
      <c r="A904" s="3">
        <v>45384</v>
      </c>
      <c r="B904" s="8">
        <v>6398.58</v>
      </c>
      <c r="C904" s="4">
        <f>LN(dane_import!B905/dane_import!B904)</f>
        <v>1.1327349448985204E-2</v>
      </c>
      <c r="D904">
        <f t="shared" si="28"/>
        <v>1.1327349448985204E-2</v>
      </c>
      <c r="E904" s="6">
        <f t="shared" si="29"/>
        <v>1.2830884553942539E-4</v>
      </c>
    </row>
    <row r="905" spans="1:5" x14ac:dyDescent="0.25">
      <c r="A905" s="3">
        <v>45385</v>
      </c>
      <c r="B905" s="8">
        <v>6393.77</v>
      </c>
      <c r="C905" s="4">
        <f>LN(dane_import!B906/dane_import!B905)</f>
        <v>-7.5201198007869075E-4</v>
      </c>
      <c r="D905">
        <f t="shared" si="28"/>
        <v>7.5201198007869075E-4</v>
      </c>
      <c r="E905" s="6">
        <f t="shared" si="29"/>
        <v>5.6552201818187318E-7</v>
      </c>
    </row>
    <row r="906" spans="1:5" x14ac:dyDescent="0.25">
      <c r="A906" s="3">
        <v>45386</v>
      </c>
      <c r="B906" s="8">
        <v>6453.21</v>
      </c>
      <c r="C906" s="4">
        <f>LN(dane_import!B907/dane_import!B906)</f>
        <v>9.2536026597968158E-3</v>
      </c>
      <c r="D906">
        <f t="shared" si="28"/>
        <v>9.2536026597968158E-3</v>
      </c>
      <c r="E906" s="6">
        <f t="shared" si="29"/>
        <v>8.56291621853987E-5</v>
      </c>
    </row>
    <row r="907" spans="1:5" x14ac:dyDescent="0.25">
      <c r="A907" s="3">
        <v>45387</v>
      </c>
      <c r="B907" s="8">
        <v>6362.74</v>
      </c>
      <c r="C907" s="4">
        <f>LN(dane_import!B908/dane_import!B907)</f>
        <v>-1.4118579240612652E-2</v>
      </c>
      <c r="D907">
        <f t="shared" si="28"/>
        <v>1.4118579240612652E-2</v>
      </c>
      <c r="E907" s="6">
        <f t="shared" si="29"/>
        <v>1.9933427977345854E-4</v>
      </c>
    </row>
    <row r="908" spans="1:5" x14ac:dyDescent="0.25">
      <c r="A908" s="3">
        <v>45390</v>
      </c>
      <c r="B908" s="8">
        <v>6402.54</v>
      </c>
      <c r="C908" s="4">
        <f>LN(dane_import!B909/dane_import!B908)</f>
        <v>6.2356844447421884E-3</v>
      </c>
      <c r="D908">
        <f t="shared" si="28"/>
        <v>6.2356844447421884E-3</v>
      </c>
      <c r="E908" s="6">
        <f t="shared" si="29"/>
        <v>3.8883760494399693E-5</v>
      </c>
    </row>
    <row r="909" spans="1:5" x14ac:dyDescent="0.25">
      <c r="A909" s="3">
        <v>45391</v>
      </c>
      <c r="B909" s="8">
        <v>6312.53</v>
      </c>
      <c r="C909" s="4">
        <f>LN(dane_import!B910/dane_import!B909)</f>
        <v>-1.4158239566141657E-2</v>
      </c>
      <c r="D909">
        <f t="shared" si="28"/>
        <v>1.4158239566141657E-2</v>
      </c>
      <c r="E909" s="6">
        <f t="shared" si="29"/>
        <v>2.0045574761225912E-4</v>
      </c>
    </row>
    <row r="910" spans="1:5" x14ac:dyDescent="0.25">
      <c r="A910" s="3">
        <v>45392</v>
      </c>
      <c r="B910" s="8">
        <v>6333.03</v>
      </c>
      <c r="C910" s="4">
        <f>LN(dane_import!B911/dane_import!B910)</f>
        <v>3.2422475490663794E-3</v>
      </c>
      <c r="D910">
        <f t="shared" si="28"/>
        <v>3.2422475490663794E-3</v>
      </c>
      <c r="E910" s="6">
        <f t="shared" si="29"/>
        <v>1.0512169169426945E-5</v>
      </c>
    </row>
    <row r="911" spans="1:5" x14ac:dyDescent="0.25">
      <c r="A911" s="3">
        <v>45393</v>
      </c>
      <c r="B911" s="8">
        <v>6266.24</v>
      </c>
      <c r="C911" s="4">
        <f>LN(dane_import!B912/dane_import!B911)</f>
        <v>-1.0602300870984304E-2</v>
      </c>
      <c r="D911">
        <f t="shared" si="28"/>
        <v>1.0602300870984304E-2</v>
      </c>
      <c r="E911" s="6">
        <f t="shared" si="29"/>
        <v>1.1240878375887453E-4</v>
      </c>
    </row>
    <row r="912" spans="1:5" x14ac:dyDescent="0.25">
      <c r="A912" s="3">
        <v>45394</v>
      </c>
      <c r="B912" s="8">
        <v>6236.19</v>
      </c>
      <c r="C912" s="4">
        <f>LN(dane_import!B913/dane_import!B912)</f>
        <v>-4.807074763254952E-3</v>
      </c>
      <c r="D912">
        <f t="shared" si="28"/>
        <v>4.807074763254952E-3</v>
      </c>
      <c r="E912" s="6">
        <f t="shared" si="29"/>
        <v>2.3107967779522652E-5</v>
      </c>
    </row>
    <row r="913" spans="1:5" x14ac:dyDescent="0.25">
      <c r="A913" s="3">
        <v>45397</v>
      </c>
      <c r="B913" s="8">
        <v>6284.19</v>
      </c>
      <c r="C913" s="4">
        <f>LN(dane_import!B914/dane_import!B913)</f>
        <v>7.6675364748086186E-3</v>
      </c>
      <c r="D913">
        <f t="shared" si="28"/>
        <v>7.6675364748086186E-3</v>
      </c>
      <c r="E913" s="6">
        <f t="shared" si="29"/>
        <v>5.8791115592520575E-5</v>
      </c>
    </row>
    <row r="914" spans="1:5" x14ac:dyDescent="0.25">
      <c r="A914" s="3">
        <v>45398</v>
      </c>
      <c r="B914" s="8">
        <v>6079.34</v>
      </c>
      <c r="C914" s="4">
        <f>LN(dane_import!B915/dane_import!B914)</f>
        <v>-3.3140818000835001E-2</v>
      </c>
      <c r="D914">
        <f t="shared" si="28"/>
        <v>3.3140818000835001E-2</v>
      </c>
      <c r="E914" s="6">
        <f t="shared" si="29"/>
        <v>1.0983138177644693E-3</v>
      </c>
    </row>
    <row r="915" spans="1:5" x14ac:dyDescent="0.25">
      <c r="A915" s="3">
        <v>45399</v>
      </c>
      <c r="B915" s="8">
        <v>6140.95</v>
      </c>
      <c r="C915" s="4">
        <f>LN(dane_import!B916/dane_import!B915)</f>
        <v>1.0083315863464956E-2</v>
      </c>
      <c r="D915">
        <f t="shared" si="28"/>
        <v>1.0083315863464956E-2</v>
      </c>
      <c r="E915" s="6">
        <f t="shared" si="29"/>
        <v>1.0167325880240404E-4</v>
      </c>
    </row>
    <row r="916" spans="1:5" x14ac:dyDescent="0.25">
      <c r="A916" s="3">
        <v>45400</v>
      </c>
      <c r="B916" s="8">
        <v>6178.52</v>
      </c>
      <c r="C916" s="4">
        <f>LN(dane_import!B917/dane_import!B916)</f>
        <v>6.0993072708124627E-3</v>
      </c>
      <c r="D916">
        <f t="shared" si="28"/>
        <v>6.0993072708124627E-3</v>
      </c>
      <c r="E916" s="6">
        <f t="shared" si="29"/>
        <v>3.7201549183785774E-5</v>
      </c>
    </row>
    <row r="917" spans="1:5" x14ac:dyDescent="0.25">
      <c r="A917" s="3">
        <v>45401</v>
      </c>
      <c r="B917" s="8">
        <v>6158.39</v>
      </c>
      <c r="C917" s="4">
        <f>LN(dane_import!B918/dane_import!B917)</f>
        <v>-3.2633808408737792E-3</v>
      </c>
      <c r="D917">
        <f t="shared" si="28"/>
        <v>3.2633808408737792E-3</v>
      </c>
      <c r="E917" s="6">
        <f t="shared" si="29"/>
        <v>1.0649654512582054E-5</v>
      </c>
    </row>
    <row r="918" spans="1:5" x14ac:dyDescent="0.25">
      <c r="A918" s="3">
        <v>45404</v>
      </c>
      <c r="B918" s="8">
        <v>6197.13</v>
      </c>
      <c r="C918" s="4">
        <f>LN(dane_import!B919/dane_import!B918)</f>
        <v>6.2709019048290222E-3</v>
      </c>
      <c r="D918">
        <f t="shared" si="28"/>
        <v>6.2709019048290222E-3</v>
      </c>
      <c r="E918" s="6">
        <f t="shared" si="29"/>
        <v>3.9324210699988257E-5</v>
      </c>
    </row>
    <row r="919" spans="1:5" x14ac:dyDescent="0.25">
      <c r="A919" s="3">
        <v>45405</v>
      </c>
      <c r="B919" s="8">
        <v>6243.56</v>
      </c>
      <c r="C919" s="4">
        <f>LN(dane_import!B920/dane_import!B919)</f>
        <v>7.4642508688151053E-3</v>
      </c>
      <c r="D919">
        <f t="shared" si="28"/>
        <v>7.4642508688151053E-3</v>
      </c>
      <c r="E919" s="6">
        <f t="shared" si="29"/>
        <v>5.5715041032607052E-5</v>
      </c>
    </row>
    <row r="920" spans="1:5" x14ac:dyDescent="0.25">
      <c r="A920" s="3">
        <v>45406</v>
      </c>
      <c r="B920" s="8">
        <v>6220.39</v>
      </c>
      <c r="C920" s="4">
        <f>LN(dane_import!B921/dane_import!B920)</f>
        <v>-3.717926771186287E-3</v>
      </c>
      <c r="D920">
        <f t="shared" si="28"/>
        <v>3.717926771186287E-3</v>
      </c>
      <c r="E920" s="6">
        <f t="shared" si="29"/>
        <v>1.382297947590369E-5</v>
      </c>
    </row>
    <row r="921" spans="1:5" x14ac:dyDescent="0.25">
      <c r="A921" s="3">
        <v>45407</v>
      </c>
      <c r="B921" s="8">
        <v>6192.78</v>
      </c>
      <c r="C921" s="4">
        <f>LN(dane_import!B922/dane_import!B921)</f>
        <v>-4.4485084038482408E-3</v>
      </c>
      <c r="D921">
        <f t="shared" si="28"/>
        <v>4.4485084038482408E-3</v>
      </c>
      <c r="E921" s="6">
        <f t="shared" si="29"/>
        <v>1.9789227019108424E-5</v>
      </c>
    </row>
    <row r="922" spans="1:5" x14ac:dyDescent="0.25">
      <c r="A922" s="3">
        <v>45408</v>
      </c>
      <c r="B922" s="8">
        <v>6221.71</v>
      </c>
      <c r="C922" s="4">
        <f>LN(dane_import!B923/dane_import!B922)</f>
        <v>4.6606912355169668E-3</v>
      </c>
      <c r="D922">
        <f t="shared" si="28"/>
        <v>4.6606912355169668E-3</v>
      </c>
      <c r="E922" s="6">
        <f t="shared" si="29"/>
        <v>2.172204279282467E-5</v>
      </c>
    </row>
    <row r="923" spans="1:5" x14ac:dyDescent="0.25">
      <c r="A923" s="3">
        <v>45411</v>
      </c>
      <c r="B923" s="8">
        <v>6292.04</v>
      </c>
      <c r="C923" s="4">
        <f>LN(dane_import!B924/dane_import!B923)</f>
        <v>1.1240553873144781E-2</v>
      </c>
      <c r="D923">
        <f t="shared" si="28"/>
        <v>1.1240553873144781E-2</v>
      </c>
      <c r="E923" s="6">
        <f t="shared" si="29"/>
        <v>1.2635005137507014E-4</v>
      </c>
    </row>
    <row r="924" spans="1:5" x14ac:dyDescent="0.25">
      <c r="A924" s="3">
        <v>45412</v>
      </c>
      <c r="B924" s="8">
        <v>6285.32</v>
      </c>
      <c r="C924" s="4">
        <f>LN(dane_import!B925/dane_import!B924)</f>
        <v>-1.0685868321256811E-3</v>
      </c>
      <c r="D924">
        <f t="shared" si="28"/>
        <v>1.0685868321256811E-3</v>
      </c>
      <c r="E924" s="6">
        <f t="shared" si="29"/>
        <v>1.1418778177923986E-6</v>
      </c>
    </row>
    <row r="925" spans="1:5" x14ac:dyDescent="0.25">
      <c r="A925" s="3">
        <v>45413</v>
      </c>
      <c r="B925" s="8">
        <v>6285.32</v>
      </c>
      <c r="C925" s="4">
        <f>LN(dane_import!B926/dane_import!B925)</f>
        <v>0</v>
      </c>
      <c r="D925">
        <f t="shared" si="28"/>
        <v>0</v>
      </c>
      <c r="E925" s="6">
        <f t="shared" si="29"/>
        <v>0</v>
      </c>
    </row>
    <row r="926" spans="1:5" x14ac:dyDescent="0.25">
      <c r="A926" s="3">
        <v>45414</v>
      </c>
      <c r="B926" s="8">
        <v>6262.27</v>
      </c>
      <c r="C926" s="4">
        <f>LN(dane_import!B927/dane_import!B926)</f>
        <v>-3.6740164331420006E-3</v>
      </c>
      <c r="D926">
        <f t="shared" si="28"/>
        <v>3.6740164331420006E-3</v>
      </c>
      <c r="E926" s="6">
        <f t="shared" si="29"/>
        <v>1.3498396750997468E-5</v>
      </c>
    </row>
    <row r="927" spans="1:5" x14ac:dyDescent="0.25">
      <c r="A927" s="3">
        <v>45415</v>
      </c>
      <c r="B927" s="8">
        <v>6262.27</v>
      </c>
      <c r="C927" s="4">
        <f>LN(dane_import!B928/dane_import!B927)</f>
        <v>0</v>
      </c>
      <c r="D927">
        <f t="shared" si="28"/>
        <v>0</v>
      </c>
      <c r="E927" s="6">
        <f t="shared" si="29"/>
        <v>0</v>
      </c>
    </row>
    <row r="928" spans="1:5" x14ac:dyDescent="0.25">
      <c r="A928" s="3">
        <v>45418</v>
      </c>
      <c r="B928" s="8">
        <v>6369.03</v>
      </c>
      <c r="C928" s="4">
        <f>LN(dane_import!B929/dane_import!B928)</f>
        <v>1.6904442504085435E-2</v>
      </c>
      <c r="D928">
        <f t="shared" si="28"/>
        <v>1.6904442504085435E-2</v>
      </c>
      <c r="E928" s="6">
        <f t="shared" si="29"/>
        <v>2.8576017637393025E-4</v>
      </c>
    </row>
    <row r="929" spans="1:5" x14ac:dyDescent="0.25">
      <c r="A929" s="3">
        <v>45419</v>
      </c>
      <c r="B929" s="8">
        <v>6412.43</v>
      </c>
      <c r="C929" s="4">
        <f>LN(dane_import!B930/dane_import!B929)</f>
        <v>6.7911125642424845E-3</v>
      </c>
      <c r="D929">
        <f t="shared" si="28"/>
        <v>6.7911125642424845E-3</v>
      </c>
      <c r="E929" s="6">
        <f t="shared" si="29"/>
        <v>4.6119209860212131E-5</v>
      </c>
    </row>
    <row r="930" spans="1:5" x14ac:dyDescent="0.25">
      <c r="A930" s="3">
        <v>45420</v>
      </c>
      <c r="B930" s="8">
        <v>6436.44</v>
      </c>
      <c r="C930" s="4">
        <f>LN(dane_import!B931/dane_import!B930)</f>
        <v>3.7372979797328657E-3</v>
      </c>
      <c r="D930">
        <f t="shared" si="28"/>
        <v>3.7372979797328657E-3</v>
      </c>
      <c r="E930" s="6">
        <f t="shared" si="29"/>
        <v>1.3967396189315359E-5</v>
      </c>
    </row>
    <row r="931" spans="1:5" x14ac:dyDescent="0.25">
      <c r="A931" s="3">
        <v>45421</v>
      </c>
      <c r="B931" s="8">
        <v>6465.73</v>
      </c>
      <c r="C931" s="4">
        <f>LN(dane_import!B932/dane_import!B931)</f>
        <v>4.5403293115438767E-3</v>
      </c>
      <c r="D931">
        <f t="shared" si="28"/>
        <v>4.5403293115438767E-3</v>
      </c>
      <c r="E931" s="6">
        <f t="shared" si="29"/>
        <v>2.0614590257264492E-5</v>
      </c>
    </row>
    <row r="932" spans="1:5" x14ac:dyDescent="0.25">
      <c r="A932" s="3">
        <v>45422</v>
      </c>
      <c r="B932" s="8">
        <v>6491.33</v>
      </c>
      <c r="C932" s="4">
        <f>LN(dane_import!B933/dane_import!B932)</f>
        <v>3.9515188338909209E-3</v>
      </c>
      <c r="D932">
        <f t="shared" si="28"/>
        <v>3.9515188338909209E-3</v>
      </c>
      <c r="E932" s="6">
        <f t="shared" si="29"/>
        <v>1.5614501094594665E-5</v>
      </c>
    </row>
    <row r="933" spans="1:5" x14ac:dyDescent="0.25">
      <c r="A933" s="3">
        <v>45425</v>
      </c>
      <c r="B933" s="8">
        <v>6574.47</v>
      </c>
      <c r="C933" s="4">
        <f>LN(dane_import!B934/dane_import!B933)</f>
        <v>1.2726526066643986E-2</v>
      </c>
      <c r="D933">
        <f t="shared" si="28"/>
        <v>1.2726526066643986E-2</v>
      </c>
      <c r="E933" s="6">
        <f t="shared" si="29"/>
        <v>1.6196446572496883E-4</v>
      </c>
    </row>
    <row r="934" spans="1:5" x14ac:dyDescent="0.25">
      <c r="A934" s="3">
        <v>45426</v>
      </c>
      <c r="B934" s="8">
        <v>6605.56</v>
      </c>
      <c r="C934" s="4">
        <f>LN(dane_import!B935/dane_import!B934)</f>
        <v>4.7177521848792269E-3</v>
      </c>
      <c r="D934">
        <f t="shared" si="28"/>
        <v>4.7177521848792269E-3</v>
      </c>
      <c r="E934" s="6">
        <f t="shared" si="29"/>
        <v>2.2257185677932719E-5</v>
      </c>
    </row>
    <row r="935" spans="1:5" x14ac:dyDescent="0.25">
      <c r="A935" s="3">
        <v>45427</v>
      </c>
      <c r="B935" s="8">
        <v>6615.91</v>
      </c>
      <c r="C935" s="4">
        <f>LN(dane_import!B936/dane_import!B935)</f>
        <v>1.5656356084719195E-3</v>
      </c>
      <c r="D935">
        <f t="shared" si="28"/>
        <v>1.5656356084719195E-3</v>
      </c>
      <c r="E935" s="6">
        <f t="shared" si="29"/>
        <v>2.4512148585152373E-6</v>
      </c>
    </row>
    <row r="936" spans="1:5" x14ac:dyDescent="0.25">
      <c r="A936" s="3">
        <v>45428</v>
      </c>
      <c r="B936" s="8">
        <v>6635.44</v>
      </c>
      <c r="C936" s="4">
        <f>LN(dane_import!B937/dane_import!B936)</f>
        <v>2.9476263385289094E-3</v>
      </c>
      <c r="D936">
        <f t="shared" si="28"/>
        <v>2.9476263385289094E-3</v>
      </c>
      <c r="E936" s="6">
        <f t="shared" si="29"/>
        <v>8.6885010315893443E-6</v>
      </c>
    </row>
    <row r="937" spans="1:5" x14ac:dyDescent="0.25">
      <c r="A937" s="3">
        <v>45429</v>
      </c>
      <c r="B937" s="8">
        <v>6637.27</v>
      </c>
      <c r="C937" s="4">
        <f>LN(dane_import!B938/dane_import!B937)</f>
        <v>2.7575378526273738E-4</v>
      </c>
      <c r="D937">
        <f t="shared" si="28"/>
        <v>2.7575378526273738E-4</v>
      </c>
      <c r="E937" s="6">
        <f t="shared" si="29"/>
        <v>7.6040150086727875E-8</v>
      </c>
    </row>
    <row r="938" spans="1:5" x14ac:dyDescent="0.25">
      <c r="A938" s="3">
        <v>45432</v>
      </c>
      <c r="B938" s="8">
        <v>6701.78</v>
      </c>
      <c r="C938" s="4">
        <f>LN(dane_import!B939/dane_import!B938)</f>
        <v>9.6724283873266745E-3</v>
      </c>
      <c r="D938">
        <f t="shared" si="28"/>
        <v>9.6724283873266745E-3</v>
      </c>
      <c r="E938" s="6">
        <f t="shared" si="29"/>
        <v>9.3555870907962888E-5</v>
      </c>
    </row>
    <row r="939" spans="1:5" x14ac:dyDescent="0.25">
      <c r="A939" s="3">
        <v>45433</v>
      </c>
      <c r="B939" s="8">
        <v>6675.93</v>
      </c>
      <c r="C939" s="4">
        <f>LN(dane_import!B940/dane_import!B939)</f>
        <v>-3.864642330183935E-3</v>
      </c>
      <c r="D939">
        <f t="shared" si="28"/>
        <v>3.864642330183935E-3</v>
      </c>
      <c r="E939" s="6">
        <f t="shared" si="29"/>
        <v>1.4935460340249515E-5</v>
      </c>
    </row>
    <row r="940" spans="1:5" x14ac:dyDescent="0.25">
      <c r="A940" s="3">
        <v>45434</v>
      </c>
      <c r="B940" s="8">
        <v>6666.92</v>
      </c>
      <c r="C940" s="4">
        <f>LN(dane_import!B941/dane_import!B940)</f>
        <v>-1.3505362601664826E-3</v>
      </c>
      <c r="D940">
        <f t="shared" si="28"/>
        <v>1.3505362601664826E-3</v>
      </c>
      <c r="E940" s="6">
        <f t="shared" si="29"/>
        <v>1.8239481900244692E-6</v>
      </c>
    </row>
    <row r="941" spans="1:5" x14ac:dyDescent="0.25">
      <c r="A941" s="3">
        <v>45435</v>
      </c>
      <c r="B941" s="8">
        <v>6699.58</v>
      </c>
      <c r="C941" s="4">
        <f>LN(dane_import!B942/dane_import!B941)</f>
        <v>4.8868537009715968E-3</v>
      </c>
      <c r="D941">
        <f t="shared" si="28"/>
        <v>4.8868537009715968E-3</v>
      </c>
      <c r="E941" s="6">
        <f t="shared" si="29"/>
        <v>2.3881339094699792E-5</v>
      </c>
    </row>
    <row r="942" spans="1:5" x14ac:dyDescent="0.25">
      <c r="A942" s="3">
        <v>45436</v>
      </c>
      <c r="B942" s="8">
        <v>6683.61</v>
      </c>
      <c r="C942" s="4">
        <f>LN(dane_import!B943/dane_import!B942)</f>
        <v>-2.3865771284864146E-3</v>
      </c>
      <c r="D942">
        <f t="shared" si="28"/>
        <v>2.3865771284864146E-3</v>
      </c>
      <c r="E942" s="6">
        <f t="shared" si="29"/>
        <v>5.6957503902144607E-6</v>
      </c>
    </row>
    <row r="943" spans="1:5" x14ac:dyDescent="0.25">
      <c r="A943" s="3">
        <v>45439</v>
      </c>
      <c r="B943" s="8">
        <v>6670.63</v>
      </c>
      <c r="C943" s="4">
        <f>LN(dane_import!B944/dane_import!B943)</f>
        <v>-1.9439524956216636E-3</v>
      </c>
      <c r="D943">
        <f t="shared" si="28"/>
        <v>1.9439524956216636E-3</v>
      </c>
      <c r="E943" s="6">
        <f t="shared" si="29"/>
        <v>3.7789513052336939E-6</v>
      </c>
    </row>
    <row r="944" spans="1:5" x14ac:dyDescent="0.25">
      <c r="A944" s="3">
        <v>45440</v>
      </c>
      <c r="B944" s="8">
        <v>6615.99</v>
      </c>
      <c r="C944" s="4">
        <f>LN(dane_import!B945/dane_import!B944)</f>
        <v>-8.2248620078188926E-3</v>
      </c>
      <c r="D944">
        <f t="shared" si="28"/>
        <v>8.2248620078188926E-3</v>
      </c>
      <c r="E944" s="6">
        <f t="shared" si="29"/>
        <v>6.764835504766263E-5</v>
      </c>
    </row>
    <row r="945" spans="1:5" x14ac:dyDescent="0.25">
      <c r="A945" s="3">
        <v>45441</v>
      </c>
      <c r="B945" s="8">
        <v>6534.71</v>
      </c>
      <c r="C945" s="4">
        <f>LN(dane_import!B946/dane_import!B945)</f>
        <v>-1.2361476576005193E-2</v>
      </c>
      <c r="D945">
        <f t="shared" si="28"/>
        <v>1.2361476576005193E-2</v>
      </c>
      <c r="E945" s="6">
        <f t="shared" si="29"/>
        <v>1.5280610313912508E-4</v>
      </c>
    </row>
    <row r="946" spans="1:5" x14ac:dyDescent="0.25">
      <c r="A946" s="3">
        <v>45442</v>
      </c>
      <c r="B946" s="8">
        <v>6534.71</v>
      </c>
      <c r="C946" s="4">
        <f>LN(dane_import!B947/dane_import!B946)</f>
        <v>0</v>
      </c>
      <c r="D946">
        <f t="shared" si="28"/>
        <v>0</v>
      </c>
      <c r="E946" s="6">
        <f t="shared" si="29"/>
        <v>0</v>
      </c>
    </row>
    <row r="947" spans="1:5" x14ac:dyDescent="0.25">
      <c r="A947" s="3">
        <v>45443</v>
      </c>
      <c r="B947" s="8">
        <v>6551.62</v>
      </c>
      <c r="C947" s="4">
        <f>LN(dane_import!B948/dane_import!B947)</f>
        <v>2.5843776539082662E-3</v>
      </c>
      <c r="D947">
        <f t="shared" si="28"/>
        <v>2.5843776539082662E-3</v>
      </c>
      <c r="E947" s="6">
        <f t="shared" si="29"/>
        <v>6.6790078580203943E-6</v>
      </c>
    </row>
    <row r="948" spans="1:5" x14ac:dyDescent="0.25">
      <c r="A948" s="3">
        <v>45446</v>
      </c>
      <c r="B948" s="8">
        <v>6617.15</v>
      </c>
      <c r="C948" s="4">
        <f>LN(dane_import!B949/dane_import!B948)</f>
        <v>9.9524163453194175E-3</v>
      </c>
      <c r="D948">
        <f t="shared" si="28"/>
        <v>9.9524163453194175E-3</v>
      </c>
      <c r="E948" s="6">
        <f t="shared" si="29"/>
        <v>9.9050591110581105E-5</v>
      </c>
    </row>
    <row r="949" spans="1:5" x14ac:dyDescent="0.25">
      <c r="A949" s="3">
        <v>45447</v>
      </c>
      <c r="B949" s="8">
        <v>6505.49</v>
      </c>
      <c r="C949" s="4">
        <f>LN(dane_import!B950/dane_import!B949)</f>
        <v>-1.7018327856818592E-2</v>
      </c>
      <c r="D949">
        <f t="shared" si="28"/>
        <v>1.7018327856818592E-2</v>
      </c>
      <c r="E949" s="6">
        <f t="shared" si="29"/>
        <v>2.8962348304216765E-4</v>
      </c>
    </row>
    <row r="950" spans="1:5" x14ac:dyDescent="0.25">
      <c r="A950" s="3">
        <v>45448</v>
      </c>
      <c r="B950" s="8">
        <v>6544.23</v>
      </c>
      <c r="C950" s="4">
        <f>LN(dane_import!B951/dane_import!B950)</f>
        <v>5.9373095827334561E-3</v>
      </c>
      <c r="D950">
        <f t="shared" si="28"/>
        <v>5.9373095827334561E-3</v>
      </c>
      <c r="E950" s="6">
        <f t="shared" si="29"/>
        <v>3.525164508121853E-5</v>
      </c>
    </row>
    <row r="951" spans="1:5" x14ac:dyDescent="0.25">
      <c r="A951" s="3">
        <v>45449</v>
      </c>
      <c r="B951" s="8">
        <v>6556.49</v>
      </c>
      <c r="C951" s="4">
        <f>LN(dane_import!B952/dane_import!B951)</f>
        <v>1.8716534021011664E-3</v>
      </c>
      <c r="D951">
        <f t="shared" si="28"/>
        <v>1.8716534021011664E-3</v>
      </c>
      <c r="E951" s="6">
        <f t="shared" si="29"/>
        <v>3.5030864575968705E-6</v>
      </c>
    </row>
    <row r="952" spans="1:5" x14ac:dyDescent="0.25">
      <c r="A952" s="3">
        <v>45450</v>
      </c>
      <c r="B952" s="8">
        <v>6538.31</v>
      </c>
      <c r="C952" s="4">
        <f>LN(dane_import!B953/dane_import!B952)</f>
        <v>-2.7766764945696978E-3</v>
      </c>
      <c r="D952">
        <f t="shared" si="28"/>
        <v>2.7766764945696978E-3</v>
      </c>
      <c r="E952" s="6">
        <f t="shared" si="29"/>
        <v>7.7099323554958652E-6</v>
      </c>
    </row>
    <row r="953" spans="1:5" x14ac:dyDescent="0.25">
      <c r="A953" s="3">
        <v>45453</v>
      </c>
      <c r="B953" s="8">
        <v>6517.61</v>
      </c>
      <c r="C953" s="4">
        <f>LN(dane_import!B954/dane_import!B953)</f>
        <v>-3.1709779693882118E-3</v>
      </c>
      <c r="D953">
        <f t="shared" si="28"/>
        <v>3.1709779693882118E-3</v>
      </c>
      <c r="E953" s="6">
        <f t="shared" si="29"/>
        <v>1.0055101282345388E-5</v>
      </c>
    </row>
    <row r="954" spans="1:5" x14ac:dyDescent="0.25">
      <c r="A954" s="3">
        <v>45454</v>
      </c>
      <c r="B954" s="8">
        <v>6408.87</v>
      </c>
      <c r="C954" s="4">
        <f>LN(dane_import!B955/dane_import!B954)</f>
        <v>-1.6824775979516884E-2</v>
      </c>
      <c r="D954">
        <f t="shared" si="28"/>
        <v>1.6824775979516884E-2</v>
      </c>
      <c r="E954" s="6">
        <f t="shared" si="29"/>
        <v>2.8307308676092836E-4</v>
      </c>
    </row>
    <row r="955" spans="1:5" x14ac:dyDescent="0.25">
      <c r="A955" s="3">
        <v>45455</v>
      </c>
      <c r="B955" s="8">
        <v>6489.1</v>
      </c>
      <c r="C955" s="4">
        <f>LN(dane_import!B956/dane_import!B955)</f>
        <v>1.2440877874602232E-2</v>
      </c>
      <c r="D955">
        <f t="shared" si="28"/>
        <v>1.2440877874602232E-2</v>
      </c>
      <c r="E955" s="6">
        <f t="shared" si="29"/>
        <v>1.5477544229076736E-4</v>
      </c>
    </row>
    <row r="956" spans="1:5" x14ac:dyDescent="0.25">
      <c r="A956" s="3">
        <v>45456</v>
      </c>
      <c r="B956" s="8">
        <v>6379.34</v>
      </c>
      <c r="C956" s="4">
        <f>LN(dane_import!B957/dane_import!B956)</f>
        <v>-1.7059202485615731E-2</v>
      </c>
      <c r="D956">
        <f t="shared" si="28"/>
        <v>1.7059202485615731E-2</v>
      </c>
      <c r="E956" s="6">
        <f t="shared" si="29"/>
        <v>2.9101638944523795E-4</v>
      </c>
    </row>
    <row r="957" spans="1:5" x14ac:dyDescent="0.25">
      <c r="A957" s="3">
        <v>45457</v>
      </c>
      <c r="B957" s="8">
        <v>6311.56</v>
      </c>
      <c r="C957" s="4">
        <f>LN(dane_import!B958/dane_import!B957)</f>
        <v>-1.0681771107632913E-2</v>
      </c>
      <c r="D957">
        <f t="shared" si="28"/>
        <v>1.0681771107632913E-2</v>
      </c>
      <c r="E957" s="6">
        <f t="shared" si="29"/>
        <v>1.1410023399586126E-4</v>
      </c>
    </row>
    <row r="958" spans="1:5" x14ac:dyDescent="0.25">
      <c r="A958" s="3">
        <v>45460</v>
      </c>
      <c r="B958" s="8">
        <v>6410.1</v>
      </c>
      <c r="C958" s="4">
        <f>LN(dane_import!B959/dane_import!B958)</f>
        <v>1.5491998812853661E-2</v>
      </c>
      <c r="D958">
        <f t="shared" si="28"/>
        <v>1.5491998812853661E-2</v>
      </c>
      <c r="E958" s="6">
        <f t="shared" si="29"/>
        <v>2.4000202721745925E-4</v>
      </c>
    </row>
    <row r="959" spans="1:5" x14ac:dyDescent="0.25">
      <c r="A959" s="3">
        <v>45461</v>
      </c>
      <c r="B959" s="8">
        <v>6426.69</v>
      </c>
      <c r="C959" s="4">
        <f>LN(dane_import!B960/dane_import!B959)</f>
        <v>2.5847597781778467E-3</v>
      </c>
      <c r="D959">
        <f t="shared" si="28"/>
        <v>2.5847597781778467E-3</v>
      </c>
      <c r="E959" s="6">
        <f t="shared" si="29"/>
        <v>6.6809831108859914E-6</v>
      </c>
    </row>
    <row r="960" spans="1:5" x14ac:dyDescent="0.25">
      <c r="A960" s="3">
        <v>45462</v>
      </c>
      <c r="B960" s="8">
        <v>6499.47</v>
      </c>
      <c r="C960" s="4">
        <f>LN(dane_import!B961/dane_import!B960)</f>
        <v>1.1261003902518879E-2</v>
      </c>
      <c r="D960">
        <f t="shared" si="28"/>
        <v>1.1261003902518879E-2</v>
      </c>
      <c r="E960" s="6">
        <f t="shared" si="29"/>
        <v>1.2681020889254542E-4</v>
      </c>
    </row>
    <row r="961" spans="1:5" x14ac:dyDescent="0.25">
      <c r="A961" s="3">
        <v>45463</v>
      </c>
      <c r="B961" s="8">
        <v>6474.01</v>
      </c>
      <c r="C961" s="4">
        <f>LN(dane_import!B962/dane_import!B961)</f>
        <v>-3.9249349726534219E-3</v>
      </c>
      <c r="D961">
        <f t="shared" si="28"/>
        <v>3.9249349726534219E-3</v>
      </c>
      <c r="E961" s="6">
        <f t="shared" si="29"/>
        <v>1.5405114539557918E-5</v>
      </c>
    </row>
    <row r="962" spans="1:5" x14ac:dyDescent="0.25">
      <c r="A962" s="3">
        <v>45464</v>
      </c>
      <c r="B962" s="8">
        <v>6452.95</v>
      </c>
      <c r="C962" s="4">
        <f>LN(dane_import!B963/dane_import!B962)</f>
        <v>-3.2583095533825607E-3</v>
      </c>
      <c r="D962">
        <f t="shared" si="28"/>
        <v>3.2583095533825607E-3</v>
      </c>
      <c r="E962" s="6">
        <f t="shared" si="29"/>
        <v>1.0616581145664062E-5</v>
      </c>
    </row>
    <row r="963" spans="1:5" x14ac:dyDescent="0.25">
      <c r="A963" s="3">
        <v>45467</v>
      </c>
      <c r="B963" s="8">
        <v>6510.87</v>
      </c>
      <c r="C963" s="4">
        <f>LN(dane_import!B964/dane_import!B963)</f>
        <v>8.935697254794121E-3</v>
      </c>
      <c r="D963">
        <f t="shared" ref="D963:D1026" si="30">ABS(C963)</f>
        <v>8.935697254794121E-3</v>
      </c>
      <c r="E963" s="6">
        <f t="shared" ref="E963:E1026" si="31">C963^2</f>
        <v>7.9846685429335192E-5</v>
      </c>
    </row>
    <row r="964" spans="1:5" x14ac:dyDescent="0.25">
      <c r="A964" s="3">
        <v>45468</v>
      </c>
      <c r="B964" s="8">
        <v>6466.08</v>
      </c>
      <c r="C964" s="4">
        <f>LN(dane_import!B965/dane_import!B964)</f>
        <v>-6.9030362081396275E-3</v>
      </c>
      <c r="D964">
        <f t="shared" si="30"/>
        <v>6.9030362081396275E-3</v>
      </c>
      <c r="E964" s="6">
        <f t="shared" si="31"/>
        <v>4.7651908890886728E-5</v>
      </c>
    </row>
    <row r="965" spans="1:5" x14ac:dyDescent="0.25">
      <c r="A965" s="3">
        <v>45469</v>
      </c>
      <c r="B965" s="8">
        <v>6439.5</v>
      </c>
      <c r="C965" s="4">
        <f>LN(dane_import!B966/dane_import!B965)</f>
        <v>-4.1191542856425633E-3</v>
      </c>
      <c r="D965">
        <f t="shared" si="30"/>
        <v>4.1191542856425633E-3</v>
      </c>
      <c r="E965" s="6">
        <f t="shared" si="31"/>
        <v>1.6967432028927497E-5</v>
      </c>
    </row>
    <row r="966" spans="1:5" x14ac:dyDescent="0.25">
      <c r="A966" s="3">
        <v>45470</v>
      </c>
      <c r="B966" s="8">
        <v>6465.93</v>
      </c>
      <c r="C966" s="4">
        <f>LN(dane_import!B967/dane_import!B966)</f>
        <v>4.0959560357175934E-3</v>
      </c>
      <c r="D966">
        <f t="shared" si="30"/>
        <v>4.0959560357175934E-3</v>
      </c>
      <c r="E966" s="6">
        <f t="shared" si="31"/>
        <v>1.6776855846531384E-5</v>
      </c>
    </row>
    <row r="967" spans="1:5" x14ac:dyDescent="0.25">
      <c r="A967" s="3">
        <v>45471</v>
      </c>
      <c r="B967" s="8">
        <v>6517.71</v>
      </c>
      <c r="C967" s="4">
        <f>LN(dane_import!B968/dane_import!B967)</f>
        <v>7.9762338637441726E-3</v>
      </c>
      <c r="D967">
        <f t="shared" si="30"/>
        <v>7.9762338637441726E-3</v>
      </c>
      <c r="E967" s="6">
        <f t="shared" si="31"/>
        <v>6.3620306649139299E-5</v>
      </c>
    </row>
    <row r="968" spans="1:5" x14ac:dyDescent="0.25">
      <c r="A968" s="3">
        <v>45474</v>
      </c>
      <c r="B968" s="8">
        <v>6500.75</v>
      </c>
      <c r="C968" s="4">
        <f>LN(dane_import!B969/dane_import!B968)</f>
        <v>-2.6055323893663545E-3</v>
      </c>
      <c r="D968">
        <f t="shared" si="30"/>
        <v>2.6055323893663545E-3</v>
      </c>
      <c r="E968" s="6">
        <f t="shared" si="31"/>
        <v>6.7887990320371441E-6</v>
      </c>
    </row>
    <row r="969" spans="1:5" x14ac:dyDescent="0.25">
      <c r="A969" s="3">
        <v>45475</v>
      </c>
      <c r="B969" s="8">
        <v>6400.75</v>
      </c>
      <c r="C969" s="4">
        <f>LN(dane_import!B970/dane_import!B969)</f>
        <v>-1.5502383860975839E-2</v>
      </c>
      <c r="D969">
        <f t="shared" si="30"/>
        <v>1.5502383860975839E-2</v>
      </c>
      <c r="E969" s="6">
        <f t="shared" si="31"/>
        <v>2.4032390537304416E-4</v>
      </c>
    </row>
    <row r="970" spans="1:5" x14ac:dyDescent="0.25">
      <c r="A970" s="3">
        <v>45476</v>
      </c>
      <c r="B970" s="8">
        <v>6418.18</v>
      </c>
      <c r="C970" s="4">
        <f>LN(dane_import!B971/dane_import!B970)</f>
        <v>2.7194174149593494E-3</v>
      </c>
      <c r="D970">
        <f t="shared" si="30"/>
        <v>2.7194174149593494E-3</v>
      </c>
      <c r="E970" s="6">
        <f t="shared" si="31"/>
        <v>7.3952310767841903E-6</v>
      </c>
    </row>
    <row r="971" spans="1:5" x14ac:dyDescent="0.25">
      <c r="A971" s="3">
        <v>45477</v>
      </c>
      <c r="B971" s="8">
        <v>6454.62</v>
      </c>
      <c r="C971" s="4">
        <f>LN(dane_import!B972/dane_import!B971)</f>
        <v>5.6615650573602202E-3</v>
      </c>
      <c r="D971">
        <f t="shared" si="30"/>
        <v>5.6615650573602202E-3</v>
      </c>
      <c r="E971" s="6">
        <f t="shared" si="31"/>
        <v>3.2053318898722234E-5</v>
      </c>
    </row>
    <row r="972" spans="1:5" x14ac:dyDescent="0.25">
      <c r="A972" s="3">
        <v>45478</v>
      </c>
      <c r="B972" s="8">
        <v>6397.92</v>
      </c>
      <c r="C972" s="4">
        <f>LN(dane_import!B973/dane_import!B972)</f>
        <v>-8.8232159303462728E-3</v>
      </c>
      <c r="D972">
        <f t="shared" si="30"/>
        <v>8.8232159303462728E-3</v>
      </c>
      <c r="E972" s="6">
        <f t="shared" si="31"/>
        <v>7.7849139353516241E-5</v>
      </c>
    </row>
    <row r="973" spans="1:5" x14ac:dyDescent="0.25">
      <c r="A973" s="3">
        <v>45481</v>
      </c>
      <c r="B973" s="8">
        <v>6433.6</v>
      </c>
      <c r="C973" s="4">
        <f>LN(dane_import!B974/dane_import!B973)</f>
        <v>5.5613196191919819E-3</v>
      </c>
      <c r="D973">
        <f t="shared" si="30"/>
        <v>5.5613196191919819E-3</v>
      </c>
      <c r="E973" s="6">
        <f t="shared" si="31"/>
        <v>3.0928275906809653E-5</v>
      </c>
    </row>
    <row r="974" spans="1:5" x14ac:dyDescent="0.25">
      <c r="A974" s="3">
        <v>45482</v>
      </c>
      <c r="B974" s="8">
        <v>6461.38</v>
      </c>
      <c r="C974" s="4">
        <f>LN(dane_import!B975/dane_import!B974)</f>
        <v>4.3086601106670386E-3</v>
      </c>
      <c r="D974">
        <f t="shared" si="30"/>
        <v>4.3086601106670386E-3</v>
      </c>
      <c r="E974" s="6">
        <f t="shared" si="31"/>
        <v>1.8564551949253298E-5</v>
      </c>
    </row>
    <row r="975" spans="1:5" x14ac:dyDescent="0.25">
      <c r="A975" s="3">
        <v>45483</v>
      </c>
      <c r="B975" s="8">
        <v>6425.12</v>
      </c>
      <c r="C975" s="4">
        <f>LN(dane_import!B976/dane_import!B975)</f>
        <v>-5.6276096218682856E-3</v>
      </c>
      <c r="D975">
        <f t="shared" si="30"/>
        <v>5.6276096218682856E-3</v>
      </c>
      <c r="E975" s="6">
        <f t="shared" si="31"/>
        <v>3.1669990056144508E-5</v>
      </c>
    </row>
    <row r="976" spans="1:5" x14ac:dyDescent="0.25">
      <c r="A976" s="3">
        <v>45484</v>
      </c>
      <c r="B976" s="8">
        <v>6434.83</v>
      </c>
      <c r="C976" s="4">
        <f>LN(dane_import!B977/dane_import!B976)</f>
        <v>1.5101150230384835E-3</v>
      </c>
      <c r="D976">
        <f t="shared" si="30"/>
        <v>1.5101150230384835E-3</v>
      </c>
      <c r="E976" s="6">
        <f t="shared" si="31"/>
        <v>2.2804473828065193E-6</v>
      </c>
    </row>
    <row r="977" spans="1:5" x14ac:dyDescent="0.25">
      <c r="A977" s="3">
        <v>45485</v>
      </c>
      <c r="B977" s="8">
        <v>6462.72</v>
      </c>
      <c r="C977" s="4">
        <f>LN(dane_import!B978/dane_import!B977)</f>
        <v>4.3248591355946452E-3</v>
      </c>
      <c r="D977">
        <f t="shared" si="30"/>
        <v>4.3248591355946452E-3</v>
      </c>
      <c r="E977" s="6">
        <f t="shared" si="31"/>
        <v>1.8704406542736462E-5</v>
      </c>
    </row>
    <row r="978" spans="1:5" x14ac:dyDescent="0.25">
      <c r="A978" s="3">
        <v>45488</v>
      </c>
      <c r="B978" s="8">
        <v>6415.56</v>
      </c>
      <c r="C978" s="4">
        <f>LN(dane_import!B979/dane_import!B978)</f>
        <v>-7.3239921493235801E-3</v>
      </c>
      <c r="D978">
        <f t="shared" si="30"/>
        <v>7.3239921493235801E-3</v>
      </c>
      <c r="E978" s="6">
        <f t="shared" si="31"/>
        <v>5.3640861003353434E-5</v>
      </c>
    </row>
    <row r="979" spans="1:5" x14ac:dyDescent="0.25">
      <c r="A979" s="3">
        <v>45489</v>
      </c>
      <c r="B979" s="8">
        <v>6246.51</v>
      </c>
      <c r="C979" s="4">
        <f>LN(dane_import!B980/dane_import!B979)</f>
        <v>-2.6703381874013402E-2</v>
      </c>
      <c r="D979">
        <f t="shared" si="30"/>
        <v>2.6703381874013402E-2</v>
      </c>
      <c r="E979" s="6">
        <f t="shared" si="31"/>
        <v>7.1307060350938754E-4</v>
      </c>
    </row>
    <row r="980" spans="1:5" x14ac:dyDescent="0.25">
      <c r="A980" s="3">
        <v>45490</v>
      </c>
      <c r="B980" s="8">
        <v>6243.06</v>
      </c>
      <c r="C980" s="4">
        <f>LN(dane_import!B981/dane_import!B980)</f>
        <v>-5.5246098748771492E-4</v>
      </c>
      <c r="D980">
        <f t="shared" si="30"/>
        <v>5.5246098748771492E-4</v>
      </c>
      <c r="E980" s="6">
        <f t="shared" si="31"/>
        <v>3.0521314269590113E-7</v>
      </c>
    </row>
    <row r="981" spans="1:5" x14ac:dyDescent="0.25">
      <c r="A981" s="3">
        <v>45491</v>
      </c>
      <c r="B981" s="8">
        <v>6325.38</v>
      </c>
      <c r="C981" s="4">
        <f>LN(dane_import!B982/dane_import!B981)</f>
        <v>1.3099665062813647E-2</v>
      </c>
      <c r="D981">
        <f t="shared" si="30"/>
        <v>1.3099665062813647E-2</v>
      </c>
      <c r="E981" s="6">
        <f t="shared" si="31"/>
        <v>1.7160122475790045E-4</v>
      </c>
    </row>
    <row r="982" spans="1:5" x14ac:dyDescent="0.25">
      <c r="A982" s="3">
        <v>45492</v>
      </c>
      <c r="B982" s="8">
        <v>6292.82</v>
      </c>
      <c r="C982" s="4">
        <f>LN(dane_import!B983/dane_import!B982)</f>
        <v>-5.16081093449229E-3</v>
      </c>
      <c r="D982">
        <f t="shared" si="30"/>
        <v>5.16081093449229E-3</v>
      </c>
      <c r="E982" s="6">
        <f t="shared" si="31"/>
        <v>2.6633969501575182E-5</v>
      </c>
    </row>
    <row r="983" spans="1:5" x14ac:dyDescent="0.25">
      <c r="A983" s="3">
        <v>45495</v>
      </c>
      <c r="B983" s="8">
        <v>6335.95</v>
      </c>
      <c r="C983" s="4">
        <f>LN(dane_import!B984/dane_import!B983)</f>
        <v>6.8304621410447451E-3</v>
      </c>
      <c r="D983">
        <f t="shared" si="30"/>
        <v>6.8304621410447451E-3</v>
      </c>
      <c r="E983" s="6">
        <f t="shared" si="31"/>
        <v>4.6655213060245566E-5</v>
      </c>
    </row>
    <row r="984" spans="1:5" x14ac:dyDescent="0.25">
      <c r="A984" s="3">
        <v>45496</v>
      </c>
      <c r="B984" s="8">
        <v>6234.24</v>
      </c>
      <c r="C984" s="4">
        <f>LN(dane_import!B985/dane_import!B984)</f>
        <v>-1.6183083906446922E-2</v>
      </c>
      <c r="D984">
        <f t="shared" si="30"/>
        <v>1.6183083906446922E-2</v>
      </c>
      <c r="E984" s="6">
        <f t="shared" si="31"/>
        <v>2.6189220472310138E-4</v>
      </c>
    </row>
    <row r="985" spans="1:5" x14ac:dyDescent="0.25">
      <c r="A985" s="3">
        <v>45497</v>
      </c>
      <c r="B985" s="8">
        <v>6207.39</v>
      </c>
      <c r="C985" s="4">
        <f>LN(dane_import!B986/dane_import!B985)</f>
        <v>-4.3161614166201895E-3</v>
      </c>
      <c r="D985">
        <f t="shared" si="30"/>
        <v>4.3161614166201895E-3</v>
      </c>
      <c r="E985" s="6">
        <f t="shared" si="31"/>
        <v>1.8629249374320802E-5</v>
      </c>
    </row>
    <row r="986" spans="1:5" x14ac:dyDescent="0.25">
      <c r="A986" s="3">
        <v>45498</v>
      </c>
      <c r="B986" s="8">
        <v>6181.1</v>
      </c>
      <c r="C986" s="4">
        <f>LN(dane_import!B987/dane_import!B986)</f>
        <v>-4.2442685856397362E-3</v>
      </c>
      <c r="D986">
        <f t="shared" si="30"/>
        <v>4.2442685856397362E-3</v>
      </c>
      <c r="E986" s="6">
        <f t="shared" si="31"/>
        <v>1.8013815827048328E-5</v>
      </c>
    </row>
    <row r="987" spans="1:5" x14ac:dyDescent="0.25">
      <c r="A987" s="3">
        <v>45499</v>
      </c>
      <c r="B987" s="8">
        <v>6170.84</v>
      </c>
      <c r="C987" s="4">
        <f>LN(dane_import!B988/dane_import!B987)</f>
        <v>-1.6612778818010819E-3</v>
      </c>
      <c r="D987">
        <f t="shared" si="30"/>
        <v>1.6612778818010819E-3</v>
      </c>
      <c r="E987" s="6">
        <f t="shared" si="31"/>
        <v>2.7598442005614893E-6</v>
      </c>
    </row>
    <row r="988" spans="1:5" x14ac:dyDescent="0.25">
      <c r="A988" s="3">
        <v>45502</v>
      </c>
      <c r="B988" s="8">
        <v>6198.81</v>
      </c>
      <c r="C988" s="4">
        <f>LN(dane_import!B989/dane_import!B988)</f>
        <v>4.522366868864763E-3</v>
      </c>
      <c r="D988">
        <f t="shared" si="30"/>
        <v>4.522366868864763E-3</v>
      </c>
      <c r="E988" s="6">
        <f t="shared" si="31"/>
        <v>2.0451802096605681E-5</v>
      </c>
    </row>
    <row r="989" spans="1:5" x14ac:dyDescent="0.25">
      <c r="A989" s="3">
        <v>45503</v>
      </c>
      <c r="B989" s="8">
        <v>6192.99</v>
      </c>
      <c r="C989" s="4">
        <f>LN(dane_import!B990/dane_import!B989)</f>
        <v>-9.3933091688647445E-4</v>
      </c>
      <c r="D989">
        <f t="shared" si="30"/>
        <v>9.3933091688647445E-4</v>
      </c>
      <c r="E989" s="6">
        <f t="shared" si="31"/>
        <v>8.823425714187848E-7</v>
      </c>
    </row>
    <row r="990" spans="1:5" x14ac:dyDescent="0.25">
      <c r="A990" s="3">
        <v>45504</v>
      </c>
      <c r="B990" s="8">
        <v>6269.27</v>
      </c>
      <c r="C990" s="4">
        <f>LN(dane_import!B991/dane_import!B990)</f>
        <v>1.2241913206096588E-2</v>
      </c>
      <c r="D990">
        <f t="shared" si="30"/>
        <v>1.2241913206096588E-2</v>
      </c>
      <c r="E990" s="6">
        <f t="shared" si="31"/>
        <v>1.4986443894560205E-4</v>
      </c>
    </row>
    <row r="991" spans="1:5" x14ac:dyDescent="0.25">
      <c r="A991" s="3">
        <v>45505</v>
      </c>
      <c r="B991" s="8">
        <v>6185.19</v>
      </c>
      <c r="C991" s="4">
        <f>LN(dane_import!B992/dane_import!B991)</f>
        <v>-1.3502195579176144E-2</v>
      </c>
      <c r="D991">
        <f t="shared" si="30"/>
        <v>1.3502195579176144E-2</v>
      </c>
      <c r="E991" s="6">
        <f t="shared" si="31"/>
        <v>1.8230928545832383E-4</v>
      </c>
    </row>
    <row r="992" spans="1:5" x14ac:dyDescent="0.25">
      <c r="A992" s="3">
        <v>45506</v>
      </c>
      <c r="B992" s="8">
        <v>6076.19</v>
      </c>
      <c r="C992" s="4">
        <f>LN(dane_import!B993/dane_import!B992)</f>
        <v>-1.7779870037879321E-2</v>
      </c>
      <c r="D992">
        <f t="shared" si="30"/>
        <v>1.7779870037879321E-2</v>
      </c>
      <c r="E992" s="6">
        <f t="shared" si="31"/>
        <v>3.1612377856387881E-4</v>
      </c>
    </row>
    <row r="993" spans="1:5" x14ac:dyDescent="0.25">
      <c r="A993" s="3">
        <v>45509</v>
      </c>
      <c r="B993" s="8">
        <v>5845.94</v>
      </c>
      <c r="C993" s="4">
        <f>LN(dane_import!B994/dane_import!B993)</f>
        <v>-3.8630451608957526E-2</v>
      </c>
      <c r="D993">
        <f t="shared" si="30"/>
        <v>3.8630451608957526E-2</v>
      </c>
      <c r="E993" s="6">
        <f t="shared" si="31"/>
        <v>1.4923117915120092E-3</v>
      </c>
    </row>
    <row r="994" spans="1:5" x14ac:dyDescent="0.25">
      <c r="A994" s="3">
        <v>45510</v>
      </c>
      <c r="B994" s="8">
        <v>5828.03</v>
      </c>
      <c r="C994" s="4">
        <f>LN(dane_import!B995/dane_import!B994)</f>
        <v>-3.0683673252035397E-3</v>
      </c>
      <c r="D994">
        <f t="shared" si="30"/>
        <v>3.0683673252035397E-3</v>
      </c>
      <c r="E994" s="6">
        <f t="shared" si="31"/>
        <v>9.4148780423767247E-6</v>
      </c>
    </row>
    <row r="995" spans="1:5" x14ac:dyDescent="0.25">
      <c r="A995" s="3">
        <v>45511</v>
      </c>
      <c r="B995" s="8">
        <v>5898.32</v>
      </c>
      <c r="C995" s="4">
        <f>LN(dane_import!B996/dane_import!B995)</f>
        <v>1.1988528717993359E-2</v>
      </c>
      <c r="D995">
        <f t="shared" si="30"/>
        <v>1.1988528717993359E-2</v>
      </c>
      <c r="E995" s="6">
        <f t="shared" si="31"/>
        <v>1.4372482082215151E-4</v>
      </c>
    </row>
    <row r="996" spans="1:5" x14ac:dyDescent="0.25">
      <c r="A996" s="3">
        <v>45512</v>
      </c>
      <c r="B996" s="8">
        <v>5923.53</v>
      </c>
      <c r="C996" s="4">
        <f>LN(dane_import!B997/dane_import!B996)</f>
        <v>4.2649903719718012E-3</v>
      </c>
      <c r="D996">
        <f t="shared" si="30"/>
        <v>4.2649903719718012E-3</v>
      </c>
      <c r="E996" s="6">
        <f t="shared" si="31"/>
        <v>1.8190142873012165E-5</v>
      </c>
    </row>
    <row r="997" spans="1:5" x14ac:dyDescent="0.25">
      <c r="A997" s="3">
        <v>45513</v>
      </c>
      <c r="B997" s="8">
        <v>5924.31</v>
      </c>
      <c r="C997" s="4">
        <f>LN(dane_import!B998/dane_import!B997)</f>
        <v>1.3166957033992693E-4</v>
      </c>
      <c r="D997">
        <f t="shared" si="30"/>
        <v>1.3166957033992693E-4</v>
      </c>
      <c r="E997" s="6">
        <f t="shared" si="31"/>
        <v>1.7336875753500963E-8</v>
      </c>
    </row>
    <row r="998" spans="1:5" x14ac:dyDescent="0.25">
      <c r="A998" s="3">
        <v>45516</v>
      </c>
      <c r="B998" s="8">
        <v>6091.37</v>
      </c>
      <c r="C998" s="4">
        <f>LN(dane_import!B999/dane_import!B998)</f>
        <v>2.7808790827930866E-2</v>
      </c>
      <c r="D998">
        <f t="shared" si="30"/>
        <v>2.7808790827930866E-2</v>
      </c>
      <c r="E998" s="6">
        <f t="shared" si="31"/>
        <v>7.7332884731161182E-4</v>
      </c>
    </row>
    <row r="999" spans="1:5" x14ac:dyDescent="0.25">
      <c r="A999" s="3">
        <v>45517</v>
      </c>
      <c r="B999" s="8">
        <v>6118.69</v>
      </c>
      <c r="C999" s="4">
        <f>LN(dane_import!B1000/dane_import!B999)</f>
        <v>4.4750059527599714E-3</v>
      </c>
      <c r="D999">
        <f t="shared" si="30"/>
        <v>4.4750059527599714E-3</v>
      </c>
      <c r="E999" s="6">
        <f t="shared" si="31"/>
        <v>2.002567827723718E-5</v>
      </c>
    </row>
    <row r="1000" spans="1:5" x14ac:dyDescent="0.25">
      <c r="A1000" s="3">
        <v>45518</v>
      </c>
      <c r="B1000" s="8">
        <v>6129.74</v>
      </c>
      <c r="C1000" s="4">
        <f>LN(dane_import!B1001/dane_import!B1000)</f>
        <v>1.804313368785332E-3</v>
      </c>
      <c r="D1000">
        <f t="shared" si="30"/>
        <v>1.804313368785332E-3</v>
      </c>
      <c r="E1000" s="6">
        <f t="shared" si="31"/>
        <v>3.2555467327774734E-6</v>
      </c>
    </row>
    <row r="1001" spans="1:5" x14ac:dyDescent="0.25">
      <c r="A1001" s="3">
        <v>45519</v>
      </c>
      <c r="B1001" s="8">
        <v>6129.74</v>
      </c>
      <c r="C1001" s="4">
        <f>LN(dane_import!B1002/dane_import!B1001)</f>
        <v>0</v>
      </c>
      <c r="D1001">
        <f t="shared" si="30"/>
        <v>0</v>
      </c>
      <c r="E1001" s="6">
        <f t="shared" si="31"/>
        <v>0</v>
      </c>
    </row>
    <row r="1002" spans="1:5" x14ac:dyDescent="0.25">
      <c r="A1002" s="3">
        <v>45520</v>
      </c>
      <c r="B1002" s="8">
        <v>6255.24</v>
      </c>
      <c r="C1002" s="4">
        <f>LN(dane_import!B1003/dane_import!B1002)</f>
        <v>2.0267177794370025E-2</v>
      </c>
      <c r="D1002">
        <f t="shared" si="30"/>
        <v>2.0267177794370025E-2</v>
      </c>
      <c r="E1002" s="6">
        <f t="shared" si="31"/>
        <v>4.1075849574860547E-4</v>
      </c>
    </row>
    <row r="1003" spans="1:5" x14ac:dyDescent="0.25">
      <c r="A1003" s="3">
        <v>45523</v>
      </c>
      <c r="B1003" s="8">
        <v>6272.41</v>
      </c>
      <c r="C1003" s="4">
        <f>LN(dane_import!B1004/dane_import!B1003)</f>
        <v>2.7411383221992705E-3</v>
      </c>
      <c r="D1003">
        <f t="shared" si="30"/>
        <v>2.7411383221992705E-3</v>
      </c>
      <c r="E1003" s="6">
        <f t="shared" si="31"/>
        <v>7.5138393014294314E-6</v>
      </c>
    </row>
    <row r="1004" spans="1:5" x14ac:dyDescent="0.25">
      <c r="A1004" s="3">
        <v>45524</v>
      </c>
      <c r="B1004" s="8">
        <v>6199.17</v>
      </c>
      <c r="C1004" s="4">
        <f>LN(dane_import!B1005/dane_import!B1004)</f>
        <v>-1.1745238687761039E-2</v>
      </c>
      <c r="D1004">
        <f t="shared" si="30"/>
        <v>1.1745238687761039E-2</v>
      </c>
      <c r="E1004" s="6">
        <f t="shared" si="31"/>
        <v>1.3795063183247866E-4</v>
      </c>
    </row>
    <row r="1005" spans="1:5" x14ac:dyDescent="0.25">
      <c r="A1005" s="3">
        <v>45525</v>
      </c>
      <c r="B1005" s="8">
        <v>6212.32</v>
      </c>
      <c r="C1005" s="4">
        <f>LN(dane_import!B1006/dane_import!B1005)</f>
        <v>2.1190050381526613E-3</v>
      </c>
      <c r="D1005">
        <f t="shared" si="30"/>
        <v>2.1190050381526613E-3</v>
      </c>
      <c r="E1005" s="6">
        <f t="shared" si="31"/>
        <v>4.4901823517163619E-6</v>
      </c>
    </row>
    <row r="1006" spans="1:5" x14ac:dyDescent="0.25">
      <c r="A1006" s="3">
        <v>45526</v>
      </c>
      <c r="B1006" s="8">
        <v>6210.07</v>
      </c>
      <c r="C1006" s="4">
        <f>LN(dane_import!B1007/dane_import!B1006)</f>
        <v>-3.6224913637463829E-4</v>
      </c>
      <c r="D1006">
        <f t="shared" si="30"/>
        <v>3.6224913637463829E-4</v>
      </c>
      <c r="E1006" s="6">
        <f t="shared" si="31"/>
        <v>1.3122443680417128E-7</v>
      </c>
    </row>
    <row r="1007" spans="1:5" x14ac:dyDescent="0.25">
      <c r="A1007" s="3">
        <v>45527</v>
      </c>
      <c r="B1007" s="8">
        <v>6197.76</v>
      </c>
      <c r="C1007" s="4">
        <f>LN(dane_import!B1008/dane_import!B1007)</f>
        <v>-1.9842315761716099E-3</v>
      </c>
      <c r="D1007">
        <f t="shared" si="30"/>
        <v>1.9842315761716099E-3</v>
      </c>
      <c r="E1007" s="6">
        <f t="shared" si="31"/>
        <v>3.9371749478764716E-6</v>
      </c>
    </row>
    <row r="1008" spans="1:5" x14ac:dyDescent="0.25">
      <c r="A1008" s="3">
        <v>45530</v>
      </c>
      <c r="B1008" s="8">
        <v>6191.57</v>
      </c>
      <c r="C1008" s="4">
        <f>LN(dane_import!B1009/dane_import!B1008)</f>
        <v>-9.9924701578810952E-4</v>
      </c>
      <c r="D1008">
        <f t="shared" si="30"/>
        <v>9.9924701578810952E-4</v>
      </c>
      <c r="E1008" s="6">
        <f t="shared" si="31"/>
        <v>9.9849459856144239E-7</v>
      </c>
    </row>
    <row r="1009" spans="1:5" x14ac:dyDescent="0.25">
      <c r="A1009" s="3">
        <v>45531</v>
      </c>
      <c r="B1009" s="8">
        <v>6238.07</v>
      </c>
      <c r="C1009" s="4">
        <f>LN(dane_import!B1010/dane_import!B1009)</f>
        <v>7.4821502364130739E-3</v>
      </c>
      <c r="D1009">
        <f t="shared" si="30"/>
        <v>7.4821502364130739E-3</v>
      </c>
      <c r="E1009" s="6">
        <f t="shared" si="31"/>
        <v>5.598257216025622E-5</v>
      </c>
    </row>
    <row r="1010" spans="1:5" x14ac:dyDescent="0.25">
      <c r="A1010" s="3">
        <v>45532</v>
      </c>
      <c r="B1010" s="8">
        <v>6213.16</v>
      </c>
      <c r="C1010" s="4">
        <f>LN(dane_import!B1011/dane_import!B1010)</f>
        <v>-4.0012164635187114E-3</v>
      </c>
      <c r="D1010">
        <f t="shared" si="30"/>
        <v>4.0012164635187114E-3</v>
      </c>
      <c r="E1010" s="6">
        <f t="shared" si="31"/>
        <v>1.6009733187933183E-5</v>
      </c>
    </row>
    <row r="1011" spans="1:5" x14ac:dyDescent="0.25">
      <c r="A1011" s="3">
        <v>45533</v>
      </c>
      <c r="B1011" s="8">
        <v>6292.42</v>
      </c>
      <c r="C1011" s="4">
        <f>LN(dane_import!B1012/dane_import!B1011)</f>
        <v>1.2676111194142763E-2</v>
      </c>
      <c r="D1011">
        <f t="shared" si="30"/>
        <v>1.2676111194142763E-2</v>
      </c>
      <c r="E1011" s="6">
        <f t="shared" si="31"/>
        <v>1.6068379500627146E-4</v>
      </c>
    </row>
    <row r="1012" spans="1:5" x14ac:dyDescent="0.25">
      <c r="A1012" s="3">
        <v>45534</v>
      </c>
      <c r="B1012" s="8">
        <v>6344.45</v>
      </c>
      <c r="C1012" s="4">
        <f>LN(dane_import!B1013/dane_import!B1012)</f>
        <v>8.2346805834627168E-3</v>
      </c>
      <c r="D1012">
        <f t="shared" si="30"/>
        <v>8.2346805834627168E-3</v>
      </c>
      <c r="E1012" s="6">
        <f t="shared" si="31"/>
        <v>6.780996431165787E-5</v>
      </c>
    </row>
    <row r="1013" spans="1:5" x14ac:dyDescent="0.25">
      <c r="A1013" s="3">
        <v>45537</v>
      </c>
      <c r="B1013" s="8">
        <v>6425.37</v>
      </c>
      <c r="C1013" s="4">
        <f>LN(dane_import!B1014/dane_import!B1013)</f>
        <v>1.2673801689718175E-2</v>
      </c>
      <c r="D1013">
        <f t="shared" si="30"/>
        <v>1.2673801689718175E-2</v>
      </c>
      <c r="E1013" s="6">
        <f t="shared" si="31"/>
        <v>1.6062524927030328E-4</v>
      </c>
    </row>
    <row r="1014" spans="1:5" x14ac:dyDescent="0.25">
      <c r="A1014" s="3">
        <v>45538</v>
      </c>
      <c r="B1014" s="8">
        <v>6333.74</v>
      </c>
      <c r="C1014" s="4">
        <f>LN(dane_import!B1015/dane_import!B1014)</f>
        <v>-1.4363317708583416E-2</v>
      </c>
      <c r="D1014">
        <f t="shared" si="30"/>
        <v>1.4363317708583416E-2</v>
      </c>
      <c r="E1014" s="6">
        <f t="shared" si="31"/>
        <v>2.0630489559770595E-4</v>
      </c>
    </row>
    <row r="1015" spans="1:5" x14ac:dyDescent="0.25">
      <c r="A1015" s="3">
        <v>45539</v>
      </c>
      <c r="B1015" s="8">
        <v>6320.23</v>
      </c>
      <c r="C1015" s="4">
        <f>LN(dane_import!B1016/dane_import!B1015)</f>
        <v>-2.1352990615971183E-3</v>
      </c>
      <c r="D1015">
        <f t="shared" si="30"/>
        <v>2.1352990615971183E-3</v>
      </c>
      <c r="E1015" s="6">
        <f t="shared" si="31"/>
        <v>4.559502082457534E-6</v>
      </c>
    </row>
    <row r="1016" spans="1:5" x14ac:dyDescent="0.25">
      <c r="A1016" s="3">
        <v>45540</v>
      </c>
      <c r="B1016" s="8">
        <v>6219.49</v>
      </c>
      <c r="C1016" s="4">
        <f>LN(dane_import!B1017/dane_import!B1016)</f>
        <v>-1.6067690081342012E-2</v>
      </c>
      <c r="D1016">
        <f t="shared" si="30"/>
        <v>1.6067690081342012E-2</v>
      </c>
      <c r="E1016" s="6">
        <f t="shared" si="31"/>
        <v>2.5817066455005648E-4</v>
      </c>
    </row>
    <row r="1017" spans="1:5" x14ac:dyDescent="0.25">
      <c r="A1017" s="3">
        <v>45541</v>
      </c>
      <c r="B1017" s="8">
        <v>6100.22</v>
      </c>
      <c r="C1017" s="4">
        <f>LN(dane_import!B1018/dane_import!B1017)</f>
        <v>-1.9363073717610813E-2</v>
      </c>
      <c r="D1017">
        <f t="shared" si="30"/>
        <v>1.9363073717610813E-2</v>
      </c>
      <c r="E1017" s="6">
        <f t="shared" si="31"/>
        <v>3.7492862379363059E-4</v>
      </c>
    </row>
    <row r="1018" spans="1:5" x14ac:dyDescent="0.25">
      <c r="A1018" s="3">
        <v>45544</v>
      </c>
      <c r="B1018" s="8">
        <v>6066.79</v>
      </c>
      <c r="C1018" s="4">
        <f>LN(dane_import!B1019/dane_import!B1018)</f>
        <v>-5.4952012243642667E-3</v>
      </c>
      <c r="D1018">
        <f t="shared" si="30"/>
        <v>5.4952012243642667E-3</v>
      </c>
      <c r="E1018" s="6">
        <f t="shared" si="31"/>
        <v>3.0197236496254535E-5</v>
      </c>
    </row>
    <row r="1019" spans="1:5" x14ac:dyDescent="0.25">
      <c r="A1019" s="3">
        <v>45545</v>
      </c>
      <c r="B1019" s="8">
        <v>6020.64</v>
      </c>
      <c r="C1019" s="4">
        <f>LN(dane_import!B1020/dane_import!B1019)</f>
        <v>-7.6360689159874085E-3</v>
      </c>
      <c r="D1019">
        <f t="shared" si="30"/>
        <v>7.6360689159874085E-3</v>
      </c>
      <c r="E1019" s="6">
        <f t="shared" si="31"/>
        <v>5.8309548489709116E-5</v>
      </c>
    </row>
    <row r="1020" spans="1:5" x14ac:dyDescent="0.25">
      <c r="A1020" s="3">
        <v>45546</v>
      </c>
      <c r="B1020" s="8">
        <v>5946.82</v>
      </c>
      <c r="C1020" s="4">
        <f>LN(dane_import!B1021/dane_import!B1020)</f>
        <v>-1.233694305764153E-2</v>
      </c>
      <c r="D1020">
        <f t="shared" si="30"/>
        <v>1.233694305764153E-2</v>
      </c>
      <c r="E1020" s="6">
        <f t="shared" si="31"/>
        <v>1.5220016400748954E-4</v>
      </c>
    </row>
    <row r="1021" spans="1:5" x14ac:dyDescent="0.25">
      <c r="A1021" s="3">
        <v>45547</v>
      </c>
      <c r="B1021" s="8">
        <v>6100.4</v>
      </c>
      <c r="C1021" s="4">
        <f>LN(dane_import!B1022/dane_import!B1021)</f>
        <v>2.5497719895195767E-2</v>
      </c>
      <c r="D1021">
        <f t="shared" si="30"/>
        <v>2.5497719895195767E-2</v>
      </c>
      <c r="E1021" s="6">
        <f t="shared" si="31"/>
        <v>6.5013371985386207E-4</v>
      </c>
    </row>
    <row r="1022" spans="1:5" x14ac:dyDescent="0.25">
      <c r="A1022" s="3">
        <v>45548</v>
      </c>
      <c r="B1022" s="8">
        <v>6141.81</v>
      </c>
      <c r="C1022" s="4">
        <f>LN(dane_import!B1023/dane_import!B1022)</f>
        <v>6.765144191249301E-3</v>
      </c>
      <c r="D1022">
        <f t="shared" si="30"/>
        <v>6.765144191249301E-3</v>
      </c>
      <c r="E1022" s="6">
        <f t="shared" si="31"/>
        <v>4.5767175928394158E-5</v>
      </c>
    </row>
    <row r="1023" spans="1:5" x14ac:dyDescent="0.25">
      <c r="A1023" s="3">
        <v>45551</v>
      </c>
      <c r="B1023" s="8">
        <v>6134.04</v>
      </c>
      <c r="C1023" s="4">
        <f>LN(dane_import!B1024/dane_import!B1023)</f>
        <v>-1.265900290020022E-3</v>
      </c>
      <c r="D1023">
        <f t="shared" si="30"/>
        <v>1.265900290020022E-3</v>
      </c>
      <c r="E1023" s="6">
        <f t="shared" si="31"/>
        <v>1.6025035442727758E-6</v>
      </c>
    </row>
    <row r="1024" spans="1:5" x14ac:dyDescent="0.25">
      <c r="A1024" s="3">
        <v>45552</v>
      </c>
      <c r="B1024" s="8">
        <v>6186.17</v>
      </c>
      <c r="C1024" s="4">
        <f>LN(dane_import!B1025/dane_import!B1024)</f>
        <v>8.4625685937847091E-3</v>
      </c>
      <c r="D1024">
        <f t="shared" si="30"/>
        <v>8.4625685937847091E-3</v>
      </c>
      <c r="E1024" s="6">
        <f t="shared" si="31"/>
        <v>7.1615067204511309E-5</v>
      </c>
    </row>
    <row r="1025" spans="1:5" x14ac:dyDescent="0.25">
      <c r="A1025" s="3">
        <v>45553</v>
      </c>
      <c r="B1025" s="8">
        <v>6161.43</v>
      </c>
      <c r="C1025" s="4">
        <f>LN(dane_import!B1026/dane_import!B1025)</f>
        <v>-4.0072618333179422E-3</v>
      </c>
      <c r="D1025">
        <f t="shared" si="30"/>
        <v>4.0072618333179422E-3</v>
      </c>
      <c r="E1025" s="6">
        <f t="shared" si="31"/>
        <v>1.6058147400766676E-5</v>
      </c>
    </row>
    <row r="1026" spans="1:5" x14ac:dyDescent="0.25">
      <c r="A1026" s="3">
        <v>45554</v>
      </c>
      <c r="B1026" s="8">
        <v>6165.35</v>
      </c>
      <c r="C1026" s="4">
        <f>LN(dane_import!B1027/dane_import!B1026)</f>
        <v>6.3601364381310412E-4</v>
      </c>
      <c r="D1026">
        <f t="shared" si="30"/>
        <v>6.3601364381310412E-4</v>
      </c>
      <c r="E1026" s="6">
        <f t="shared" si="31"/>
        <v>4.0451335511642209E-7</v>
      </c>
    </row>
    <row r="1027" spans="1:5" x14ac:dyDescent="0.25">
      <c r="A1027" s="3">
        <v>45555</v>
      </c>
      <c r="B1027" s="8">
        <v>6087.34</v>
      </c>
      <c r="C1027" s="4">
        <f>LN(dane_import!B1028/dane_import!B1027)</f>
        <v>-1.273370240966271E-2</v>
      </c>
      <c r="D1027">
        <f t="shared" ref="D1027:D1090" si="32">ABS(C1027)</f>
        <v>1.273370240966271E-2</v>
      </c>
      <c r="E1027" s="6">
        <f t="shared" ref="E1027:E1090" si="33">C1027^2</f>
        <v>1.621471770578499E-4</v>
      </c>
    </row>
    <row r="1028" spans="1:5" x14ac:dyDescent="0.25">
      <c r="A1028" s="3">
        <v>45558</v>
      </c>
      <c r="B1028" s="8">
        <v>6082.52</v>
      </c>
      <c r="C1028" s="4">
        <f>LN(dane_import!B1029/dane_import!B1028)</f>
        <v>-7.9212090394260371E-4</v>
      </c>
      <c r="D1028">
        <f t="shared" si="32"/>
        <v>7.9212090394260371E-4</v>
      </c>
      <c r="E1028" s="6">
        <f t="shared" si="33"/>
        <v>6.2745552646284766E-7</v>
      </c>
    </row>
    <row r="1029" spans="1:5" x14ac:dyDescent="0.25">
      <c r="A1029" s="3">
        <v>45559</v>
      </c>
      <c r="B1029" s="8">
        <v>6116.37</v>
      </c>
      <c r="C1029" s="4">
        <f>LN(dane_import!B1030/dane_import!B1029)</f>
        <v>5.5496995020473585E-3</v>
      </c>
      <c r="D1029">
        <f t="shared" si="32"/>
        <v>5.5496995020473585E-3</v>
      </c>
      <c r="E1029" s="6">
        <f t="shared" si="33"/>
        <v>3.07991645630247E-5</v>
      </c>
    </row>
    <row r="1030" spans="1:5" x14ac:dyDescent="0.25">
      <c r="A1030" s="3">
        <v>45560</v>
      </c>
      <c r="B1030" s="9">
        <v>6204</v>
      </c>
      <c r="C1030" s="4">
        <f>LN(dane_import!B1031/dane_import!B1030)</f>
        <v>1.4225462020449836E-2</v>
      </c>
      <c r="D1030">
        <f t="shared" si="32"/>
        <v>1.4225462020449836E-2</v>
      </c>
      <c r="E1030" s="6">
        <f t="shared" si="33"/>
        <v>2.0236376969526073E-4</v>
      </c>
    </row>
    <row r="1031" spans="1:5" x14ac:dyDescent="0.25">
      <c r="A1031" s="3">
        <v>45561</v>
      </c>
      <c r="B1031" s="8">
        <v>6237.64</v>
      </c>
      <c r="C1031" s="4">
        <f>LN(dane_import!B1032/dane_import!B1031)</f>
        <v>5.4076604012414306E-3</v>
      </c>
      <c r="D1031">
        <f t="shared" si="32"/>
        <v>5.4076604012414306E-3</v>
      </c>
      <c r="E1031" s="6">
        <f t="shared" si="33"/>
        <v>2.9242791015154632E-5</v>
      </c>
    </row>
    <row r="1032" spans="1:5" x14ac:dyDescent="0.25">
      <c r="A1032" s="3">
        <v>45562</v>
      </c>
      <c r="B1032" s="8">
        <v>6266.93</v>
      </c>
      <c r="C1032" s="4">
        <f>LN(dane_import!B1033/dane_import!B1032)</f>
        <v>4.6846958459865274E-3</v>
      </c>
      <c r="D1032">
        <f t="shared" si="32"/>
        <v>4.6846958459865274E-3</v>
      </c>
      <c r="E1032" s="6">
        <f t="shared" si="33"/>
        <v>2.1946375169403424E-5</v>
      </c>
    </row>
    <row r="1033" spans="1:5" x14ac:dyDescent="0.25">
      <c r="A1033" s="3">
        <v>45565</v>
      </c>
      <c r="B1033" s="8">
        <v>6201.66</v>
      </c>
      <c r="C1033" s="4">
        <f>LN(dane_import!B1034/dane_import!B1033)</f>
        <v>-1.0469603411466352E-2</v>
      </c>
      <c r="D1033">
        <f t="shared" si="32"/>
        <v>1.0469603411466352E-2</v>
      </c>
      <c r="E1033" s="6">
        <f t="shared" si="33"/>
        <v>1.0961259559338786E-4</v>
      </c>
    </row>
    <row r="1034" spans="1:5" x14ac:dyDescent="0.25">
      <c r="A1034" s="3">
        <v>45566</v>
      </c>
      <c r="B1034" s="8">
        <v>6144.54</v>
      </c>
      <c r="C1034" s="4">
        <f>LN(dane_import!B1035/dane_import!B1034)</f>
        <v>-9.2531155418378516E-3</v>
      </c>
      <c r="D1034">
        <f t="shared" si="32"/>
        <v>9.2531155418378516E-3</v>
      </c>
      <c r="E1034" s="6">
        <f t="shared" si="33"/>
        <v>8.5620147230601202E-5</v>
      </c>
    </row>
    <row r="1035" spans="1:5" x14ac:dyDescent="0.25">
      <c r="A1035" s="3">
        <v>45567</v>
      </c>
      <c r="B1035" s="8">
        <v>6119.17</v>
      </c>
      <c r="C1035" s="4">
        <f>LN(dane_import!B1036/dane_import!B1035)</f>
        <v>-4.1374161963621744E-3</v>
      </c>
      <c r="D1035">
        <f t="shared" si="32"/>
        <v>4.1374161963621744E-3</v>
      </c>
      <c r="E1035" s="6">
        <f t="shared" si="33"/>
        <v>1.7118212781920042E-5</v>
      </c>
    </row>
    <row r="1036" spans="1:5" x14ac:dyDescent="0.25">
      <c r="A1036" s="3">
        <v>45568</v>
      </c>
      <c r="B1036" s="8">
        <v>6074.72</v>
      </c>
      <c r="C1036" s="4">
        <f>LN(dane_import!B1037/dane_import!B1036)</f>
        <v>-7.2905687824226968E-3</v>
      </c>
      <c r="D1036">
        <f t="shared" si="32"/>
        <v>7.2905687824226968E-3</v>
      </c>
      <c r="E1036" s="6">
        <f t="shared" si="33"/>
        <v>5.3152393171236367E-5</v>
      </c>
    </row>
    <row r="1037" spans="1:5" x14ac:dyDescent="0.25">
      <c r="A1037" s="3">
        <v>45569</v>
      </c>
      <c r="B1037" s="8">
        <v>6078.26</v>
      </c>
      <c r="C1037" s="4">
        <f>LN(dane_import!B1038/dane_import!B1037)</f>
        <v>5.8257317960217587E-4</v>
      </c>
      <c r="D1037">
        <f t="shared" si="32"/>
        <v>5.8257317960217587E-4</v>
      </c>
      <c r="E1037" s="6">
        <f t="shared" si="33"/>
        <v>3.3939150959178909E-7</v>
      </c>
    </row>
    <row r="1038" spans="1:5" x14ac:dyDescent="0.25">
      <c r="A1038" s="3">
        <v>45572</v>
      </c>
      <c r="B1038" s="8">
        <v>6089.44</v>
      </c>
      <c r="C1038" s="4">
        <f>LN(dane_import!B1039/dane_import!B1038)</f>
        <v>1.837652661753118E-3</v>
      </c>
      <c r="D1038">
        <f t="shared" si="32"/>
        <v>1.837652661753118E-3</v>
      </c>
      <c r="E1038" s="6">
        <f t="shared" si="33"/>
        <v>3.3769673052483195E-6</v>
      </c>
    </row>
    <row r="1039" spans="1:5" x14ac:dyDescent="0.25">
      <c r="A1039" s="3">
        <v>45573</v>
      </c>
      <c r="B1039" s="8">
        <v>6074.04</v>
      </c>
      <c r="C1039" s="4">
        <f>LN(dane_import!B1040/dane_import!B1039)</f>
        <v>-2.5321714227497186E-3</v>
      </c>
      <c r="D1039">
        <f t="shared" si="32"/>
        <v>2.5321714227497186E-3</v>
      </c>
      <c r="E1039" s="6">
        <f t="shared" si="33"/>
        <v>6.4118921141903346E-6</v>
      </c>
    </row>
    <row r="1040" spans="1:5" x14ac:dyDescent="0.25">
      <c r="A1040" s="3">
        <v>45574</v>
      </c>
      <c r="B1040" s="8">
        <v>6120.03</v>
      </c>
      <c r="C1040" s="4">
        <f>LN(dane_import!B1041/dane_import!B1040)</f>
        <v>7.5430464249673663E-3</v>
      </c>
      <c r="D1040">
        <f t="shared" si="32"/>
        <v>7.5430464249673663E-3</v>
      </c>
      <c r="E1040" s="6">
        <f t="shared" si="33"/>
        <v>5.6897549369212964E-5</v>
      </c>
    </row>
    <row r="1041" spans="1:5" x14ac:dyDescent="0.25">
      <c r="A1041" s="3">
        <v>45575</v>
      </c>
      <c r="B1041" s="8">
        <v>6131.91</v>
      </c>
      <c r="C1041" s="4">
        <f>LN(dane_import!B1042/dane_import!B1041)</f>
        <v>1.9392853251353158E-3</v>
      </c>
      <c r="D1041">
        <f t="shared" si="32"/>
        <v>1.9392853251353158E-3</v>
      </c>
      <c r="E1041" s="6">
        <f t="shared" si="33"/>
        <v>3.7608275722851876E-6</v>
      </c>
    </row>
    <row r="1042" spans="1:5" x14ac:dyDescent="0.25">
      <c r="A1042" s="3">
        <v>45576</v>
      </c>
      <c r="B1042" s="8">
        <v>6184.24</v>
      </c>
      <c r="C1042" s="4">
        <f>LN(dane_import!B1043/dane_import!B1042)</f>
        <v>8.4978365657231332E-3</v>
      </c>
      <c r="D1042">
        <f t="shared" si="32"/>
        <v>8.4978365657231332E-3</v>
      </c>
      <c r="E1042" s="6">
        <f t="shared" si="33"/>
        <v>7.2213226297741134E-5</v>
      </c>
    </row>
    <row r="1043" spans="1:5" x14ac:dyDescent="0.25">
      <c r="A1043" s="3">
        <v>45579</v>
      </c>
      <c r="B1043" s="8">
        <v>6173.62</v>
      </c>
      <c r="C1043" s="4">
        <f>LN(dane_import!B1044/dane_import!B1043)</f>
        <v>-1.7187446069729135E-3</v>
      </c>
      <c r="D1043">
        <f t="shared" si="32"/>
        <v>1.7187446069729135E-3</v>
      </c>
      <c r="E1043" s="6">
        <f t="shared" si="33"/>
        <v>2.954083023998475E-6</v>
      </c>
    </row>
    <row r="1044" spans="1:5" x14ac:dyDescent="0.25">
      <c r="A1044" s="3">
        <v>45580</v>
      </c>
      <c r="B1044" s="9">
        <v>6206</v>
      </c>
      <c r="C1044" s="4">
        <f>LN(dane_import!B1045/dane_import!B1044)</f>
        <v>5.2311902692984864E-3</v>
      </c>
      <c r="D1044">
        <f t="shared" si="32"/>
        <v>5.2311902692984864E-3</v>
      </c>
      <c r="E1044" s="6">
        <f t="shared" si="33"/>
        <v>2.7365351633603172E-5</v>
      </c>
    </row>
    <row r="1045" spans="1:5" x14ac:dyDescent="0.25">
      <c r="A1045" s="3">
        <v>45581</v>
      </c>
      <c r="B1045" s="8">
        <v>6222.06</v>
      </c>
      <c r="C1045" s="4">
        <f>LN(dane_import!B1046/dane_import!B1045)</f>
        <v>2.5844756043045124E-3</v>
      </c>
      <c r="D1045">
        <f t="shared" si="32"/>
        <v>2.5844756043045124E-3</v>
      </c>
      <c r="E1045" s="6">
        <f t="shared" si="33"/>
        <v>6.6795141492451743E-6</v>
      </c>
    </row>
    <row r="1046" spans="1:5" x14ac:dyDescent="0.25">
      <c r="A1046" s="3">
        <v>45582</v>
      </c>
      <c r="B1046" s="8">
        <v>6094.53</v>
      </c>
      <c r="C1046" s="4">
        <f>LN(dane_import!B1047/dane_import!B1046)</f>
        <v>-2.0709394057773653E-2</v>
      </c>
      <c r="D1046">
        <f t="shared" si="32"/>
        <v>2.0709394057773653E-2</v>
      </c>
      <c r="E1046" s="6">
        <f t="shared" si="33"/>
        <v>4.2887900224015068E-4</v>
      </c>
    </row>
    <row r="1047" spans="1:5" x14ac:dyDescent="0.25">
      <c r="A1047" s="3">
        <v>45583</v>
      </c>
      <c r="B1047" s="8">
        <v>6156.18</v>
      </c>
      <c r="C1047" s="4">
        <f>LN(dane_import!B1048/dane_import!B1047)</f>
        <v>1.0064807742521919E-2</v>
      </c>
      <c r="D1047">
        <f t="shared" si="32"/>
        <v>1.0064807742521919E-2</v>
      </c>
      <c r="E1047" s="6">
        <f t="shared" si="33"/>
        <v>1.0130035489392917E-4</v>
      </c>
    </row>
    <row r="1048" spans="1:5" x14ac:dyDescent="0.25">
      <c r="A1048" s="3">
        <v>45586</v>
      </c>
      <c r="B1048" s="8">
        <v>6199.49</v>
      </c>
      <c r="C1048" s="4">
        <f>LN(dane_import!B1049/dane_import!B1048)</f>
        <v>7.0105752879084798E-3</v>
      </c>
      <c r="D1048">
        <f t="shared" si="32"/>
        <v>7.0105752879084798E-3</v>
      </c>
      <c r="E1048" s="6">
        <f t="shared" si="33"/>
        <v>4.9148165867433067E-5</v>
      </c>
    </row>
    <row r="1049" spans="1:5" x14ac:dyDescent="0.25">
      <c r="A1049" s="3">
        <v>45587</v>
      </c>
      <c r="B1049" s="8">
        <v>6056.92</v>
      </c>
      <c r="C1049" s="4">
        <f>LN(dane_import!B1050/dane_import!B1049)</f>
        <v>-2.3265610550239849E-2</v>
      </c>
      <c r="D1049">
        <f t="shared" si="32"/>
        <v>2.3265610550239849E-2</v>
      </c>
      <c r="E1049" s="6">
        <f t="shared" si="33"/>
        <v>5.4128863427543178E-4</v>
      </c>
    </row>
    <row r="1050" spans="1:5" x14ac:dyDescent="0.25">
      <c r="A1050" s="3">
        <v>45588</v>
      </c>
      <c r="B1050" s="9">
        <v>6058</v>
      </c>
      <c r="C1050" s="4">
        <f>LN(dane_import!B1051/dane_import!B1050)</f>
        <v>1.7829255213585609E-4</v>
      </c>
      <c r="D1050">
        <f t="shared" si="32"/>
        <v>1.7829255213585609E-4</v>
      </c>
      <c r="E1050" s="6">
        <f t="shared" si="33"/>
        <v>3.1788234147116959E-8</v>
      </c>
    </row>
    <row r="1051" spans="1:5" x14ac:dyDescent="0.25">
      <c r="A1051" s="3">
        <v>45589</v>
      </c>
      <c r="B1051" s="8">
        <v>6076.44</v>
      </c>
      <c r="C1051" s="4">
        <f>LN(dane_import!B1052/dane_import!B1051)</f>
        <v>3.0392855697637948E-3</v>
      </c>
      <c r="D1051">
        <f t="shared" si="32"/>
        <v>3.0392855697637948E-3</v>
      </c>
      <c r="E1051" s="6">
        <f t="shared" si="33"/>
        <v>9.2372567745744355E-6</v>
      </c>
    </row>
    <row r="1052" spans="1:5" x14ac:dyDescent="0.25">
      <c r="A1052" s="3">
        <v>45590</v>
      </c>
      <c r="B1052" s="8">
        <v>6048.95</v>
      </c>
      <c r="C1052" s="4">
        <f>LN(dane_import!B1053/dane_import!B1052)</f>
        <v>-4.5342949132569548E-3</v>
      </c>
      <c r="D1052">
        <f t="shared" si="32"/>
        <v>4.5342949132569548E-3</v>
      </c>
      <c r="E1052" s="6">
        <f t="shared" si="33"/>
        <v>2.0559830360387895E-5</v>
      </c>
    </row>
    <row r="1053" spans="1:5" x14ac:dyDescent="0.25">
      <c r="A1053" s="3">
        <v>45593</v>
      </c>
      <c r="B1053" s="8">
        <v>6026.88</v>
      </c>
      <c r="C1053" s="4">
        <f>LN(dane_import!B1054/dane_import!B1053)</f>
        <v>-3.6552393620456914E-3</v>
      </c>
      <c r="D1053">
        <f t="shared" si="32"/>
        <v>3.6552393620456914E-3</v>
      </c>
      <c r="E1053" s="6">
        <f t="shared" si="33"/>
        <v>1.3360774793848194E-5</v>
      </c>
    </row>
    <row r="1054" spans="1:5" x14ac:dyDescent="0.25">
      <c r="A1054" s="3">
        <v>45594</v>
      </c>
      <c r="B1054" s="8">
        <v>6020.36</v>
      </c>
      <c r="C1054" s="4">
        <f>LN(dane_import!B1055/dane_import!B1054)</f>
        <v>-1.0824057023136639E-3</v>
      </c>
      <c r="D1054">
        <f t="shared" si="32"/>
        <v>1.0824057023136639E-3</v>
      </c>
      <c r="E1054" s="6">
        <f t="shared" si="33"/>
        <v>1.1716021044011359E-6</v>
      </c>
    </row>
    <row r="1055" spans="1:5" x14ac:dyDescent="0.25">
      <c r="A1055" s="3">
        <v>45595</v>
      </c>
      <c r="B1055" s="8">
        <v>5962.88</v>
      </c>
      <c r="C1055" s="4">
        <f>LN(dane_import!B1056/dane_import!B1055)</f>
        <v>-9.5934723573245905E-3</v>
      </c>
      <c r="D1055">
        <f t="shared" si="32"/>
        <v>9.5934723573245905E-3</v>
      </c>
      <c r="E1055" s="6">
        <f t="shared" si="33"/>
        <v>9.2034711870751034E-5</v>
      </c>
    </row>
    <row r="1056" spans="1:5" x14ac:dyDescent="0.25">
      <c r="A1056" s="3">
        <v>45596</v>
      </c>
      <c r="B1056" s="8">
        <v>5966.67</v>
      </c>
      <c r="C1056" s="4">
        <f>LN(dane_import!B1057/dane_import!B1056)</f>
        <v>6.3539699779297822E-4</v>
      </c>
      <c r="D1056">
        <f t="shared" si="32"/>
        <v>6.3539699779297822E-4</v>
      </c>
      <c r="E1056" s="6">
        <f t="shared" si="33"/>
        <v>4.0372934480432997E-7</v>
      </c>
    </row>
    <row r="1057" spans="1:5" x14ac:dyDescent="0.25">
      <c r="A1057" s="3">
        <v>45597</v>
      </c>
      <c r="B1057" s="8">
        <v>5966.67</v>
      </c>
      <c r="C1057" s="4">
        <f>LN(dane_import!B1058/dane_import!B1057)</f>
        <v>0</v>
      </c>
      <c r="D1057">
        <f t="shared" si="32"/>
        <v>0</v>
      </c>
      <c r="E1057" s="6">
        <f t="shared" si="33"/>
        <v>0</v>
      </c>
    </row>
    <row r="1058" spans="1:5" x14ac:dyDescent="0.25">
      <c r="A1058" s="3">
        <v>45600</v>
      </c>
      <c r="B1058" s="8">
        <v>6006.04</v>
      </c>
      <c r="C1058" s="4">
        <f>LN(dane_import!B1059/dane_import!B1058)</f>
        <v>6.5766467079594014E-3</v>
      </c>
      <c r="D1058">
        <f t="shared" si="32"/>
        <v>6.5766467079594014E-3</v>
      </c>
      <c r="E1058" s="6">
        <f t="shared" si="33"/>
        <v>4.3252281921313231E-5</v>
      </c>
    </row>
    <row r="1059" spans="1:5" x14ac:dyDescent="0.25">
      <c r="A1059" s="3">
        <v>45601</v>
      </c>
      <c r="B1059" s="8">
        <v>5946.59</v>
      </c>
      <c r="C1059" s="4">
        <f>LN(dane_import!B1060/dane_import!B1059)</f>
        <v>-9.9476835216561373E-3</v>
      </c>
      <c r="D1059">
        <f t="shared" si="32"/>
        <v>9.9476835216561373E-3</v>
      </c>
      <c r="E1059" s="6">
        <f t="shared" si="33"/>
        <v>9.8956407447029044E-5</v>
      </c>
    </row>
    <row r="1060" spans="1:5" x14ac:dyDescent="0.25">
      <c r="A1060" s="3">
        <v>45602</v>
      </c>
      <c r="B1060" s="8">
        <v>5987.42</v>
      </c>
      <c r="C1060" s="4">
        <f>LN(dane_import!B1061/dane_import!B1060)</f>
        <v>6.8426554547054525E-3</v>
      </c>
      <c r="D1060">
        <f t="shared" si="32"/>
        <v>6.8426554547054525E-3</v>
      </c>
      <c r="E1060" s="6">
        <f t="shared" si="33"/>
        <v>4.6821933671810281E-5</v>
      </c>
    </row>
    <row r="1061" spans="1:5" x14ac:dyDescent="0.25">
      <c r="A1061" s="3">
        <v>45603</v>
      </c>
      <c r="B1061" s="8">
        <v>6065.81</v>
      </c>
      <c r="C1061" s="4">
        <f>LN(dane_import!B1062/dane_import!B1061)</f>
        <v>1.3007485173861145E-2</v>
      </c>
      <c r="D1061">
        <f t="shared" si="32"/>
        <v>1.3007485173861145E-2</v>
      </c>
      <c r="E1061" s="6">
        <f t="shared" si="33"/>
        <v>1.6919467054821752E-4</v>
      </c>
    </row>
    <row r="1062" spans="1:5" x14ac:dyDescent="0.25">
      <c r="A1062" s="3">
        <v>45604</v>
      </c>
      <c r="B1062" s="8">
        <v>6070.14</v>
      </c>
      <c r="C1062" s="4">
        <f>LN(dane_import!B1063/dane_import!B1062)</f>
        <v>7.135824033118179E-4</v>
      </c>
      <c r="D1062">
        <f t="shared" si="32"/>
        <v>7.135824033118179E-4</v>
      </c>
      <c r="E1062" s="6">
        <f t="shared" si="33"/>
        <v>5.0919984631626993E-7</v>
      </c>
    </row>
    <row r="1063" spans="1:5" x14ac:dyDescent="0.25">
      <c r="A1063" s="3">
        <v>45607</v>
      </c>
      <c r="B1063" s="8">
        <v>6070.14</v>
      </c>
      <c r="C1063" s="4">
        <f>LN(dane_import!B1064/dane_import!B1063)</f>
        <v>0</v>
      </c>
      <c r="D1063">
        <f t="shared" si="32"/>
        <v>0</v>
      </c>
      <c r="E1063" s="6">
        <f t="shared" si="33"/>
        <v>0</v>
      </c>
    </row>
    <row r="1064" spans="1:5" x14ac:dyDescent="0.25">
      <c r="A1064" s="3">
        <v>45608</v>
      </c>
      <c r="B1064" s="8">
        <v>6031.71</v>
      </c>
      <c r="C1064" s="4">
        <f>LN(dane_import!B1065/dane_import!B1064)</f>
        <v>-6.3511164289973181E-3</v>
      </c>
      <c r="D1064">
        <f t="shared" si="32"/>
        <v>6.3511164289973181E-3</v>
      </c>
      <c r="E1064" s="6">
        <f t="shared" si="33"/>
        <v>4.0336679894679647E-5</v>
      </c>
    </row>
    <row r="1065" spans="1:5" x14ac:dyDescent="0.25">
      <c r="A1065" s="3">
        <v>45609</v>
      </c>
      <c r="B1065" s="8">
        <v>5989.93</v>
      </c>
      <c r="C1065" s="4">
        <f>LN(dane_import!B1066/dane_import!B1065)</f>
        <v>-6.9508267113437957E-3</v>
      </c>
      <c r="D1065">
        <f t="shared" si="32"/>
        <v>6.9508267113437957E-3</v>
      </c>
      <c r="E1065" s="6">
        <f t="shared" si="33"/>
        <v>4.8313991971130403E-5</v>
      </c>
    </row>
    <row r="1066" spans="1:5" x14ac:dyDescent="0.25">
      <c r="A1066" s="3">
        <v>45610</v>
      </c>
      <c r="B1066" s="8">
        <v>6093.92</v>
      </c>
      <c r="C1066" s="4">
        <f>LN(dane_import!B1067/dane_import!B1066)</f>
        <v>1.7211826895289606E-2</v>
      </c>
      <c r="D1066">
        <f t="shared" si="32"/>
        <v>1.7211826895289606E-2</v>
      </c>
      <c r="E1066" s="6">
        <f t="shared" si="33"/>
        <v>2.9624698507341461E-4</v>
      </c>
    </row>
    <row r="1067" spans="1:5" x14ac:dyDescent="0.25">
      <c r="A1067" s="3">
        <v>45611</v>
      </c>
      <c r="B1067" s="8">
        <v>6054.48</v>
      </c>
      <c r="C1067" s="4">
        <f>LN(dane_import!B1068/dane_import!B1067)</f>
        <v>-6.4930589320666742E-3</v>
      </c>
      <c r="D1067">
        <f t="shared" si="32"/>
        <v>6.4930589320666742E-3</v>
      </c>
      <c r="E1067" s="6">
        <f t="shared" si="33"/>
        <v>4.2159814295290818E-5</v>
      </c>
    </row>
    <row r="1068" spans="1:5" x14ac:dyDescent="0.25">
      <c r="A1068" s="3">
        <v>45614</v>
      </c>
      <c r="B1068" s="8">
        <v>6047.62</v>
      </c>
      <c r="C1068" s="4">
        <f>LN(dane_import!B1069/dane_import!B1068)</f>
        <v>-1.1336876632539799E-3</v>
      </c>
      <c r="D1068">
        <f t="shared" si="32"/>
        <v>1.1336876632539799E-3</v>
      </c>
      <c r="E1068" s="6">
        <f t="shared" si="33"/>
        <v>1.2852477178142695E-6</v>
      </c>
    </row>
    <row r="1069" spans="1:5" x14ac:dyDescent="0.25">
      <c r="A1069" s="3">
        <v>45615</v>
      </c>
      <c r="B1069" s="8">
        <v>5930.02</v>
      </c>
      <c r="C1069" s="4">
        <f>LN(dane_import!B1070/dane_import!B1069)</f>
        <v>-1.9637220530242548E-2</v>
      </c>
      <c r="D1069">
        <f t="shared" si="32"/>
        <v>1.9637220530242548E-2</v>
      </c>
      <c r="E1069" s="6">
        <f t="shared" si="33"/>
        <v>3.8562043015337943E-4</v>
      </c>
    </row>
    <row r="1070" spans="1:5" x14ac:dyDescent="0.25">
      <c r="A1070" s="3">
        <v>45616</v>
      </c>
      <c r="B1070" s="8">
        <v>5954.66</v>
      </c>
      <c r="C1070" s="4">
        <f>LN(dane_import!B1071/dane_import!B1070)</f>
        <v>4.1465206138069418E-3</v>
      </c>
      <c r="D1070">
        <f t="shared" si="32"/>
        <v>4.1465206138069418E-3</v>
      </c>
      <c r="E1070" s="6">
        <f t="shared" si="33"/>
        <v>1.7193633200725898E-5</v>
      </c>
    </row>
    <row r="1071" spans="1:5" x14ac:dyDescent="0.25">
      <c r="A1071" s="3">
        <v>45617</v>
      </c>
      <c r="B1071" s="8">
        <v>6043.16</v>
      </c>
      <c r="C1071" s="4">
        <f>LN(dane_import!B1072/dane_import!B1071)</f>
        <v>1.4752947645318143E-2</v>
      </c>
      <c r="D1071">
        <f t="shared" si="32"/>
        <v>1.4752947645318143E-2</v>
      </c>
      <c r="E1071" s="6">
        <f t="shared" si="33"/>
        <v>2.1764946422549815E-4</v>
      </c>
    </row>
    <row r="1072" spans="1:5" x14ac:dyDescent="0.25">
      <c r="A1072" s="3">
        <v>45618</v>
      </c>
      <c r="B1072" s="8">
        <v>6059.78</v>
      </c>
      <c r="C1072" s="4">
        <f>LN(dane_import!B1073/dane_import!B1072)</f>
        <v>2.7464418475138387E-3</v>
      </c>
      <c r="D1072">
        <f t="shared" si="32"/>
        <v>2.7464418475138387E-3</v>
      </c>
      <c r="E1072" s="6">
        <f t="shared" si="33"/>
        <v>7.5429428217752279E-6</v>
      </c>
    </row>
    <row r="1073" spans="1:5" x14ac:dyDescent="0.25">
      <c r="A1073" s="3">
        <v>45621</v>
      </c>
      <c r="B1073" s="8">
        <v>6018.02</v>
      </c>
      <c r="C1073" s="4">
        <f>LN(dane_import!B1074/dane_import!B1073)</f>
        <v>-6.9151942262925276E-3</v>
      </c>
      <c r="D1073">
        <f t="shared" si="32"/>
        <v>6.9151942262925276E-3</v>
      </c>
      <c r="E1073" s="6">
        <f t="shared" si="33"/>
        <v>4.7819911187349508E-5</v>
      </c>
    </row>
    <row r="1074" spans="1:5" x14ac:dyDescent="0.25">
      <c r="A1074" s="3">
        <v>45622</v>
      </c>
      <c r="B1074" s="8">
        <v>6018.29</v>
      </c>
      <c r="C1074" s="4">
        <f>LN(dane_import!B1075/dane_import!B1074)</f>
        <v>4.4864248269507813E-5</v>
      </c>
      <c r="D1074">
        <f t="shared" si="32"/>
        <v>4.4864248269507813E-5</v>
      </c>
      <c r="E1074" s="6">
        <f t="shared" si="33"/>
        <v>2.0128007727880348E-9</v>
      </c>
    </row>
    <row r="1075" spans="1:5" x14ac:dyDescent="0.25">
      <c r="A1075" s="3">
        <v>45623</v>
      </c>
      <c r="B1075" s="8">
        <v>6009.02</v>
      </c>
      <c r="C1075" s="4">
        <f>LN(dane_import!B1076/dane_import!B1075)</f>
        <v>-1.5414921267702373E-3</v>
      </c>
      <c r="D1075">
        <f t="shared" si="32"/>
        <v>1.5414921267702373E-3</v>
      </c>
      <c r="E1075" s="6">
        <f t="shared" si="33"/>
        <v>2.3761979768946295E-6</v>
      </c>
    </row>
    <row r="1076" spans="1:5" x14ac:dyDescent="0.25">
      <c r="A1076" s="3">
        <v>45624</v>
      </c>
      <c r="B1076" s="8">
        <v>6007.6</v>
      </c>
      <c r="C1076" s="4">
        <f>LN(dane_import!B1077/dane_import!B1076)</f>
        <v>-2.3633933778546406E-4</v>
      </c>
      <c r="D1076">
        <f t="shared" si="32"/>
        <v>2.3633933778546406E-4</v>
      </c>
      <c r="E1076" s="6">
        <f t="shared" si="33"/>
        <v>5.5856282584871675E-8</v>
      </c>
    </row>
    <row r="1077" spans="1:5" x14ac:dyDescent="0.25">
      <c r="A1077" s="3">
        <v>45625</v>
      </c>
      <c r="B1077" s="8">
        <v>6065.12</v>
      </c>
      <c r="C1077" s="4">
        <f>LN(dane_import!B1078/dane_import!B1077)</f>
        <v>9.528993506390972E-3</v>
      </c>
      <c r="D1077">
        <f t="shared" si="32"/>
        <v>9.528993506390972E-3</v>
      </c>
      <c r="E1077" s="6">
        <f t="shared" si="33"/>
        <v>9.0801717244841306E-5</v>
      </c>
    </row>
    <row r="1078" spans="1:5" x14ac:dyDescent="0.25">
      <c r="A1078" s="3">
        <v>45628</v>
      </c>
      <c r="B1078" s="8">
        <v>6151.65</v>
      </c>
      <c r="C1078" s="4">
        <f>LN(dane_import!B1079/dane_import!B1078)</f>
        <v>1.4166010661627652E-2</v>
      </c>
      <c r="D1078">
        <f t="shared" si="32"/>
        <v>1.4166010661627652E-2</v>
      </c>
      <c r="E1078" s="6">
        <f t="shared" si="33"/>
        <v>2.0067585806534831E-4</v>
      </c>
    </row>
    <row r="1079" spans="1:5" x14ac:dyDescent="0.25">
      <c r="A1079" s="3">
        <v>45629</v>
      </c>
      <c r="B1079" s="8">
        <v>6138.81</v>
      </c>
      <c r="C1079" s="4">
        <f>LN(dane_import!B1080/dane_import!B1079)</f>
        <v>-2.0894262169682473E-3</v>
      </c>
      <c r="D1079">
        <f t="shared" si="32"/>
        <v>2.0894262169682473E-3</v>
      </c>
      <c r="E1079" s="6">
        <f t="shared" si="33"/>
        <v>4.3657019161542415E-6</v>
      </c>
    </row>
    <row r="1080" spans="1:5" x14ac:dyDescent="0.25">
      <c r="A1080" s="3">
        <v>45630</v>
      </c>
      <c r="B1080" s="8">
        <v>6168.97</v>
      </c>
      <c r="C1080" s="4">
        <f>LN(dane_import!B1081/dane_import!B1080)</f>
        <v>4.9009748905364525E-3</v>
      </c>
      <c r="D1080">
        <f t="shared" si="32"/>
        <v>4.9009748905364525E-3</v>
      </c>
      <c r="E1080" s="6">
        <f t="shared" si="33"/>
        <v>2.4019554877668794E-5</v>
      </c>
    </row>
    <row r="1081" spans="1:5" x14ac:dyDescent="0.25">
      <c r="A1081" s="3">
        <v>45631</v>
      </c>
      <c r="B1081" s="8">
        <v>6191.09</v>
      </c>
      <c r="C1081" s="4">
        <f>LN(dane_import!B1082/dane_import!B1081)</f>
        <v>3.5792744720200345E-3</v>
      </c>
      <c r="D1081">
        <f t="shared" si="32"/>
        <v>3.5792744720200345E-3</v>
      </c>
      <c r="E1081" s="6">
        <f t="shared" si="33"/>
        <v>1.2811205746054296E-5</v>
      </c>
    </row>
    <row r="1082" spans="1:5" x14ac:dyDescent="0.25">
      <c r="A1082" s="3">
        <v>45632</v>
      </c>
      <c r="B1082" s="8">
        <v>6218.82</v>
      </c>
      <c r="C1082" s="4">
        <f>LN(dane_import!B1083/dane_import!B1082)</f>
        <v>4.4690164799258266E-3</v>
      </c>
      <c r="D1082">
        <f t="shared" si="32"/>
        <v>4.4690164799258266E-3</v>
      </c>
      <c r="E1082" s="6">
        <f t="shared" si="33"/>
        <v>1.9972108297848626E-5</v>
      </c>
    </row>
    <row r="1083" spans="1:5" x14ac:dyDescent="0.25">
      <c r="A1083" s="3">
        <v>45635</v>
      </c>
      <c r="B1083" s="8">
        <v>6184.77</v>
      </c>
      <c r="C1083" s="4">
        <f>LN(dane_import!B1084/dane_import!B1083)</f>
        <v>-5.4903597319321349E-3</v>
      </c>
      <c r="D1083">
        <f t="shared" si="32"/>
        <v>5.4903597319321349E-3</v>
      </c>
      <c r="E1083" s="6">
        <f t="shared" si="33"/>
        <v>3.0144049986021905E-5</v>
      </c>
    </row>
    <row r="1084" spans="1:5" x14ac:dyDescent="0.25">
      <c r="A1084" s="3">
        <v>45636</v>
      </c>
      <c r="B1084" s="8">
        <v>6175.69</v>
      </c>
      <c r="C1084" s="4">
        <f>LN(dane_import!B1085/dane_import!B1084)</f>
        <v>-1.4692012487083845E-3</v>
      </c>
      <c r="D1084">
        <f t="shared" si="32"/>
        <v>1.4692012487083845E-3</v>
      </c>
      <c r="E1084" s="6">
        <f t="shared" si="33"/>
        <v>2.1585523092062763E-6</v>
      </c>
    </row>
    <row r="1085" spans="1:5" x14ac:dyDescent="0.25">
      <c r="A1085" s="3">
        <v>45637</v>
      </c>
      <c r="B1085" s="8">
        <v>6163.53</v>
      </c>
      <c r="C1085" s="4">
        <f>LN(dane_import!B1086/dane_import!B1085)</f>
        <v>-1.9709518002670812E-3</v>
      </c>
      <c r="D1085">
        <f t="shared" si="32"/>
        <v>1.9709518002670812E-3</v>
      </c>
      <c r="E1085" s="6">
        <f t="shared" si="33"/>
        <v>3.8846509989760485E-6</v>
      </c>
    </row>
    <row r="1086" spans="1:5" x14ac:dyDescent="0.25">
      <c r="A1086" s="3">
        <v>45638</v>
      </c>
      <c r="B1086" s="8">
        <v>6130.05</v>
      </c>
      <c r="C1086" s="4">
        <f>LN(dane_import!B1087/dane_import!B1086)</f>
        <v>-5.4467588402069703E-3</v>
      </c>
      <c r="D1086">
        <f t="shared" si="32"/>
        <v>5.4467588402069703E-3</v>
      </c>
      <c r="E1086" s="6">
        <f t="shared" si="33"/>
        <v>2.9667181863372779E-5</v>
      </c>
    </row>
    <row r="1087" spans="1:5" x14ac:dyDescent="0.25">
      <c r="A1087" s="3">
        <v>45639</v>
      </c>
      <c r="B1087" s="8">
        <v>6132.15</v>
      </c>
      <c r="C1087" s="4">
        <f>LN(dane_import!B1088/dane_import!B1087)</f>
        <v>3.4251602820541545E-4</v>
      </c>
      <c r="D1087">
        <f t="shared" si="32"/>
        <v>3.4251602820541545E-4</v>
      </c>
      <c r="E1087" s="6">
        <f t="shared" si="33"/>
        <v>1.1731722957761294E-7</v>
      </c>
    </row>
    <row r="1088" spans="1:5" x14ac:dyDescent="0.25">
      <c r="A1088" s="3">
        <v>45642</v>
      </c>
      <c r="B1088" s="8">
        <v>6160.04</v>
      </c>
      <c r="C1088" s="4">
        <f>LN(dane_import!B1089/dane_import!B1088)</f>
        <v>4.5378484809271528E-3</v>
      </c>
      <c r="D1088">
        <f t="shared" si="32"/>
        <v>4.5378484809271528E-3</v>
      </c>
      <c r="E1088" s="6">
        <f t="shared" si="33"/>
        <v>2.0592068835852869E-5</v>
      </c>
    </row>
    <row r="1089" spans="1:5" x14ac:dyDescent="0.25">
      <c r="A1089" s="3">
        <v>45643</v>
      </c>
      <c r="B1089" s="8">
        <v>6046.48</v>
      </c>
      <c r="C1089" s="4">
        <f>LN(dane_import!B1090/dane_import!B1089)</f>
        <v>-1.860698649178524E-2</v>
      </c>
      <c r="D1089">
        <f t="shared" si="32"/>
        <v>1.860698649178524E-2</v>
      </c>
      <c r="E1089" s="6">
        <f t="shared" si="33"/>
        <v>3.4621994630547841E-4</v>
      </c>
    </row>
    <row r="1090" spans="1:5" x14ac:dyDescent="0.25">
      <c r="A1090" s="3">
        <v>45644</v>
      </c>
      <c r="B1090" s="8">
        <v>6076.66</v>
      </c>
      <c r="C1090" s="4">
        <f>LN(dane_import!B1091/dane_import!B1090)</f>
        <v>4.9789183901018143E-3</v>
      </c>
      <c r="D1090">
        <f t="shared" si="32"/>
        <v>4.9789183901018143E-3</v>
      </c>
      <c r="E1090" s="6">
        <f t="shared" si="33"/>
        <v>2.4789628335294042E-5</v>
      </c>
    </row>
    <row r="1091" spans="1:5" x14ac:dyDescent="0.25">
      <c r="A1091" s="3">
        <v>45645</v>
      </c>
      <c r="B1091" s="8">
        <v>6085.66</v>
      </c>
      <c r="C1091" s="4">
        <f>LN(dane_import!B1092/dane_import!B1091)</f>
        <v>1.479981063277013E-3</v>
      </c>
      <c r="D1091">
        <f t="shared" ref="D1091:D1154" si="34">ABS(C1091)</f>
        <v>1.479981063277013E-3</v>
      </c>
      <c r="E1091" s="6">
        <f t="shared" ref="E1091:E1154" si="35">C1091^2</f>
        <v>2.1903439476585578E-6</v>
      </c>
    </row>
    <row r="1092" spans="1:5" x14ac:dyDescent="0.25">
      <c r="A1092" s="3">
        <v>45646</v>
      </c>
      <c r="B1092" s="8">
        <v>6054.88</v>
      </c>
      <c r="C1092" s="4">
        <f>LN(dane_import!B1093/dane_import!B1092)</f>
        <v>-5.0706255157200713E-3</v>
      </c>
      <c r="D1092">
        <f t="shared" si="34"/>
        <v>5.0706255157200713E-3</v>
      </c>
      <c r="E1092" s="6">
        <f t="shared" si="35"/>
        <v>2.5711243120671441E-5</v>
      </c>
    </row>
    <row r="1093" spans="1:5" x14ac:dyDescent="0.25">
      <c r="A1093" s="3">
        <v>45649</v>
      </c>
      <c r="B1093" s="8">
        <v>6087.67</v>
      </c>
      <c r="C1093" s="4">
        <f>LN(dane_import!B1094/dane_import!B1093)</f>
        <v>5.4008556200984522E-3</v>
      </c>
      <c r="D1093">
        <f t="shared" si="34"/>
        <v>5.4008556200984522E-3</v>
      </c>
      <c r="E1093" s="6">
        <f t="shared" si="35"/>
        <v>2.9169241429149037E-5</v>
      </c>
    </row>
    <row r="1094" spans="1:5" x14ac:dyDescent="0.25">
      <c r="A1094" s="3">
        <v>45650</v>
      </c>
      <c r="B1094" s="8">
        <v>6087.67</v>
      </c>
      <c r="C1094" s="4">
        <f>LN(dane_import!B1095/dane_import!B1094)</f>
        <v>0</v>
      </c>
      <c r="D1094">
        <f t="shared" si="34"/>
        <v>0</v>
      </c>
      <c r="E1094" s="6">
        <f t="shared" si="35"/>
        <v>0</v>
      </c>
    </row>
    <row r="1095" spans="1:5" x14ac:dyDescent="0.25">
      <c r="A1095" s="3">
        <v>45651</v>
      </c>
      <c r="B1095" s="8">
        <v>6087.67</v>
      </c>
      <c r="C1095" s="4">
        <f>LN(dane_import!B1096/dane_import!B1095)</f>
        <v>0</v>
      </c>
      <c r="D1095">
        <f t="shared" si="34"/>
        <v>0</v>
      </c>
      <c r="E1095" s="6">
        <f t="shared" si="35"/>
        <v>0</v>
      </c>
    </row>
    <row r="1096" spans="1:5" x14ac:dyDescent="0.25">
      <c r="A1096" s="3">
        <v>45652</v>
      </c>
      <c r="B1096" s="8">
        <v>6087.67</v>
      </c>
      <c r="C1096" s="4">
        <f>LN(dane_import!B1097/dane_import!B1096)</f>
        <v>0</v>
      </c>
      <c r="D1096">
        <f t="shared" si="34"/>
        <v>0</v>
      </c>
      <c r="E1096" s="6">
        <f t="shared" si="35"/>
        <v>0</v>
      </c>
    </row>
    <row r="1097" spans="1:5" x14ac:dyDescent="0.25">
      <c r="A1097" s="3">
        <v>45653</v>
      </c>
      <c r="B1097" s="8">
        <v>6126.16</v>
      </c>
      <c r="C1097" s="4">
        <f>LN(dane_import!B1098/dane_import!B1097)</f>
        <v>6.3027121574844511E-3</v>
      </c>
      <c r="D1097">
        <f t="shared" si="34"/>
        <v>6.3027121574844511E-3</v>
      </c>
      <c r="E1097" s="6">
        <f t="shared" si="35"/>
        <v>3.9724180540102306E-5</v>
      </c>
    </row>
    <row r="1098" spans="1:5" x14ac:dyDescent="0.25">
      <c r="A1098" s="3">
        <v>45656</v>
      </c>
      <c r="B1098" s="8">
        <v>6122.32</v>
      </c>
      <c r="C1098" s="4">
        <f>LN(dane_import!B1099/dane_import!B1098)</f>
        <v>-6.2701659729343117E-4</v>
      </c>
      <c r="D1098">
        <f t="shared" si="34"/>
        <v>6.2701659729343117E-4</v>
      </c>
      <c r="E1098" s="6">
        <f t="shared" si="35"/>
        <v>3.9314981328143284E-7</v>
      </c>
    </row>
    <row r="1099" spans="1:5" x14ac:dyDescent="0.25">
      <c r="A1099" s="3">
        <v>45657</v>
      </c>
      <c r="B1099" s="8">
        <v>6122.32</v>
      </c>
      <c r="C1099" s="4">
        <f>LN(dane_import!B1100/dane_import!B1099)</f>
        <v>0</v>
      </c>
      <c r="D1099">
        <f t="shared" si="34"/>
        <v>0</v>
      </c>
      <c r="E1099" s="6">
        <f t="shared" si="35"/>
        <v>0</v>
      </c>
    </row>
    <row r="1100" spans="1:5" x14ac:dyDescent="0.25">
      <c r="A1100" s="3">
        <v>45658</v>
      </c>
      <c r="B1100" s="8">
        <v>6122.32</v>
      </c>
      <c r="C1100" s="4">
        <f>LN(dane_import!B1101/dane_import!B1100)</f>
        <v>0</v>
      </c>
      <c r="D1100">
        <f t="shared" si="34"/>
        <v>0</v>
      </c>
      <c r="E1100" s="6">
        <f t="shared" si="35"/>
        <v>0</v>
      </c>
    </row>
    <row r="1101" spans="1:5" x14ac:dyDescent="0.25">
      <c r="A1101" s="3">
        <v>45659</v>
      </c>
      <c r="B1101" s="8">
        <v>6234.95</v>
      </c>
      <c r="C1101" s="4">
        <f>LN(dane_import!B1102/dane_import!B1101)</f>
        <v>1.8229450196652085E-2</v>
      </c>
      <c r="D1101">
        <f t="shared" si="34"/>
        <v>1.8229450196652085E-2</v>
      </c>
      <c r="E1101" s="6">
        <f t="shared" si="35"/>
        <v>3.3231285447221876E-4</v>
      </c>
    </row>
    <row r="1102" spans="1:5" x14ac:dyDescent="0.25">
      <c r="A1102" s="3">
        <v>45660</v>
      </c>
      <c r="B1102" s="8">
        <v>6310.39</v>
      </c>
      <c r="C1102" s="4">
        <f>LN(dane_import!B1103/dane_import!B1102)</f>
        <v>1.2026921445616122E-2</v>
      </c>
      <c r="D1102">
        <f t="shared" si="34"/>
        <v>1.2026921445616122E-2</v>
      </c>
      <c r="E1102" s="6">
        <f t="shared" si="35"/>
        <v>1.4464683945902097E-4</v>
      </c>
    </row>
    <row r="1103" spans="1:5" x14ac:dyDescent="0.25">
      <c r="A1103" s="3">
        <v>45663</v>
      </c>
      <c r="B1103" s="8">
        <v>6310.39</v>
      </c>
      <c r="C1103" s="4">
        <f>LN(dane_import!B1104/dane_import!B1103)</f>
        <v>0</v>
      </c>
      <c r="D1103">
        <f t="shared" si="34"/>
        <v>0</v>
      </c>
      <c r="E1103" s="6">
        <f t="shared" si="35"/>
        <v>0</v>
      </c>
    </row>
    <row r="1104" spans="1:5" x14ac:dyDescent="0.25">
      <c r="A1104" s="3">
        <v>45664</v>
      </c>
      <c r="B1104" s="8">
        <v>6385.46</v>
      </c>
      <c r="C1104" s="4">
        <f>LN(dane_import!B1105/dane_import!B1104)</f>
        <v>1.1826049442978286E-2</v>
      </c>
      <c r="D1104">
        <f t="shared" si="34"/>
        <v>1.1826049442978286E-2</v>
      </c>
      <c r="E1104" s="6">
        <f t="shared" si="35"/>
        <v>1.3985544542776703E-4</v>
      </c>
    </row>
    <row r="1105" spans="1:5" x14ac:dyDescent="0.25">
      <c r="A1105" s="3">
        <v>45665</v>
      </c>
      <c r="B1105" s="8">
        <v>6326.09</v>
      </c>
      <c r="C1105" s="4">
        <f>LN(dane_import!B1106/dane_import!B1105)</f>
        <v>-9.3411789603107375E-3</v>
      </c>
      <c r="D1105">
        <f t="shared" si="34"/>
        <v>9.3411789603107375E-3</v>
      </c>
      <c r="E1105" s="6">
        <f t="shared" si="35"/>
        <v>8.7257624368551986E-5</v>
      </c>
    </row>
    <row r="1106" spans="1:5" x14ac:dyDescent="0.25">
      <c r="A1106" s="3">
        <v>45666</v>
      </c>
      <c r="B1106" s="8">
        <v>6369.46</v>
      </c>
      <c r="C1106" s="4">
        <f>LN(dane_import!B1107/dane_import!B1106)</f>
        <v>6.8323418382667811E-3</v>
      </c>
      <c r="D1106">
        <f t="shared" si="34"/>
        <v>6.8323418382667811E-3</v>
      </c>
      <c r="E1106" s="6">
        <f t="shared" si="35"/>
        <v>4.6680894994930699E-5</v>
      </c>
    </row>
    <row r="1107" spans="1:5" x14ac:dyDescent="0.25">
      <c r="A1107" s="3">
        <v>45667</v>
      </c>
      <c r="B1107" s="8">
        <v>6413.14</v>
      </c>
      <c r="C1107" s="4">
        <f>LN(dane_import!B1108/dane_import!B1107)</f>
        <v>6.834316964714795E-3</v>
      </c>
      <c r="D1107">
        <f t="shared" si="34"/>
        <v>6.834316964714795E-3</v>
      </c>
      <c r="E1107" s="6">
        <f t="shared" si="35"/>
        <v>4.6707888374188447E-5</v>
      </c>
    </row>
    <row r="1108" spans="1:5" x14ac:dyDescent="0.25">
      <c r="A1108" s="3">
        <v>45670</v>
      </c>
      <c r="B1108" s="8">
        <v>6308.22</v>
      </c>
      <c r="C1108" s="4">
        <f>LN(dane_import!B1109/dane_import!B1108)</f>
        <v>-1.6495465744798044E-2</v>
      </c>
      <c r="D1108">
        <f t="shared" si="34"/>
        <v>1.6495465744798044E-2</v>
      </c>
      <c r="E1108" s="6">
        <f t="shared" si="35"/>
        <v>2.7210039013780569E-4</v>
      </c>
    </row>
    <row r="1109" spans="1:5" x14ac:dyDescent="0.25">
      <c r="A1109" s="3">
        <v>45671</v>
      </c>
      <c r="B1109" s="8">
        <v>6327.52</v>
      </c>
      <c r="C1109" s="4">
        <f>LN(dane_import!B1110/dane_import!B1109)</f>
        <v>3.0548293980306646E-3</v>
      </c>
      <c r="D1109">
        <f t="shared" si="34"/>
        <v>3.0548293980306646E-3</v>
      </c>
      <c r="E1109" s="6">
        <f t="shared" si="35"/>
        <v>9.3319826510723921E-6</v>
      </c>
    </row>
    <row r="1110" spans="1:5" x14ac:dyDescent="0.25">
      <c r="A1110" s="3">
        <v>45672</v>
      </c>
      <c r="B1110" s="8">
        <v>6394.94</v>
      </c>
      <c r="C1110" s="4">
        <f>LN(dane_import!B1111/dane_import!B1110)</f>
        <v>1.0598678418694045E-2</v>
      </c>
      <c r="D1110">
        <f t="shared" si="34"/>
        <v>1.0598678418694045E-2</v>
      </c>
      <c r="E1110" s="6">
        <f t="shared" si="35"/>
        <v>1.123319842228909E-4</v>
      </c>
    </row>
    <row r="1111" spans="1:5" x14ac:dyDescent="0.25">
      <c r="A1111" s="3">
        <v>45673</v>
      </c>
      <c r="B1111" s="8">
        <v>6383.13</v>
      </c>
      <c r="C1111" s="4">
        <f>LN(dane_import!B1112/dane_import!B1111)</f>
        <v>-1.8484799915444254E-3</v>
      </c>
      <c r="D1111">
        <f t="shared" si="34"/>
        <v>1.8484799915444254E-3</v>
      </c>
      <c r="E1111" s="6">
        <f t="shared" si="35"/>
        <v>3.4168782791400793E-6</v>
      </c>
    </row>
    <row r="1112" spans="1:5" x14ac:dyDescent="0.25">
      <c r="A1112" s="3">
        <v>45674</v>
      </c>
      <c r="B1112" s="8">
        <v>6461.6</v>
      </c>
      <c r="C1112" s="4">
        <f>LN(dane_import!B1113/dane_import!B1112)</f>
        <v>1.2218392480647626E-2</v>
      </c>
      <c r="D1112">
        <f t="shared" si="34"/>
        <v>1.2218392480647626E-2</v>
      </c>
      <c r="E1112" s="6">
        <f t="shared" si="35"/>
        <v>1.4928911481114644E-4</v>
      </c>
    </row>
    <row r="1113" spans="1:5" x14ac:dyDescent="0.25">
      <c r="A1113" s="3">
        <v>45677</v>
      </c>
      <c r="B1113" s="8">
        <v>6501.26</v>
      </c>
      <c r="C1113" s="4">
        <f>LN(dane_import!B1114/dane_import!B1113)</f>
        <v>6.1190391237499319E-3</v>
      </c>
      <c r="D1113">
        <f t="shared" si="34"/>
        <v>6.1190391237499319E-3</v>
      </c>
      <c r="E1113" s="6">
        <f t="shared" si="35"/>
        <v>3.7442639797982333E-5</v>
      </c>
    </row>
    <row r="1114" spans="1:5" x14ac:dyDescent="0.25">
      <c r="A1114" s="3">
        <v>45678</v>
      </c>
      <c r="B1114" s="8">
        <v>6489.33</v>
      </c>
      <c r="C1114" s="4">
        <f>LN(dane_import!B1115/dane_import!B1114)</f>
        <v>-1.8367146301810154E-3</v>
      </c>
      <c r="D1114">
        <f t="shared" si="34"/>
        <v>1.8367146301810154E-3</v>
      </c>
      <c r="E1114" s="6">
        <f t="shared" si="35"/>
        <v>3.3735206327209841E-6</v>
      </c>
    </row>
    <row r="1115" spans="1:5" x14ac:dyDescent="0.25">
      <c r="A1115" s="3">
        <v>45679</v>
      </c>
      <c r="B1115" s="8">
        <v>6539.11</v>
      </c>
      <c r="C1115" s="4">
        <f>LN(dane_import!B1116/dane_import!B1115)</f>
        <v>7.6417809421883334E-3</v>
      </c>
      <c r="D1115">
        <f t="shared" si="34"/>
        <v>7.6417809421883334E-3</v>
      </c>
      <c r="E1115" s="6">
        <f t="shared" si="35"/>
        <v>5.839681596839281E-5</v>
      </c>
    </row>
    <row r="1116" spans="1:5" x14ac:dyDescent="0.25">
      <c r="A1116" s="3">
        <v>45680</v>
      </c>
      <c r="B1116" s="8">
        <v>6511.77</v>
      </c>
      <c r="C1116" s="4">
        <f>LN(dane_import!B1117/dane_import!B1116)</f>
        <v>-4.1897619155320705E-3</v>
      </c>
      <c r="D1116">
        <f t="shared" si="34"/>
        <v>4.1897619155320705E-3</v>
      </c>
      <c r="E1116" s="6">
        <f t="shared" si="35"/>
        <v>1.7554104908842964E-5</v>
      </c>
    </row>
    <row r="1117" spans="1:5" x14ac:dyDescent="0.25">
      <c r="A1117" s="3">
        <v>45681</v>
      </c>
      <c r="B1117" s="8">
        <v>6564.61</v>
      </c>
      <c r="C1117" s="4">
        <f>LN(dane_import!B1118/dane_import!B1117)</f>
        <v>8.08179138338775E-3</v>
      </c>
      <c r="D1117">
        <f t="shared" si="34"/>
        <v>8.08179138338775E-3</v>
      </c>
      <c r="E1117" s="6">
        <f t="shared" si="35"/>
        <v>6.5315351964600484E-5</v>
      </c>
    </row>
    <row r="1118" spans="1:5" x14ac:dyDescent="0.25">
      <c r="A1118" s="3">
        <v>45684</v>
      </c>
      <c r="B1118" s="8">
        <v>6498.59</v>
      </c>
      <c r="C1118" s="4">
        <f>LN(dane_import!B1119/dane_import!B1118)</f>
        <v>-1.0107869756107987E-2</v>
      </c>
      <c r="D1118">
        <f t="shared" si="34"/>
        <v>1.0107869756107987E-2</v>
      </c>
      <c r="E1118" s="6">
        <f t="shared" si="35"/>
        <v>1.0216903100644253E-4</v>
      </c>
    </row>
    <row r="1119" spans="1:5" x14ac:dyDescent="0.25">
      <c r="A1119" s="3">
        <v>45685</v>
      </c>
      <c r="B1119" s="8">
        <v>6516.51</v>
      </c>
      <c r="C1119" s="4">
        <f>LN(dane_import!B1120/dane_import!B1119)</f>
        <v>2.7537262601067458E-3</v>
      </c>
      <c r="D1119">
        <f t="shared" si="34"/>
        <v>2.7537262601067458E-3</v>
      </c>
      <c r="E1119" s="6">
        <f t="shared" si="35"/>
        <v>7.5830083156014847E-6</v>
      </c>
    </row>
    <row r="1120" spans="1:5" x14ac:dyDescent="0.25">
      <c r="A1120" s="3">
        <v>45686</v>
      </c>
      <c r="B1120" s="8">
        <v>6516.54</v>
      </c>
      <c r="C1120" s="4">
        <f>LN(dane_import!B1121/dane_import!B1120)</f>
        <v>4.6036806426035147E-6</v>
      </c>
      <c r="D1120">
        <f t="shared" si="34"/>
        <v>4.6036806426035147E-6</v>
      </c>
      <c r="E1120" s="6">
        <f t="shared" si="35"/>
        <v>2.119387545908231E-11</v>
      </c>
    </row>
    <row r="1121" spans="1:5" x14ac:dyDescent="0.25">
      <c r="A1121" s="3">
        <v>45687</v>
      </c>
      <c r="B1121" s="8">
        <v>6632.2</v>
      </c>
      <c r="C1121" s="4">
        <f>LN(dane_import!B1122/dane_import!B1121)</f>
        <v>1.7593013959522456E-2</v>
      </c>
      <c r="D1121">
        <f t="shared" si="34"/>
        <v>1.7593013959522456E-2</v>
      </c>
      <c r="E1121" s="6">
        <f t="shared" si="35"/>
        <v>3.09514140179952E-4</v>
      </c>
    </row>
    <row r="1122" spans="1:5" x14ac:dyDescent="0.25">
      <c r="A1122" s="3">
        <v>45688</v>
      </c>
      <c r="B1122" s="8">
        <v>6609.99</v>
      </c>
      <c r="C1122" s="4">
        <f>LN(dane_import!B1123/dane_import!B1122)</f>
        <v>-3.3544331905800222E-3</v>
      </c>
      <c r="D1122">
        <f t="shared" si="34"/>
        <v>3.3544331905800222E-3</v>
      </c>
      <c r="E1122" s="6">
        <f t="shared" si="35"/>
        <v>1.1252222030064868E-5</v>
      </c>
    </row>
    <row r="1123" spans="1:5" x14ac:dyDescent="0.25">
      <c r="A1123" s="3">
        <v>45691</v>
      </c>
      <c r="B1123" s="8">
        <v>6515.85</v>
      </c>
      <c r="C1123" s="4">
        <f>LN(dane_import!B1124/dane_import!B1123)</f>
        <v>-1.4344470786144776E-2</v>
      </c>
      <c r="D1123">
        <f t="shared" si="34"/>
        <v>1.4344470786144776E-2</v>
      </c>
      <c r="E1123" s="6">
        <f t="shared" si="35"/>
        <v>2.0576384213456093E-4</v>
      </c>
    </row>
    <row r="1124" spans="1:5" x14ac:dyDescent="0.25">
      <c r="A1124" s="3">
        <v>45692</v>
      </c>
      <c r="B1124" s="8">
        <v>6573.6</v>
      </c>
      <c r="C1124" s="4">
        <f>LN(dane_import!B1125/dane_import!B1124)</f>
        <v>8.8239574178395428E-3</v>
      </c>
      <c r="D1124">
        <f t="shared" si="34"/>
        <v>8.8239574178395428E-3</v>
      </c>
      <c r="E1124" s="6">
        <f t="shared" si="35"/>
        <v>7.7862224511845497E-5</v>
      </c>
    </row>
    <row r="1125" spans="1:5" x14ac:dyDescent="0.25">
      <c r="A1125" s="3">
        <v>45693</v>
      </c>
      <c r="B1125" s="8">
        <v>6514.36</v>
      </c>
      <c r="C1125" s="4">
        <f>LN(dane_import!B1126/dane_import!B1125)</f>
        <v>-9.0526567260616718E-3</v>
      </c>
      <c r="D1125">
        <f t="shared" si="34"/>
        <v>9.0526567260616718E-3</v>
      </c>
      <c r="E1125" s="6">
        <f t="shared" si="35"/>
        <v>8.195059379990962E-5</v>
      </c>
    </row>
    <row r="1126" spans="1:5" x14ac:dyDescent="0.25">
      <c r="A1126" s="3">
        <v>45694</v>
      </c>
      <c r="B1126" s="8">
        <v>6693.33</v>
      </c>
      <c r="C1126" s="4">
        <f>LN(dane_import!B1127/dane_import!B1126)</f>
        <v>2.7102537238547216E-2</v>
      </c>
      <c r="D1126">
        <f t="shared" si="34"/>
        <v>2.7102537238547216E-2</v>
      </c>
      <c r="E1126" s="6">
        <f t="shared" si="35"/>
        <v>7.345475247668386E-4</v>
      </c>
    </row>
    <row r="1127" spans="1:5" x14ac:dyDescent="0.25">
      <c r="A1127" s="3">
        <v>45695</v>
      </c>
      <c r="B1127" s="8">
        <v>6706.39</v>
      </c>
      <c r="C1127" s="4">
        <f>LN(dane_import!B1128/dane_import!B1127)</f>
        <v>1.9492950801054856E-3</v>
      </c>
      <c r="D1127">
        <f t="shared" si="34"/>
        <v>1.9492950801054856E-3</v>
      </c>
      <c r="E1127" s="6">
        <f t="shared" si="35"/>
        <v>3.7997513093234513E-6</v>
      </c>
    </row>
    <row r="1128" spans="1:5" x14ac:dyDescent="0.25">
      <c r="A1128" s="3">
        <v>45698</v>
      </c>
      <c r="B1128" s="8">
        <v>6775.66</v>
      </c>
      <c r="C1128" s="4">
        <f>LN(dane_import!B1129/dane_import!B1128)</f>
        <v>1.027597576777685E-2</v>
      </c>
      <c r="D1128">
        <f t="shared" si="34"/>
        <v>1.027597576777685E-2</v>
      </c>
      <c r="E1128" s="6">
        <f t="shared" si="35"/>
        <v>1.0559567797993704E-4</v>
      </c>
    </row>
    <row r="1129" spans="1:5" x14ac:dyDescent="0.25">
      <c r="A1129" s="3">
        <v>45699</v>
      </c>
      <c r="B1129" s="8">
        <v>6896.71</v>
      </c>
      <c r="C1129" s="4">
        <f>LN(dane_import!B1130/dane_import!B1129)</f>
        <v>1.7707707303006488E-2</v>
      </c>
      <c r="D1129">
        <f t="shared" si="34"/>
        <v>1.7707707303006488E-2</v>
      </c>
      <c r="E1129" s="6">
        <f t="shared" si="35"/>
        <v>3.1356289792894927E-4</v>
      </c>
    </row>
    <row r="1130" spans="1:5" x14ac:dyDescent="0.25">
      <c r="A1130" s="3">
        <v>45700</v>
      </c>
      <c r="B1130" s="8">
        <v>6886.01</v>
      </c>
      <c r="C1130" s="4">
        <f>LN(dane_import!B1131/dane_import!B1130)</f>
        <v>-1.552669161038306E-3</v>
      </c>
      <c r="D1130">
        <f t="shared" si="34"/>
        <v>1.552669161038306E-3</v>
      </c>
      <c r="E1130" s="6">
        <f t="shared" si="35"/>
        <v>2.4107815236393971E-6</v>
      </c>
    </row>
    <row r="1131" spans="1:5" x14ac:dyDescent="0.25">
      <c r="A1131" s="3">
        <v>45701</v>
      </c>
      <c r="B1131" s="8">
        <v>6854.46</v>
      </c>
      <c r="C1131" s="4">
        <f>LN(dane_import!B1132/dane_import!B1131)</f>
        <v>-4.5922818428502689E-3</v>
      </c>
      <c r="D1131">
        <f t="shared" si="34"/>
        <v>4.5922818428502689E-3</v>
      </c>
      <c r="E1131" s="6">
        <f t="shared" si="35"/>
        <v>2.1089052524172261E-5</v>
      </c>
    </row>
    <row r="1132" spans="1:5" x14ac:dyDescent="0.25">
      <c r="A1132" s="3">
        <v>45702</v>
      </c>
      <c r="B1132" s="8">
        <v>6821.35</v>
      </c>
      <c r="C1132" s="4">
        <f>LN(dane_import!B1133/dane_import!B1132)</f>
        <v>-4.842135813844504E-3</v>
      </c>
      <c r="D1132">
        <f t="shared" si="34"/>
        <v>4.842135813844504E-3</v>
      </c>
      <c r="E1132" s="6">
        <f t="shared" si="35"/>
        <v>2.3446279239715578E-5</v>
      </c>
    </row>
    <row r="1133" spans="1:5" x14ac:dyDescent="0.25">
      <c r="A1133" s="3">
        <v>45705</v>
      </c>
      <c r="B1133" s="8">
        <v>6855.25</v>
      </c>
      <c r="C1133" s="4">
        <f>LN(dane_import!B1134/dane_import!B1133)</f>
        <v>4.957382598915084E-3</v>
      </c>
      <c r="D1133">
        <f t="shared" si="34"/>
        <v>4.957382598915084E-3</v>
      </c>
      <c r="E1133" s="6">
        <f t="shared" si="35"/>
        <v>2.4575642232026072E-5</v>
      </c>
    </row>
    <row r="1134" spans="1:5" x14ac:dyDescent="0.25">
      <c r="A1134" s="3">
        <v>45706</v>
      </c>
      <c r="B1134" s="8">
        <v>6966.88</v>
      </c>
      <c r="C1134" s="4">
        <f>LN(dane_import!B1135/dane_import!B1134)</f>
        <v>1.6152709763983544E-2</v>
      </c>
      <c r="D1134">
        <f t="shared" si="34"/>
        <v>1.6152709763983544E-2</v>
      </c>
      <c r="E1134" s="6">
        <f t="shared" si="35"/>
        <v>2.6091003271948933E-4</v>
      </c>
    </row>
    <row r="1135" spans="1:5" x14ac:dyDescent="0.25">
      <c r="A1135" s="3">
        <v>45707</v>
      </c>
      <c r="B1135" s="8">
        <v>6902.68</v>
      </c>
      <c r="C1135" s="4">
        <f>LN(dane_import!B1136/dane_import!B1135)</f>
        <v>-9.2577498530714807E-3</v>
      </c>
      <c r="D1135">
        <f t="shared" si="34"/>
        <v>9.2577498530714807E-3</v>
      </c>
      <c r="E1135" s="6">
        <f t="shared" si="35"/>
        <v>8.5705932342045019E-5</v>
      </c>
    </row>
    <row r="1136" spans="1:5" x14ac:dyDescent="0.25">
      <c r="A1136" s="3">
        <v>45708</v>
      </c>
      <c r="B1136" s="8">
        <v>6892.61</v>
      </c>
      <c r="C1136" s="4">
        <f>LN(dane_import!B1137/dane_import!B1136)</f>
        <v>-1.4599188257106625E-3</v>
      </c>
      <c r="D1136">
        <f t="shared" si="34"/>
        <v>1.4599188257106625E-3</v>
      </c>
      <c r="E1136" s="6">
        <f t="shared" si="35"/>
        <v>2.1313629776643998E-6</v>
      </c>
    </row>
    <row r="1137" spans="1:5" x14ac:dyDescent="0.25">
      <c r="A1137" s="3">
        <v>45709</v>
      </c>
      <c r="B1137" s="8">
        <v>6886.5</v>
      </c>
      <c r="C1137" s="4">
        <f>LN(dane_import!B1138/dane_import!B1137)</f>
        <v>-8.8684978934936126E-4</v>
      </c>
      <c r="D1137">
        <f t="shared" si="34"/>
        <v>8.8684978934936126E-4</v>
      </c>
      <c r="E1137" s="6">
        <f t="shared" si="35"/>
        <v>7.865025488690064E-7</v>
      </c>
    </row>
    <row r="1138" spans="1:5" x14ac:dyDescent="0.25">
      <c r="A1138" s="3">
        <v>45712</v>
      </c>
      <c r="B1138" s="8">
        <v>6790.78</v>
      </c>
      <c r="C1138" s="4">
        <f>LN(dane_import!B1139/dane_import!B1138)</f>
        <v>-1.3997163586345311E-2</v>
      </c>
      <c r="D1138">
        <f t="shared" si="34"/>
        <v>1.3997163586345311E-2</v>
      </c>
      <c r="E1138" s="6">
        <f t="shared" si="35"/>
        <v>1.9592058846291111E-4</v>
      </c>
    </row>
    <row r="1139" spans="1:5" x14ac:dyDescent="0.25">
      <c r="A1139" s="3">
        <v>45713</v>
      </c>
      <c r="B1139" s="8">
        <v>6801.92</v>
      </c>
      <c r="C1139" s="4">
        <f>LN(dane_import!B1140/dane_import!B1139)</f>
        <v>1.6391154802434735E-3</v>
      </c>
      <c r="D1139">
        <f t="shared" si="34"/>
        <v>1.6391154802434735E-3</v>
      </c>
      <c r="E1139" s="6">
        <f t="shared" si="35"/>
        <v>2.6866995575737928E-6</v>
      </c>
    </row>
    <row r="1140" spans="1:5" x14ac:dyDescent="0.25">
      <c r="A1140" s="3">
        <v>45714</v>
      </c>
      <c r="B1140" s="8">
        <v>6895.56</v>
      </c>
      <c r="C1140" s="4">
        <f>LN(dane_import!B1141/dane_import!B1140)</f>
        <v>1.3672800952203912E-2</v>
      </c>
      <c r="D1140">
        <f t="shared" si="34"/>
        <v>1.3672800952203912E-2</v>
      </c>
      <c r="E1140" s="6">
        <f t="shared" si="35"/>
        <v>1.869454858785882E-4</v>
      </c>
    </row>
    <row r="1141" spans="1:5" x14ac:dyDescent="0.25">
      <c r="A1141" s="3">
        <v>45715</v>
      </c>
      <c r="B1141" s="8">
        <v>6858.99</v>
      </c>
      <c r="C1141" s="4">
        <f>LN(dane_import!B1142/dane_import!B1141)</f>
        <v>-5.317525643704934E-3</v>
      </c>
      <c r="D1141">
        <f t="shared" si="34"/>
        <v>5.317525643704934E-3</v>
      </c>
      <c r="E1141" s="6">
        <f t="shared" si="35"/>
        <v>2.8276078971459572E-5</v>
      </c>
    </row>
    <row r="1142" spans="1:5" x14ac:dyDescent="0.25">
      <c r="A1142" s="3">
        <v>45716</v>
      </c>
      <c r="B1142" s="8">
        <v>6820.93</v>
      </c>
      <c r="C1142" s="4">
        <f>LN(dane_import!B1143/dane_import!B1142)</f>
        <v>-5.5643743825875818E-3</v>
      </c>
      <c r="D1142">
        <f t="shared" si="34"/>
        <v>5.5643743825875818E-3</v>
      </c>
      <c r="E1142" s="6">
        <f t="shared" si="35"/>
        <v>3.0962262269596929E-5</v>
      </c>
    </row>
    <row r="1143" spans="1:5" x14ac:dyDescent="0.25">
      <c r="A1143" s="3">
        <v>45719</v>
      </c>
      <c r="B1143" s="8">
        <v>6812.94</v>
      </c>
      <c r="C1143" s="4">
        <f>LN(dane_import!B1144/dane_import!B1143)</f>
        <v>-1.1720811353937788E-3</v>
      </c>
      <c r="D1143">
        <f t="shared" si="34"/>
        <v>1.1720811353937788E-3</v>
      </c>
      <c r="E1143" s="6">
        <f t="shared" si="35"/>
        <v>1.3737741879459697E-6</v>
      </c>
    </row>
    <row r="1144" spans="1:5" x14ac:dyDescent="0.25">
      <c r="A1144" s="3">
        <v>45720</v>
      </c>
      <c r="B1144" s="8">
        <v>6612.56</v>
      </c>
      <c r="C1144" s="4">
        <f>LN(dane_import!B1145/dane_import!B1144)</f>
        <v>-2.9852874192405777E-2</v>
      </c>
      <c r="D1144">
        <f t="shared" si="34"/>
        <v>2.9852874192405777E-2</v>
      </c>
      <c r="E1144" s="6">
        <f t="shared" si="35"/>
        <v>8.9119409754760681E-4</v>
      </c>
    </row>
    <row r="1145" spans="1:5" x14ac:dyDescent="0.25">
      <c r="A1145" s="3">
        <v>45721</v>
      </c>
      <c r="B1145" s="8">
        <v>6740.05</v>
      </c>
      <c r="C1145" s="4">
        <f>LN(dane_import!B1146/dane_import!B1145)</f>
        <v>1.9096472427066243E-2</v>
      </c>
      <c r="D1145">
        <f t="shared" si="34"/>
        <v>1.9096472427066243E-2</v>
      </c>
      <c r="E1145" s="6">
        <f t="shared" si="35"/>
        <v>3.6467525915770128E-4</v>
      </c>
    </row>
    <row r="1146" spans="1:5" x14ac:dyDescent="0.25">
      <c r="A1146" s="3">
        <v>45722</v>
      </c>
      <c r="B1146" s="8">
        <v>6799.64</v>
      </c>
      <c r="C1146" s="4">
        <f>LN(dane_import!B1147/dane_import!B1146)</f>
        <v>8.8023263098312588E-3</v>
      </c>
      <c r="D1146">
        <f t="shared" si="34"/>
        <v>8.8023263098312588E-3</v>
      </c>
      <c r="E1146" s="6">
        <f t="shared" si="35"/>
        <v>7.7480948464747588E-5</v>
      </c>
    </row>
    <row r="1147" spans="1:5" x14ac:dyDescent="0.25">
      <c r="A1147" s="3">
        <v>45723</v>
      </c>
      <c r="B1147" s="8">
        <v>6828.74</v>
      </c>
      <c r="C1147" s="4">
        <f>LN(dane_import!B1148/dane_import!B1147)</f>
        <v>4.2705067257095162E-3</v>
      </c>
      <c r="D1147">
        <f t="shared" si="34"/>
        <v>4.2705067257095162E-3</v>
      </c>
      <c r="E1147" s="6">
        <f t="shared" si="35"/>
        <v>1.8237227694330213E-5</v>
      </c>
    </row>
    <row r="1148" spans="1:5" x14ac:dyDescent="0.25">
      <c r="A1148" s="3">
        <v>45726</v>
      </c>
      <c r="B1148" s="8">
        <v>6800.61</v>
      </c>
      <c r="C1148" s="4">
        <f>LN(dane_import!B1149/dane_import!B1148)</f>
        <v>-4.1278622887846311E-3</v>
      </c>
      <c r="D1148">
        <f t="shared" si="34"/>
        <v>4.1278622887846311E-3</v>
      </c>
      <c r="E1148" s="6">
        <f t="shared" si="35"/>
        <v>1.7039247075170294E-5</v>
      </c>
    </row>
    <row r="1149" spans="1:5" x14ac:dyDescent="0.25">
      <c r="A1149" s="3">
        <v>45727</v>
      </c>
      <c r="B1149" s="8">
        <v>6777.75</v>
      </c>
      <c r="C1149" s="4">
        <f>LN(dane_import!B1150/dane_import!B1149)</f>
        <v>-3.3671255730439759E-3</v>
      </c>
      <c r="D1149">
        <f t="shared" si="34"/>
        <v>3.3671255730439759E-3</v>
      </c>
      <c r="E1149" s="6">
        <f t="shared" si="35"/>
        <v>1.1337534624646723E-5</v>
      </c>
    </row>
    <row r="1150" spans="1:5" x14ac:dyDescent="0.25">
      <c r="A1150" s="3">
        <v>45728</v>
      </c>
      <c r="B1150" s="8">
        <v>6885.22</v>
      </c>
      <c r="C1150" s="4">
        <f>LN(dane_import!B1151/dane_import!B1150)</f>
        <v>1.5731896724227104E-2</v>
      </c>
      <c r="D1150">
        <f t="shared" si="34"/>
        <v>1.5731896724227104E-2</v>
      </c>
      <c r="E1150" s="6">
        <f t="shared" si="35"/>
        <v>2.4749257454174749E-4</v>
      </c>
    </row>
    <row r="1151" spans="1:5" x14ac:dyDescent="0.25">
      <c r="A1151" s="3">
        <v>45729</v>
      </c>
      <c r="B1151" s="8">
        <v>6916.99</v>
      </c>
      <c r="C1151" s="4">
        <f>LN(dane_import!B1152/dane_import!B1151)</f>
        <v>4.6036187116782054E-3</v>
      </c>
      <c r="D1151">
        <f t="shared" si="34"/>
        <v>4.6036187116782054E-3</v>
      </c>
      <c r="E1151" s="6">
        <f t="shared" si="35"/>
        <v>2.1193305242513701E-5</v>
      </c>
    </row>
    <row r="1152" spans="1:5" x14ac:dyDescent="0.25">
      <c r="A1152" s="3">
        <v>45730</v>
      </c>
      <c r="B1152" s="8">
        <v>7025.87</v>
      </c>
      <c r="C1152" s="4">
        <f>LN(dane_import!B1153/dane_import!B1152)</f>
        <v>1.5618347064273839E-2</v>
      </c>
      <c r="D1152">
        <f t="shared" si="34"/>
        <v>1.5618347064273839E-2</v>
      </c>
      <c r="E1152" s="6">
        <f t="shared" si="35"/>
        <v>2.4393276502011126E-4</v>
      </c>
    </row>
    <row r="1153" spans="1:5" x14ac:dyDescent="0.25">
      <c r="A1153" s="3">
        <v>45733</v>
      </c>
      <c r="B1153" s="8">
        <v>7142.83</v>
      </c>
      <c r="C1153" s="4">
        <f>LN(dane_import!B1154/dane_import!B1153)</f>
        <v>1.6510005397395902E-2</v>
      </c>
      <c r="D1153">
        <f t="shared" si="34"/>
        <v>1.6510005397395902E-2</v>
      </c>
      <c r="E1153" s="6">
        <f t="shared" si="35"/>
        <v>2.7258027822204184E-4</v>
      </c>
    </row>
    <row r="1154" spans="1:5" x14ac:dyDescent="0.25">
      <c r="A1154" s="3">
        <v>45734</v>
      </c>
      <c r="B1154" s="8">
        <v>7194.81</v>
      </c>
      <c r="C1154" s="4">
        <f>LN(dane_import!B1155/dane_import!B1154)</f>
        <v>7.2508763978003854E-3</v>
      </c>
      <c r="D1154">
        <f t="shared" si="34"/>
        <v>7.2508763978003854E-3</v>
      </c>
      <c r="E1154" s="6">
        <f t="shared" si="35"/>
        <v>5.2575208536178692E-5</v>
      </c>
    </row>
    <row r="1155" spans="1:5" x14ac:dyDescent="0.25">
      <c r="A1155" s="3">
        <v>45735</v>
      </c>
      <c r="B1155" s="8">
        <v>7223.21</v>
      </c>
      <c r="C1155" s="4">
        <f>LN(dane_import!B1156/dane_import!B1155)</f>
        <v>3.9395196747153147E-3</v>
      </c>
      <c r="D1155">
        <f t="shared" ref="D1155:D1218" si="36">ABS(C1155)</f>
        <v>3.9395196747153147E-3</v>
      </c>
      <c r="E1155" s="6">
        <f t="shared" ref="E1155:E1218" si="37">C1155^2</f>
        <v>1.5519815267469059E-5</v>
      </c>
    </row>
    <row r="1156" spans="1:5" x14ac:dyDescent="0.25">
      <c r="A1156" s="3">
        <v>45736</v>
      </c>
      <c r="B1156" s="8">
        <v>7177.31</v>
      </c>
      <c r="C1156" s="4">
        <f>LN(dane_import!B1157/dane_import!B1156)</f>
        <v>-6.3747913881042079E-3</v>
      </c>
      <c r="D1156">
        <f t="shared" si="36"/>
        <v>6.3747913881042079E-3</v>
      </c>
      <c r="E1156" s="6">
        <f t="shared" si="37"/>
        <v>4.0637965241847575E-5</v>
      </c>
    </row>
    <row r="1157" spans="1:5" x14ac:dyDescent="0.25">
      <c r="A1157" s="3">
        <v>45737</v>
      </c>
      <c r="B1157" s="8">
        <v>7170.31</v>
      </c>
      <c r="C1157" s="4">
        <f>LN(dane_import!B1158/dane_import!B1157)</f>
        <v>-9.7577166880775175E-4</v>
      </c>
      <c r="D1157">
        <f t="shared" si="36"/>
        <v>9.7577166880775175E-4</v>
      </c>
      <c r="E1157" s="6">
        <f t="shared" si="37"/>
        <v>9.5213034964786473E-7</v>
      </c>
    </row>
    <row r="1158" spans="1:5" x14ac:dyDescent="0.25">
      <c r="A1158" s="3">
        <v>45740</v>
      </c>
      <c r="B1158" s="8">
        <v>7260.91</v>
      </c>
      <c r="C1158" s="4">
        <f>LN(dane_import!B1159/dane_import!B1158)</f>
        <v>1.2556275953158277E-2</v>
      </c>
      <c r="D1158">
        <f t="shared" si="36"/>
        <v>1.2556275953158277E-2</v>
      </c>
      <c r="E1158" s="6">
        <f t="shared" si="37"/>
        <v>1.5766006581186079E-4</v>
      </c>
    </row>
    <row r="1159" spans="1:5" x14ac:dyDescent="0.25">
      <c r="A1159" s="3">
        <v>45741</v>
      </c>
      <c r="B1159" s="8">
        <v>7379.34</v>
      </c>
      <c r="C1159" s="4">
        <f>LN(dane_import!B1160/dane_import!B1159)</f>
        <v>1.6179038384516536E-2</v>
      </c>
      <c r="D1159">
        <f t="shared" si="36"/>
        <v>1.6179038384516536E-2</v>
      </c>
      <c r="E1159" s="6">
        <f t="shared" si="37"/>
        <v>2.6176128304765948E-4</v>
      </c>
    </row>
    <row r="1160" spans="1:5" x14ac:dyDescent="0.25">
      <c r="A1160" s="3">
        <v>45742</v>
      </c>
      <c r="B1160" s="8">
        <v>7344.82</v>
      </c>
      <c r="C1160" s="4">
        <f>LN(dane_import!B1161/dane_import!B1160)</f>
        <v>-4.6889008603234455E-3</v>
      </c>
      <c r="D1160">
        <f t="shared" si="36"/>
        <v>4.6889008603234455E-3</v>
      </c>
      <c r="E1160" s="6">
        <f t="shared" si="37"/>
        <v>2.1985791277941946E-5</v>
      </c>
    </row>
    <row r="1161" spans="1:5" x14ac:dyDescent="0.25">
      <c r="A1161" s="3">
        <v>45743</v>
      </c>
      <c r="B1161" s="8">
        <v>7314.42</v>
      </c>
      <c r="C1161" s="4">
        <f>LN(dane_import!B1162/dane_import!B1161)</f>
        <v>-4.1475606619503676E-3</v>
      </c>
      <c r="D1161">
        <f t="shared" si="36"/>
        <v>4.1475606619503676E-3</v>
      </c>
      <c r="E1161" s="6">
        <f t="shared" si="37"/>
        <v>1.7202259444558172E-5</v>
      </c>
    </row>
    <row r="1162" spans="1:5" x14ac:dyDescent="0.25">
      <c r="A1162" s="3">
        <v>45744</v>
      </c>
      <c r="B1162" s="8">
        <v>7288.69</v>
      </c>
      <c r="C1162" s="4">
        <f>LN(dane_import!B1163/dane_import!B1162)</f>
        <v>-3.5239105404450957E-3</v>
      </c>
      <c r="D1162">
        <f t="shared" si="36"/>
        <v>3.5239105404450957E-3</v>
      </c>
      <c r="E1162" s="6">
        <f t="shared" si="37"/>
        <v>1.2417945497060047E-5</v>
      </c>
    </row>
    <row r="1163" spans="1:5" x14ac:dyDescent="0.25">
      <c r="A1163" s="3">
        <v>45747</v>
      </c>
      <c r="B1163" s="8">
        <v>7184.44</v>
      </c>
      <c r="C1163" s="4">
        <f>LN(dane_import!B1164/dane_import!B1163)</f>
        <v>-1.4406255315772545E-2</v>
      </c>
      <c r="D1163">
        <f t="shared" si="36"/>
        <v>1.4406255315772545E-2</v>
      </c>
      <c r="E1163" s="6">
        <f t="shared" si="37"/>
        <v>2.0754019222322471E-4</v>
      </c>
    </row>
    <row r="1164" spans="1:5" x14ac:dyDescent="0.25">
      <c r="A1164" s="3">
        <v>45748</v>
      </c>
      <c r="B1164" s="8">
        <v>7286.24</v>
      </c>
      <c r="C1164" s="4">
        <f>LN(dane_import!B1165/dane_import!B1164)</f>
        <v>1.4070061588176343E-2</v>
      </c>
      <c r="D1164">
        <f t="shared" si="36"/>
        <v>1.4070061588176343E-2</v>
      </c>
      <c r="E1164" s="6">
        <f t="shared" si="37"/>
        <v>1.9796663309507538E-4</v>
      </c>
    </row>
    <row r="1165" spans="1:5" x14ac:dyDescent="0.25">
      <c r="A1165" s="3">
        <v>45749</v>
      </c>
      <c r="B1165" s="8">
        <v>7320.93</v>
      </c>
      <c r="C1165" s="4">
        <f>LN(dane_import!B1166/dane_import!B1165)</f>
        <v>4.7497311549082044E-3</v>
      </c>
      <c r="D1165">
        <f t="shared" si="36"/>
        <v>4.7497311549082044E-3</v>
      </c>
      <c r="E1165" s="6">
        <f t="shared" si="37"/>
        <v>2.2559946043905624E-5</v>
      </c>
    </row>
    <row r="1166" spans="1:5" x14ac:dyDescent="0.25">
      <c r="A1166" s="3">
        <v>45750</v>
      </c>
      <c r="B1166" s="8">
        <v>7154.04</v>
      </c>
      <c r="C1166" s="4">
        <f>LN(dane_import!B1167/dane_import!B1166)</f>
        <v>-2.306013698468273E-2</v>
      </c>
      <c r="D1166">
        <f t="shared" si="36"/>
        <v>2.306013698468273E-2</v>
      </c>
      <c r="E1166" s="6">
        <f t="shared" si="37"/>
        <v>5.3176991775233232E-4</v>
      </c>
    </row>
    <row r="1167" spans="1:5" x14ac:dyDescent="0.25">
      <c r="A1167" s="3">
        <v>45751</v>
      </c>
      <c r="B1167" s="8">
        <v>6793.8</v>
      </c>
      <c r="C1167" s="4">
        <f>LN(dane_import!B1168/dane_import!B1167)</f>
        <v>-5.1666800532889988E-2</v>
      </c>
      <c r="D1167">
        <f t="shared" si="36"/>
        <v>5.1666800532889988E-2</v>
      </c>
      <c r="E1167" s="6">
        <f t="shared" si="37"/>
        <v>2.6694582773054412E-3</v>
      </c>
    </row>
    <row r="1168" spans="1:5" x14ac:dyDescent="0.25">
      <c r="A1168" s="3">
        <v>45754</v>
      </c>
      <c r="B1168" s="8">
        <v>6706.6</v>
      </c>
      <c r="C1168" s="4">
        <f>LN(dane_import!B1169/dane_import!B1168)</f>
        <v>-1.291831540974161E-2</v>
      </c>
      <c r="D1168">
        <f t="shared" si="36"/>
        <v>1.291831540974161E-2</v>
      </c>
      <c r="E1168" s="6">
        <f t="shared" si="37"/>
        <v>1.6688287302556753E-4</v>
      </c>
    </row>
    <row r="1169" spans="1:5" x14ac:dyDescent="0.25">
      <c r="A1169" s="3">
        <v>45755</v>
      </c>
      <c r="B1169" s="8">
        <v>6917.66</v>
      </c>
      <c r="C1169" s="4">
        <f>LN(dane_import!B1170/dane_import!B1169)</f>
        <v>3.0985445998689642E-2</v>
      </c>
      <c r="D1169">
        <f t="shared" si="36"/>
        <v>3.0985445998689642E-2</v>
      </c>
      <c r="E1169" s="6">
        <f t="shared" si="37"/>
        <v>9.6009786373771192E-4</v>
      </c>
    </row>
    <row r="1170" spans="1:5" x14ac:dyDescent="0.25">
      <c r="A1170" s="3">
        <v>45756</v>
      </c>
      <c r="B1170" s="8">
        <v>6772.42</v>
      </c>
      <c r="C1170" s="4">
        <f>LN(dane_import!B1171/dane_import!B1170)</f>
        <v>-2.1219079724443396E-2</v>
      </c>
      <c r="D1170">
        <f t="shared" si="36"/>
        <v>2.1219079724443396E-2</v>
      </c>
      <c r="E1170" s="6">
        <f t="shared" si="37"/>
        <v>4.5024934435228481E-4</v>
      </c>
    </row>
    <row r="1171" spans="1:5" x14ac:dyDescent="0.25">
      <c r="A1171" s="3">
        <v>45757</v>
      </c>
      <c r="B1171" s="8">
        <v>6930.22</v>
      </c>
      <c r="C1171" s="4">
        <f>LN(dane_import!B1172/dane_import!B1171)</f>
        <v>2.3033076299246721E-2</v>
      </c>
      <c r="D1171">
        <f t="shared" si="36"/>
        <v>2.3033076299246721E-2</v>
      </c>
      <c r="E1171" s="6">
        <f t="shared" si="37"/>
        <v>5.3052260380692098E-4</v>
      </c>
    </row>
    <row r="1172" spans="1:5" x14ac:dyDescent="0.25">
      <c r="A1172" s="3">
        <v>45758</v>
      </c>
      <c r="B1172" s="8">
        <v>6951.05</v>
      </c>
      <c r="C1172" s="4">
        <f>LN(dane_import!B1173/dane_import!B1172)</f>
        <v>3.0011685724245611E-3</v>
      </c>
      <c r="D1172">
        <f t="shared" si="36"/>
        <v>3.0011685724245611E-3</v>
      </c>
      <c r="E1172" s="6">
        <f t="shared" si="37"/>
        <v>9.0070128001088786E-6</v>
      </c>
    </row>
    <row r="1173" spans="1:5" x14ac:dyDescent="0.25">
      <c r="A1173" s="3">
        <v>45761</v>
      </c>
      <c r="B1173" s="8">
        <v>7129.95</v>
      </c>
      <c r="C1173" s="4">
        <f>LN(dane_import!B1174/dane_import!B1173)</f>
        <v>2.5411494476807177E-2</v>
      </c>
      <c r="D1173">
        <f t="shared" si="36"/>
        <v>2.5411494476807177E-2</v>
      </c>
      <c r="E1173" s="6">
        <f t="shared" si="37"/>
        <v>6.457440515448017E-4</v>
      </c>
    </row>
    <row r="1174" spans="1:5" x14ac:dyDescent="0.25">
      <c r="A1174" s="3">
        <v>45762</v>
      </c>
      <c r="B1174" s="8">
        <v>7160.91</v>
      </c>
      <c r="C1174" s="4">
        <f>LN(dane_import!B1175/dane_import!B1174)</f>
        <v>4.332846089844535E-3</v>
      </c>
      <c r="D1174">
        <f t="shared" si="36"/>
        <v>4.332846089844535E-3</v>
      </c>
      <c r="E1174" s="6">
        <f t="shared" si="37"/>
        <v>1.8773555238281077E-5</v>
      </c>
    </row>
    <row r="1175" spans="1:5" x14ac:dyDescent="0.25">
      <c r="A1175" s="3">
        <v>45763</v>
      </c>
      <c r="B1175" s="8">
        <v>7172.14</v>
      </c>
      <c r="C1175" s="4">
        <f>LN(dane_import!B1176/dane_import!B1175)</f>
        <v>1.5670080405708812E-3</v>
      </c>
      <c r="D1175">
        <f t="shared" si="36"/>
        <v>1.5670080405708812E-3</v>
      </c>
      <c r="E1175" s="6">
        <f t="shared" si="37"/>
        <v>2.4555141992137924E-6</v>
      </c>
    </row>
    <row r="1176" spans="1:5" x14ac:dyDescent="0.25">
      <c r="A1176" s="3">
        <v>45764</v>
      </c>
      <c r="B1176" s="8">
        <v>7262.56</v>
      </c>
      <c r="C1176" s="4">
        <f>LN(dane_import!B1177/dane_import!B1176)</f>
        <v>1.2528307852492478E-2</v>
      </c>
      <c r="D1176">
        <f t="shared" si="36"/>
        <v>1.2528307852492478E-2</v>
      </c>
      <c r="E1176" s="6">
        <f t="shared" si="37"/>
        <v>1.5695849764682469E-4</v>
      </c>
    </row>
    <row r="1177" spans="1:5" x14ac:dyDescent="0.25">
      <c r="A1177" s="3">
        <v>45765</v>
      </c>
      <c r="B1177" s="8">
        <v>7262.56</v>
      </c>
      <c r="C1177" s="4">
        <f>LN(dane_import!B1178/dane_import!B1177)</f>
        <v>0</v>
      </c>
      <c r="D1177">
        <f t="shared" si="36"/>
        <v>0</v>
      </c>
      <c r="E1177" s="6">
        <f t="shared" si="37"/>
        <v>0</v>
      </c>
    </row>
    <row r="1178" spans="1:5" x14ac:dyDescent="0.25">
      <c r="A1178" s="3">
        <v>45768</v>
      </c>
      <c r="B1178" s="8">
        <v>7262.56</v>
      </c>
      <c r="C1178" s="4">
        <f>LN(dane_import!B1179/dane_import!B1178)</f>
        <v>0</v>
      </c>
      <c r="D1178">
        <f t="shared" si="36"/>
        <v>0</v>
      </c>
      <c r="E1178" s="6">
        <f t="shared" si="37"/>
        <v>0</v>
      </c>
    </row>
    <row r="1179" spans="1:5" x14ac:dyDescent="0.25">
      <c r="A1179" s="3">
        <v>45769</v>
      </c>
      <c r="B1179" s="8">
        <v>7396.45</v>
      </c>
      <c r="C1179" s="4">
        <f>LN(dane_import!B1180/dane_import!B1179)</f>
        <v>1.8267771611469672E-2</v>
      </c>
      <c r="D1179">
        <f t="shared" si="36"/>
        <v>1.8267771611469672E-2</v>
      </c>
      <c r="E1179" s="6">
        <f t="shared" si="37"/>
        <v>3.3371147964881724E-4</v>
      </c>
    </row>
    <row r="1180" spans="1:5" x14ac:dyDescent="0.25">
      <c r="A1180" s="3">
        <v>45770</v>
      </c>
      <c r="B1180" s="8">
        <v>7537.85</v>
      </c>
      <c r="C1180" s="4">
        <f>LN(dane_import!B1181/dane_import!B1180)</f>
        <v>1.8936840096179321E-2</v>
      </c>
      <c r="D1180">
        <f t="shared" si="36"/>
        <v>1.8936840096179321E-2</v>
      </c>
      <c r="E1180" s="6">
        <f t="shared" si="37"/>
        <v>3.5860391282826484E-4</v>
      </c>
    </row>
    <row r="1181" spans="1:5" x14ac:dyDescent="0.25">
      <c r="A1181" s="3">
        <v>45771</v>
      </c>
      <c r="B1181" s="8">
        <v>7564.17</v>
      </c>
      <c r="C1181" s="4">
        <f>LN(dane_import!B1182/dane_import!B1181)</f>
        <v>3.4856299552183017E-3</v>
      </c>
      <c r="D1181">
        <f t="shared" si="36"/>
        <v>3.4856299552183017E-3</v>
      </c>
      <c r="E1181" s="6">
        <f t="shared" si="37"/>
        <v>1.214961618471514E-5</v>
      </c>
    </row>
    <row r="1182" spans="1:5" x14ac:dyDescent="0.25">
      <c r="A1182" s="3">
        <v>45772</v>
      </c>
      <c r="B1182" s="8">
        <v>7607.3</v>
      </c>
      <c r="C1182" s="4">
        <f>LN(dane_import!B1183/dane_import!B1182)</f>
        <v>5.685687173187925E-3</v>
      </c>
      <c r="D1182">
        <f t="shared" si="36"/>
        <v>5.685687173187925E-3</v>
      </c>
      <c r="E1182" s="6">
        <f t="shared" si="37"/>
        <v>3.2327038631353695E-5</v>
      </c>
    </row>
    <row r="1183" spans="1:5" x14ac:dyDescent="0.25">
      <c r="A1183" s="3">
        <v>45775</v>
      </c>
      <c r="B1183" s="8">
        <v>7610.03</v>
      </c>
      <c r="C1183" s="4">
        <f>LN(dane_import!B1184/dane_import!B1183)</f>
        <v>3.5880144930659595E-4</v>
      </c>
      <c r="D1183">
        <f t="shared" si="36"/>
        <v>3.5880144930659595E-4</v>
      </c>
      <c r="E1183" s="6">
        <f t="shared" si="37"/>
        <v>1.2873848002451373E-7</v>
      </c>
    </row>
    <row r="1184" spans="1:5" x14ac:dyDescent="0.25">
      <c r="A1184" s="3">
        <v>45776</v>
      </c>
      <c r="B1184" s="8">
        <v>7655.01</v>
      </c>
      <c r="C1184" s="4">
        <f>LN(dane_import!B1185/dane_import!B1184)</f>
        <v>5.8932213973577523E-3</v>
      </c>
      <c r="D1184">
        <f t="shared" si="36"/>
        <v>5.8932213973577523E-3</v>
      </c>
      <c r="E1184" s="6">
        <f t="shared" si="37"/>
        <v>3.4730058438275257E-5</v>
      </c>
    </row>
    <row r="1185" spans="1:5" x14ac:dyDescent="0.25">
      <c r="A1185" s="3">
        <v>45777</v>
      </c>
      <c r="B1185" s="8">
        <v>7598.65</v>
      </c>
      <c r="C1185" s="4">
        <f>LN(dane_import!B1186/dane_import!B1185)</f>
        <v>-7.3897355095415684E-3</v>
      </c>
      <c r="D1185">
        <f t="shared" si="36"/>
        <v>7.3897355095415684E-3</v>
      </c>
      <c r="E1185" s="6">
        <f t="shared" si="37"/>
        <v>5.4608190900979584E-5</v>
      </c>
    </row>
    <row r="1186" spans="1:5" x14ac:dyDescent="0.25">
      <c r="A1186" s="3">
        <v>45778</v>
      </c>
      <c r="B1186" s="8">
        <v>7598.65</v>
      </c>
      <c r="C1186" s="4">
        <f>LN(dane_import!B1187/dane_import!B1186)</f>
        <v>0</v>
      </c>
      <c r="D1186">
        <f t="shared" si="36"/>
        <v>0</v>
      </c>
      <c r="E1186" s="6">
        <f t="shared" si="37"/>
        <v>0</v>
      </c>
    </row>
    <row r="1187" spans="1:5" x14ac:dyDescent="0.25">
      <c r="A1187" s="3">
        <v>45779</v>
      </c>
      <c r="B1187" s="8">
        <v>7773.51</v>
      </c>
      <c r="C1187" s="4">
        <f>LN(dane_import!B1188/dane_import!B1187)</f>
        <v>2.2751199893668101E-2</v>
      </c>
      <c r="D1187">
        <f t="shared" si="36"/>
        <v>2.2751199893668101E-2</v>
      </c>
      <c r="E1187" s="6">
        <f t="shared" si="37"/>
        <v>5.1761709660164341E-4</v>
      </c>
    </row>
    <row r="1188" spans="1:5" x14ac:dyDescent="0.25">
      <c r="A1188" s="3">
        <v>45782</v>
      </c>
      <c r="B1188" s="8">
        <v>7680.02</v>
      </c>
      <c r="C1188" s="4">
        <f>LN(dane_import!B1189/dane_import!B1188)</f>
        <v>-1.2099648505792017E-2</v>
      </c>
      <c r="D1188">
        <f t="shared" si="36"/>
        <v>1.2099648505792017E-2</v>
      </c>
      <c r="E1188" s="6">
        <f t="shared" si="37"/>
        <v>1.4640149396371498E-4</v>
      </c>
    </row>
    <row r="1189" spans="1:5" x14ac:dyDescent="0.25">
      <c r="A1189" s="3">
        <v>45783</v>
      </c>
      <c r="B1189" s="8">
        <v>7617.38</v>
      </c>
      <c r="C1189" s="4">
        <f>LN(dane_import!B1190/dane_import!B1189)</f>
        <v>-8.1896727690813423E-3</v>
      </c>
      <c r="D1189">
        <f t="shared" si="36"/>
        <v>8.1896727690813423E-3</v>
      </c>
      <c r="E1189" s="6">
        <f t="shared" si="37"/>
        <v>6.7070740064632467E-5</v>
      </c>
    </row>
    <row r="1190" spans="1:5" x14ac:dyDescent="0.25">
      <c r="A1190" s="3">
        <v>45784</v>
      </c>
      <c r="B1190" s="8">
        <v>7743.31</v>
      </c>
      <c r="C1190" s="4">
        <f>LN(dane_import!B1191/dane_import!B1190)</f>
        <v>1.6396766211079928E-2</v>
      </c>
      <c r="D1190">
        <f t="shared" si="36"/>
        <v>1.6396766211079928E-2</v>
      </c>
      <c r="E1190" s="6">
        <f t="shared" si="37"/>
        <v>2.6885394218081242E-4</v>
      </c>
    </row>
    <row r="1191" spans="1:5" x14ac:dyDescent="0.25">
      <c r="A1191" s="3">
        <v>45785</v>
      </c>
      <c r="B1191" s="8">
        <v>7784.23</v>
      </c>
      <c r="C1191" s="4">
        <f>LN(dane_import!B1192/dane_import!B1191)</f>
        <v>5.2706474726604158E-3</v>
      </c>
      <c r="D1191">
        <f t="shared" si="36"/>
        <v>5.2706474726604158E-3</v>
      </c>
      <c r="E1191" s="6">
        <f t="shared" si="37"/>
        <v>2.777972478106163E-5</v>
      </c>
    </row>
    <row r="1192" spans="1:5" x14ac:dyDescent="0.25">
      <c r="A1192" s="3">
        <v>45786</v>
      </c>
      <c r="B1192" s="8">
        <v>7888.14</v>
      </c>
      <c r="C1192" s="4">
        <f>LN(dane_import!B1193/dane_import!B1192)</f>
        <v>1.3260473384018126E-2</v>
      </c>
      <c r="D1192">
        <f t="shared" si="36"/>
        <v>1.3260473384018126E-2</v>
      </c>
      <c r="E1192" s="6">
        <f t="shared" si="37"/>
        <v>1.7584015436825315E-4</v>
      </c>
    </row>
    <row r="1193" spans="1:5" x14ac:dyDescent="0.25">
      <c r="A1193" s="3">
        <v>45789</v>
      </c>
      <c r="B1193" s="8">
        <v>7942.33</v>
      </c>
      <c r="C1193" s="4">
        <f>LN(dane_import!B1194/dane_import!B1193)</f>
        <v>6.8463174708340924E-3</v>
      </c>
      <c r="D1193">
        <f t="shared" si="36"/>
        <v>6.8463174708340924E-3</v>
      </c>
      <c r="E1193" s="6">
        <f t="shared" si="37"/>
        <v>4.6872062911448127E-5</v>
      </c>
    </row>
    <row r="1194" spans="1:5" x14ac:dyDescent="0.25">
      <c r="A1194" s="3">
        <v>45790</v>
      </c>
      <c r="B1194" s="8">
        <v>8062.42</v>
      </c>
      <c r="C1194" s="4">
        <f>LN(dane_import!B1195/dane_import!B1194)</f>
        <v>1.5007076499674688E-2</v>
      </c>
      <c r="D1194">
        <f t="shared" si="36"/>
        <v>1.5007076499674688E-2</v>
      </c>
      <c r="E1194" s="6">
        <f t="shared" si="37"/>
        <v>2.2521234506708829E-4</v>
      </c>
    </row>
    <row r="1195" spans="1:5" x14ac:dyDescent="0.25">
      <c r="A1195" s="3">
        <v>45791</v>
      </c>
      <c r="B1195" s="8">
        <v>8035.9</v>
      </c>
      <c r="C1195" s="4">
        <f>LN(dane_import!B1196/dane_import!B1195)</f>
        <v>-3.2947567187729542E-3</v>
      </c>
      <c r="D1195">
        <f t="shared" si="36"/>
        <v>3.2947567187729542E-3</v>
      </c>
      <c r="E1195" s="6">
        <f t="shared" si="37"/>
        <v>1.0855421835899523E-5</v>
      </c>
    </row>
    <row r="1196" spans="1:5" x14ac:dyDescent="0.25">
      <c r="A1196" s="3">
        <v>45792</v>
      </c>
      <c r="B1196" s="8">
        <v>7999.4</v>
      </c>
      <c r="C1196" s="4">
        <f>LN(dane_import!B1197/dane_import!B1196)</f>
        <v>-4.5524640060743953E-3</v>
      </c>
      <c r="D1196">
        <f t="shared" si="36"/>
        <v>4.5524640060743953E-3</v>
      </c>
      <c r="E1196" s="6">
        <f t="shared" si="37"/>
        <v>2.0724928526602933E-5</v>
      </c>
    </row>
    <row r="1197" spans="1:5" x14ac:dyDescent="0.25">
      <c r="A1197" s="3">
        <v>45793</v>
      </c>
      <c r="B1197" s="8">
        <v>8007.87</v>
      </c>
      <c r="C1197" s="4">
        <f>LN(dane_import!B1198/dane_import!B1197)</f>
        <v>1.0582692477215056E-3</v>
      </c>
      <c r="D1197">
        <f t="shared" si="36"/>
        <v>1.0582692477215056E-3</v>
      </c>
      <c r="E1197" s="6">
        <f t="shared" si="37"/>
        <v>1.1199338006730412E-6</v>
      </c>
    </row>
    <row r="1198" spans="1:5" x14ac:dyDescent="0.25">
      <c r="A1198" s="3">
        <v>45796</v>
      </c>
      <c r="B1198" s="8">
        <v>7940.53</v>
      </c>
      <c r="C1198" s="4">
        <f>LN(dane_import!B1199/dane_import!B1198)</f>
        <v>-8.4447844538736144E-3</v>
      </c>
      <c r="D1198">
        <f t="shared" si="36"/>
        <v>8.4447844538736144E-3</v>
      </c>
      <c r="E1198" s="6">
        <f t="shared" si="37"/>
        <v>7.1314384472385476E-5</v>
      </c>
    </row>
    <row r="1199" spans="1:5" x14ac:dyDescent="0.25">
      <c r="A1199" s="3">
        <v>45797</v>
      </c>
      <c r="B1199" s="8">
        <v>7924.38</v>
      </c>
      <c r="C1199" s="4">
        <f>LN(dane_import!B1200/dane_import!B1199)</f>
        <v>-2.0359403965795899E-3</v>
      </c>
      <c r="D1199">
        <f t="shared" si="36"/>
        <v>2.0359403965795899E-3</v>
      </c>
      <c r="E1199" s="6">
        <f t="shared" si="37"/>
        <v>4.1450532984246576E-6</v>
      </c>
    </row>
    <row r="1200" spans="1:5" x14ac:dyDescent="0.25">
      <c r="A1200" s="3">
        <v>45798</v>
      </c>
      <c r="B1200" s="8">
        <v>7907.18</v>
      </c>
      <c r="C1200" s="4">
        <f>LN(dane_import!B1201/dane_import!B1200)</f>
        <v>-2.172875795856362E-3</v>
      </c>
      <c r="D1200">
        <f t="shared" si="36"/>
        <v>2.172875795856362E-3</v>
      </c>
      <c r="E1200" s="6">
        <f t="shared" si="37"/>
        <v>4.7213892242184186E-6</v>
      </c>
    </row>
    <row r="1201" spans="1:5" x14ac:dyDescent="0.25">
      <c r="A1201" s="3">
        <v>45799</v>
      </c>
      <c r="B1201" s="8">
        <v>7834.48</v>
      </c>
      <c r="C1201" s="4">
        <f>LN(dane_import!B1202/dane_import!B1201)</f>
        <v>-9.2367027208229667E-3</v>
      </c>
      <c r="D1201">
        <f t="shared" si="36"/>
        <v>9.2367027208229667E-3</v>
      </c>
      <c r="E1201" s="6">
        <f t="shared" si="37"/>
        <v>8.5316677152858398E-5</v>
      </c>
    </row>
    <row r="1202" spans="1:5" x14ac:dyDescent="0.25">
      <c r="A1202" s="3">
        <v>45800</v>
      </c>
      <c r="B1202" s="8">
        <v>7754.5</v>
      </c>
      <c r="C1202" s="4">
        <f>LN(dane_import!B1203/dane_import!B1202)</f>
        <v>-1.0261184730413644E-2</v>
      </c>
      <c r="D1202">
        <f t="shared" si="36"/>
        <v>1.0261184730413644E-2</v>
      </c>
      <c r="E1202" s="6">
        <f t="shared" si="37"/>
        <v>1.0529191207167413E-4</v>
      </c>
    </row>
    <row r="1203" spans="1:5" x14ac:dyDescent="0.25">
      <c r="A1203" s="3">
        <v>45803</v>
      </c>
      <c r="B1203" s="8">
        <v>7858.83</v>
      </c>
      <c r="C1203" s="4">
        <f>LN(dane_import!B1204/dane_import!B1203)</f>
        <v>1.3364420381913282E-2</v>
      </c>
      <c r="D1203">
        <f t="shared" si="36"/>
        <v>1.3364420381913282E-2</v>
      </c>
      <c r="E1203" s="6">
        <f t="shared" si="37"/>
        <v>1.7860773214449917E-4</v>
      </c>
    </row>
    <row r="1204" spans="1:5" x14ac:dyDescent="0.25">
      <c r="A1204" s="3">
        <v>45804</v>
      </c>
      <c r="B1204" s="8">
        <v>7906.07</v>
      </c>
      <c r="C1204" s="4">
        <f>LN(dane_import!B1205/dane_import!B1204)</f>
        <v>5.9930784709234172E-3</v>
      </c>
      <c r="D1204">
        <f t="shared" si="36"/>
        <v>5.9930784709234172E-3</v>
      </c>
      <c r="E1204" s="6">
        <f t="shared" si="37"/>
        <v>3.5916989558645766E-5</v>
      </c>
    </row>
    <row r="1205" spans="1:5" x14ac:dyDescent="0.25">
      <c r="A1205" s="3">
        <v>45805</v>
      </c>
      <c r="B1205" s="8">
        <v>8009.41</v>
      </c>
      <c r="C1205" s="4">
        <f>LN(dane_import!B1206/dane_import!B1205)</f>
        <v>1.2986281569591676E-2</v>
      </c>
      <c r="D1205">
        <f t="shared" si="36"/>
        <v>1.2986281569591676E-2</v>
      </c>
      <c r="E1205" s="6">
        <f t="shared" si="37"/>
        <v>1.6864350900471645E-4</v>
      </c>
    </row>
    <row r="1206" spans="1:5" x14ac:dyDescent="0.25">
      <c r="A1206" s="3">
        <v>45806</v>
      </c>
      <c r="B1206" s="8">
        <v>7802.15</v>
      </c>
      <c r="C1206" s="4">
        <f>LN(dane_import!B1207/dane_import!B1206)</f>
        <v>-2.6217763700619973E-2</v>
      </c>
      <c r="D1206">
        <f t="shared" si="36"/>
        <v>2.6217763700619973E-2</v>
      </c>
      <c r="E1206" s="6">
        <f t="shared" si="37"/>
        <v>6.8737113346154627E-4</v>
      </c>
    </row>
    <row r="1207" spans="1:5" x14ac:dyDescent="0.25">
      <c r="A1207" s="3">
        <v>45807</v>
      </c>
      <c r="B1207" s="8">
        <v>7761.28</v>
      </c>
      <c r="C1207" s="4">
        <f>LN(dane_import!B1208/dane_import!B1207)</f>
        <v>-5.2520676929437302E-3</v>
      </c>
      <c r="D1207">
        <f t="shared" si="36"/>
        <v>5.2520676929437302E-3</v>
      </c>
      <c r="E1207" s="6">
        <f t="shared" si="37"/>
        <v>2.7584215051263278E-5</v>
      </c>
    </row>
    <row r="1208" spans="1:5" x14ac:dyDescent="0.25">
      <c r="A1208" s="3">
        <v>45810</v>
      </c>
      <c r="B1208" s="8">
        <v>7708.75</v>
      </c>
      <c r="C1208" s="4">
        <f>LN(dane_import!B1209/dane_import!B1208)</f>
        <v>-6.791221722669695E-3</v>
      </c>
      <c r="D1208">
        <f t="shared" si="36"/>
        <v>6.791221722669695E-3</v>
      </c>
      <c r="E1208" s="6">
        <f t="shared" si="37"/>
        <v>4.6120692486460737E-5</v>
      </c>
    </row>
    <row r="1209" spans="1:5" x14ac:dyDescent="0.25">
      <c r="A1209" s="3">
        <v>45811</v>
      </c>
      <c r="B1209" s="8">
        <v>7615.56</v>
      </c>
      <c r="C1209" s="4">
        <f>LN(dane_import!B1210/dane_import!B1209)</f>
        <v>-1.2162524612675335E-2</v>
      </c>
      <c r="D1209">
        <f t="shared" si="36"/>
        <v>1.2162524612675335E-2</v>
      </c>
      <c r="E1209" s="6">
        <f t="shared" si="37"/>
        <v>1.479270049539333E-4</v>
      </c>
    </row>
    <row r="1210" spans="1:5" x14ac:dyDescent="0.25">
      <c r="A1210" s="3">
        <v>45812</v>
      </c>
      <c r="B1210" s="8">
        <v>7723.78</v>
      </c>
      <c r="C1210" s="4">
        <f>LN(dane_import!B1211/dane_import!B1210)</f>
        <v>1.4110358798263443E-2</v>
      </c>
      <c r="D1210">
        <f t="shared" si="36"/>
        <v>1.4110358798263443E-2</v>
      </c>
      <c r="E1210" s="6">
        <f t="shared" si="37"/>
        <v>1.9910222541573056E-4</v>
      </c>
    </row>
    <row r="1211" spans="1:5" x14ac:dyDescent="0.25">
      <c r="A1211" s="3">
        <v>45813</v>
      </c>
      <c r="B1211" s="8">
        <v>7643.04</v>
      </c>
      <c r="C1211" s="4">
        <f>LN(dane_import!B1212/dane_import!B1211)</f>
        <v>-1.0508451715065063E-2</v>
      </c>
      <c r="D1211">
        <f t="shared" si="36"/>
        <v>1.0508451715065063E-2</v>
      </c>
      <c r="E1211" s="6">
        <f t="shared" si="37"/>
        <v>1.1042755744785386E-4</v>
      </c>
    </row>
    <row r="1212" spans="1:5" x14ac:dyDescent="0.25">
      <c r="A1212" s="3">
        <v>45814</v>
      </c>
      <c r="B1212" s="8">
        <v>7614.03</v>
      </c>
      <c r="C1212" s="4">
        <f>LN(dane_import!B1213/dane_import!B1212)</f>
        <v>-3.8028317312221198E-3</v>
      </c>
      <c r="D1212">
        <f t="shared" si="36"/>
        <v>3.8028317312221198E-3</v>
      </c>
      <c r="E1212" s="6">
        <f t="shared" si="37"/>
        <v>1.4461529175989824E-5</v>
      </c>
    </row>
    <row r="1213" spans="1:5" x14ac:dyDescent="0.25">
      <c r="A1213" s="3">
        <v>45817</v>
      </c>
      <c r="B1213" s="8">
        <v>7698.41</v>
      </c>
      <c r="C1213" s="4">
        <f>LN(dane_import!B1214/dane_import!B1213)</f>
        <v>1.1021215967558593E-2</v>
      </c>
      <c r="D1213">
        <f t="shared" si="36"/>
        <v>1.1021215967558593E-2</v>
      </c>
      <c r="E1213" s="6">
        <f t="shared" si="37"/>
        <v>1.214672014035685E-4</v>
      </c>
    </row>
    <row r="1214" spans="1:5" x14ac:dyDescent="0.25">
      <c r="A1214" s="3">
        <v>45818</v>
      </c>
      <c r="B1214" s="8">
        <v>7739.27</v>
      </c>
      <c r="C1214" s="4">
        <f>LN(dane_import!B1215/dane_import!B1214)</f>
        <v>5.2935538777701841E-3</v>
      </c>
      <c r="D1214">
        <f t="shared" si="36"/>
        <v>5.2935538777701841E-3</v>
      </c>
      <c r="E1214" s="6">
        <f t="shared" si="37"/>
        <v>2.8021712656855754E-5</v>
      </c>
    </row>
    <row r="1215" spans="1:5" x14ac:dyDescent="0.25">
      <c r="A1215" s="3">
        <v>45819</v>
      </c>
      <c r="B1215" s="8">
        <v>7739.32</v>
      </c>
      <c r="C1215" s="4">
        <f>LN(dane_import!B1216/dane_import!B1215)</f>
        <v>6.4605367799888499E-6</v>
      </c>
      <c r="D1215">
        <f t="shared" si="36"/>
        <v>6.4605367799888499E-6</v>
      </c>
      <c r="E1215" s="6">
        <f t="shared" si="37"/>
        <v>4.1738535485588698E-11</v>
      </c>
    </row>
    <row r="1216" spans="1:5" x14ac:dyDescent="0.25">
      <c r="A1216" s="3">
        <v>45820</v>
      </c>
      <c r="B1216" s="8">
        <v>7685.34</v>
      </c>
      <c r="C1216" s="4">
        <f>LN(dane_import!B1217/dane_import!B1216)</f>
        <v>-6.9992104031375325E-3</v>
      </c>
      <c r="D1216">
        <f t="shared" si="36"/>
        <v>6.9992104031375325E-3</v>
      </c>
      <c r="E1216" s="6">
        <f t="shared" si="37"/>
        <v>4.8988946267388657E-5</v>
      </c>
    </row>
    <row r="1217" spans="1:5" x14ac:dyDescent="0.25">
      <c r="A1217" s="3">
        <v>45821</v>
      </c>
      <c r="B1217" s="8">
        <v>7538.24</v>
      </c>
      <c r="C1217" s="4">
        <f>LN(dane_import!B1218/dane_import!B1217)</f>
        <v>-1.9325885019733317E-2</v>
      </c>
      <c r="D1217">
        <f t="shared" si="36"/>
        <v>1.9325885019733317E-2</v>
      </c>
      <c r="E1217" s="6">
        <f t="shared" si="37"/>
        <v>3.7348983179595261E-4</v>
      </c>
    </row>
    <row r="1218" spans="1:5" x14ac:dyDescent="0.25">
      <c r="A1218" s="3">
        <v>45824</v>
      </c>
      <c r="B1218" s="8">
        <v>7553.68</v>
      </c>
      <c r="C1218" s="4">
        <f>LN(dane_import!B1219/dane_import!B1218)</f>
        <v>2.046128708184664E-3</v>
      </c>
      <c r="D1218">
        <f t="shared" si="36"/>
        <v>2.046128708184664E-3</v>
      </c>
      <c r="E1218" s="6">
        <f t="shared" si="37"/>
        <v>4.1866426904574422E-6</v>
      </c>
    </row>
    <row r="1219" spans="1:5" x14ac:dyDescent="0.25">
      <c r="A1219" s="3">
        <v>45825</v>
      </c>
      <c r="B1219" s="8">
        <v>7596.35</v>
      </c>
      <c r="C1219" s="4">
        <f>LN(dane_import!B1220/dane_import!B1219)</f>
        <v>5.6330070408130836E-3</v>
      </c>
      <c r="D1219">
        <f t="shared" ref="D1219:D1282" si="38">ABS(C1219)</f>
        <v>5.6330070408130836E-3</v>
      </c>
      <c r="E1219" s="6">
        <f t="shared" ref="E1219:E1282" si="39">C1219^2</f>
        <v>3.1730768321849776E-5</v>
      </c>
    </row>
    <row r="1220" spans="1:5" x14ac:dyDescent="0.25">
      <c r="A1220" s="3">
        <v>45826</v>
      </c>
      <c r="B1220" s="8">
        <v>7593.73</v>
      </c>
      <c r="C1220" s="4">
        <f>LN(dane_import!B1221/dane_import!B1220)</f>
        <v>-3.4496197860470478E-4</v>
      </c>
      <c r="D1220">
        <f t="shared" si="38"/>
        <v>3.4496197860470478E-4</v>
      </c>
      <c r="E1220" s="6">
        <f t="shared" si="39"/>
        <v>1.1899876668287279E-7</v>
      </c>
    </row>
    <row r="1221" spans="1:5" x14ac:dyDescent="0.25">
      <c r="A1221" s="3">
        <v>45827</v>
      </c>
      <c r="B1221" s="8">
        <v>7593.73</v>
      </c>
      <c r="C1221" s="4">
        <f>LN(dane_import!B1222/dane_import!B1221)</f>
        <v>0</v>
      </c>
      <c r="D1221">
        <f t="shared" si="38"/>
        <v>0</v>
      </c>
      <c r="E1221" s="6">
        <f t="shared" si="39"/>
        <v>0</v>
      </c>
    </row>
    <row r="1222" spans="1:5" x14ac:dyDescent="0.25">
      <c r="A1222" s="3">
        <v>45828</v>
      </c>
      <c r="B1222" s="8">
        <v>7588.7</v>
      </c>
      <c r="C1222" s="4">
        <f>LN(dane_import!B1223/dane_import!B1222)</f>
        <v>-6.6260805207531115E-4</v>
      </c>
      <c r="D1222">
        <f t="shared" si="38"/>
        <v>6.6260805207531115E-4</v>
      </c>
      <c r="E1222" s="6">
        <f t="shared" si="39"/>
        <v>4.3904943067503825E-7</v>
      </c>
    </row>
    <row r="1223" spans="1:5" x14ac:dyDescent="0.25">
      <c r="A1223" s="3">
        <v>45831</v>
      </c>
      <c r="B1223" s="8">
        <v>7508.08</v>
      </c>
      <c r="C1223" s="4">
        <f>LN(dane_import!B1224/dane_import!B1223)</f>
        <v>-1.0680524771914992E-2</v>
      </c>
      <c r="D1223">
        <f t="shared" si="38"/>
        <v>1.0680524771914992E-2</v>
      </c>
      <c r="E1223" s="6">
        <f t="shared" si="39"/>
        <v>1.1407360940348979E-4</v>
      </c>
    </row>
    <row r="1224" spans="1:5" x14ac:dyDescent="0.25">
      <c r="A1224" s="3">
        <v>45832</v>
      </c>
      <c r="B1224" s="8">
        <v>7672.86</v>
      </c>
      <c r="C1224" s="4">
        <f>LN(dane_import!B1225/dane_import!B1224)</f>
        <v>2.1709653263613956E-2</v>
      </c>
      <c r="D1224">
        <f t="shared" si="38"/>
        <v>2.1709653263613956E-2</v>
      </c>
      <c r="E1224" s="6">
        <f t="shared" si="39"/>
        <v>4.7130904482634408E-4</v>
      </c>
    </row>
    <row r="1225" spans="1:5" x14ac:dyDescent="0.25">
      <c r="A1225" s="3">
        <v>45833</v>
      </c>
      <c r="B1225" s="8">
        <v>7722.53</v>
      </c>
      <c r="C1225" s="4">
        <f>LN(dane_import!B1226/dane_import!B1225)</f>
        <v>6.4526033232798147E-3</v>
      </c>
      <c r="D1225">
        <f t="shared" si="38"/>
        <v>6.4526033232798147E-3</v>
      </c>
      <c r="E1225" s="6">
        <f t="shared" si="39"/>
        <v>4.1636089647601712E-5</v>
      </c>
    </row>
    <row r="1226" spans="1:5" x14ac:dyDescent="0.25">
      <c r="A1226" s="3">
        <v>45834</v>
      </c>
      <c r="B1226" s="8">
        <v>7884.3</v>
      </c>
      <c r="C1226" s="4">
        <f>LN(dane_import!B1227/dane_import!B1226)</f>
        <v>2.07314097615038E-2</v>
      </c>
      <c r="D1226">
        <f t="shared" si="38"/>
        <v>2.07314097615038E-2</v>
      </c>
      <c r="E1226" s="6">
        <f t="shared" si="39"/>
        <v>4.2979135069937504E-4</v>
      </c>
    </row>
    <row r="1227" spans="1:5" x14ac:dyDescent="0.25">
      <c r="A1227" s="3">
        <v>45835</v>
      </c>
      <c r="B1227" s="8">
        <v>7912.16</v>
      </c>
      <c r="C1227" s="4">
        <f>LN(dane_import!B1228/dane_import!B1227)</f>
        <v>3.5273762459512065E-3</v>
      </c>
      <c r="D1227">
        <f t="shared" si="38"/>
        <v>3.5273762459512065E-3</v>
      </c>
      <c r="E1227" s="6">
        <f t="shared" si="39"/>
        <v>1.2442383180500827E-5</v>
      </c>
    </row>
    <row r="1228" spans="1:5" x14ac:dyDescent="0.25">
      <c r="A1228" s="3">
        <v>45838</v>
      </c>
      <c r="B1228" s="8">
        <v>7978.82</v>
      </c>
      <c r="C1228" s="4">
        <f>LN(dane_import!B1229/dane_import!B1228)</f>
        <v>8.3897142908775854E-3</v>
      </c>
      <c r="D1228">
        <f t="shared" si="38"/>
        <v>8.3897142908775854E-3</v>
      </c>
      <c r="E1228" s="6">
        <f t="shared" si="39"/>
        <v>7.0387305882555588E-5</v>
      </c>
    </row>
    <row r="1229" spans="1:5" x14ac:dyDescent="0.25">
      <c r="A1229" s="3">
        <v>45839</v>
      </c>
      <c r="B1229" s="8">
        <v>7992.69</v>
      </c>
      <c r="C1229" s="4">
        <f>LN(dane_import!B1230/dane_import!B1229)</f>
        <v>1.7368431020880226E-3</v>
      </c>
      <c r="D1229">
        <f t="shared" si="38"/>
        <v>1.7368431020880226E-3</v>
      </c>
      <c r="E1229" s="6">
        <f t="shared" si="39"/>
        <v>3.0166239612707452E-6</v>
      </c>
    </row>
    <row r="1230" spans="1:5" x14ac:dyDescent="0.25">
      <c r="A1230" s="3">
        <v>45840</v>
      </c>
      <c r="B1230" s="8">
        <v>7995.25</v>
      </c>
      <c r="C1230" s="4">
        <f>LN(dane_import!B1231/dane_import!B1230)</f>
        <v>3.2024138467846722E-4</v>
      </c>
      <c r="D1230">
        <f t="shared" si="38"/>
        <v>3.2024138467846722E-4</v>
      </c>
      <c r="E1230" s="6">
        <f t="shared" si="39"/>
        <v>1.0255454446078201E-7</v>
      </c>
    </row>
    <row r="1231" spans="1:5" x14ac:dyDescent="0.25">
      <c r="A1231" s="3">
        <v>45841</v>
      </c>
      <c r="B1231" s="8">
        <v>8106.8</v>
      </c>
      <c r="C1231" s="4">
        <f>LN(dane_import!B1232/dane_import!B1231)</f>
        <v>1.3855600322520919E-2</v>
      </c>
      <c r="D1231">
        <f t="shared" si="38"/>
        <v>1.3855600322520919E-2</v>
      </c>
      <c r="E1231" s="6">
        <f t="shared" si="39"/>
        <v>1.919776602974418E-4</v>
      </c>
    </row>
    <row r="1232" spans="1:5" x14ac:dyDescent="0.25">
      <c r="A1232" s="3">
        <v>45842</v>
      </c>
      <c r="B1232" s="8">
        <v>8055.13</v>
      </c>
      <c r="C1232" s="4">
        <f>LN(dane_import!B1233/dane_import!B1232)</f>
        <v>-6.3940601202443935E-3</v>
      </c>
      <c r="D1232">
        <f t="shared" si="38"/>
        <v>6.3940601202443935E-3</v>
      </c>
      <c r="E1232" s="6">
        <f t="shared" si="39"/>
        <v>4.0884004821299749E-5</v>
      </c>
    </row>
    <row r="1233" spans="1:5" x14ac:dyDescent="0.25">
      <c r="A1233" s="3">
        <v>45845</v>
      </c>
      <c r="B1233" s="8">
        <v>8069.02</v>
      </c>
      <c r="C1233" s="4">
        <f>LN(dane_import!B1234/dane_import!B1233)</f>
        <v>1.7228819424072624E-3</v>
      </c>
      <c r="D1233">
        <f t="shared" si="38"/>
        <v>1.7228819424072624E-3</v>
      </c>
      <c r="E1233" s="6">
        <f t="shared" si="39"/>
        <v>2.9683221874730215E-6</v>
      </c>
    </row>
    <row r="1234" spans="1:5" x14ac:dyDescent="0.25">
      <c r="A1234" s="3">
        <v>45846</v>
      </c>
      <c r="B1234" s="8">
        <v>7994.46</v>
      </c>
      <c r="C1234" s="4">
        <f>LN(dane_import!B1235/dane_import!B1234)</f>
        <v>-9.2832356942281861E-3</v>
      </c>
      <c r="D1234">
        <f t="shared" si="38"/>
        <v>9.2832356942281861E-3</v>
      </c>
      <c r="E1234" s="6">
        <f t="shared" si="39"/>
        <v>8.6178464954592271E-5</v>
      </c>
    </row>
    <row r="1235" spans="1:5" x14ac:dyDescent="0.25">
      <c r="A1235" s="3">
        <v>45847</v>
      </c>
      <c r="B1235" s="8">
        <v>8017.6</v>
      </c>
      <c r="C1235" s="4">
        <f>LN(dane_import!B1236/dane_import!B1235)</f>
        <v>2.8903234323674342E-3</v>
      </c>
      <c r="D1235">
        <f t="shared" si="38"/>
        <v>2.8903234323674342E-3</v>
      </c>
      <c r="E1235" s="6">
        <f t="shared" si="39"/>
        <v>8.3539695436922649E-6</v>
      </c>
    </row>
    <row r="1236" spans="1:5" x14ac:dyDescent="0.25">
      <c r="A1236" s="3">
        <v>45848</v>
      </c>
      <c r="B1236" s="8">
        <v>7937.88</v>
      </c>
      <c r="C1236" s="4">
        <f>LN(dane_import!B1237/dane_import!B1236)</f>
        <v>-9.9928881346892148E-3</v>
      </c>
      <c r="D1236">
        <f t="shared" si="38"/>
        <v>9.9928881346892148E-3</v>
      </c>
      <c r="E1236" s="6">
        <f t="shared" si="39"/>
        <v>9.9857813272412498E-5</v>
      </c>
    </row>
    <row r="1237" spans="1:5" x14ac:dyDescent="0.25">
      <c r="A1237" s="3">
        <v>45849</v>
      </c>
      <c r="B1237" s="8">
        <v>7909.12</v>
      </c>
      <c r="C1237" s="4">
        <f>LN(dane_import!B1238/dane_import!B1237)</f>
        <v>-3.6297130782657139E-3</v>
      </c>
      <c r="D1237">
        <f t="shared" si="38"/>
        <v>3.6297130782657139E-3</v>
      </c>
      <c r="E1237" s="6">
        <f t="shared" si="39"/>
        <v>1.3174817030533164E-5</v>
      </c>
    </row>
    <row r="1238" spans="1:5" x14ac:dyDescent="0.25">
      <c r="A1238" s="3">
        <v>45852</v>
      </c>
      <c r="B1238" s="8">
        <v>7909.38</v>
      </c>
      <c r="C1238" s="4">
        <f>LN(dane_import!B1239/dane_import!B1238)</f>
        <v>3.2872901984752106E-5</v>
      </c>
      <c r="D1238">
        <f t="shared" si="38"/>
        <v>3.2872901984752106E-5</v>
      </c>
      <c r="E1238" s="6">
        <f t="shared" si="39"/>
        <v>1.0806276848991191E-9</v>
      </c>
    </row>
    <row r="1239" spans="1:5" x14ac:dyDescent="0.25">
      <c r="A1239" s="3">
        <v>45853</v>
      </c>
      <c r="B1239" s="8">
        <v>7945.24</v>
      </c>
      <c r="C1239" s="4">
        <f>LN(dane_import!B1240/dane_import!B1239)</f>
        <v>4.5236102978683029E-3</v>
      </c>
      <c r="D1239">
        <f t="shared" si="38"/>
        <v>4.5236102978683029E-3</v>
      </c>
      <c r="E1239" s="6">
        <f t="shared" si="39"/>
        <v>2.0463050126980156E-5</v>
      </c>
    </row>
    <row r="1240" spans="1:5" x14ac:dyDescent="0.25">
      <c r="A1240" s="3">
        <v>45854</v>
      </c>
      <c r="B1240" s="8">
        <v>7940.46</v>
      </c>
      <c r="C1240" s="4">
        <f>LN(dane_import!B1241/dane_import!B1240)</f>
        <v>-6.0179912049970633E-4</v>
      </c>
      <c r="D1240">
        <f t="shared" si="38"/>
        <v>6.0179912049970633E-4</v>
      </c>
      <c r="E1240" s="6">
        <f t="shared" si="39"/>
        <v>3.6216218143422004E-7</v>
      </c>
    </row>
    <row r="1241" spans="1:5" x14ac:dyDescent="0.25">
      <c r="A1241" s="3">
        <v>45855</v>
      </c>
      <c r="B1241" s="8">
        <v>8015.36</v>
      </c>
      <c r="C1241" s="4">
        <f>LN(dane_import!B1242/dane_import!B1241)</f>
        <v>9.3884927460180408E-3</v>
      </c>
      <c r="D1241">
        <f t="shared" si="38"/>
        <v>9.3884927460180408E-3</v>
      </c>
      <c r="E1241" s="6">
        <f t="shared" si="39"/>
        <v>8.814379604203337E-5</v>
      </c>
    </row>
    <row r="1242" spans="1:5" x14ac:dyDescent="0.25">
      <c r="A1242" s="3">
        <v>45856</v>
      </c>
      <c r="B1242" s="8">
        <v>8085.65</v>
      </c>
      <c r="C1242" s="4">
        <f>LN(dane_import!B1243/dane_import!B1242)</f>
        <v>8.7311847564431888E-3</v>
      </c>
      <c r="D1242">
        <f t="shared" si="38"/>
        <v>8.7311847564431888E-3</v>
      </c>
      <c r="E1242" s="6">
        <f t="shared" si="39"/>
        <v>7.6233587251145905E-5</v>
      </c>
    </row>
    <row r="1243" spans="1:5" x14ac:dyDescent="0.25">
      <c r="A1243" s="3">
        <v>45859</v>
      </c>
      <c r="B1243" s="8">
        <v>8052.55</v>
      </c>
      <c r="C1243" s="4">
        <f>LN(dane_import!B1244/dane_import!B1243)</f>
        <v>-4.1020741364582499E-3</v>
      </c>
      <c r="D1243">
        <f t="shared" si="38"/>
        <v>4.1020741364582499E-3</v>
      </c>
      <c r="E1243" s="6">
        <f t="shared" si="39"/>
        <v>1.6827012220999698E-5</v>
      </c>
    </row>
    <row r="1244" spans="1:5" x14ac:dyDescent="0.25">
      <c r="A1244" s="3">
        <v>45860</v>
      </c>
      <c r="B1244" s="8">
        <v>8020.57</v>
      </c>
      <c r="C1244" s="4">
        <f>LN(dane_import!B1245/dane_import!B1244)</f>
        <v>-3.9793197836172226E-3</v>
      </c>
      <c r="D1244">
        <f t="shared" si="38"/>
        <v>3.9793197836172226E-3</v>
      </c>
      <c r="E1244" s="6">
        <f t="shared" si="39"/>
        <v>1.5834985940287418E-5</v>
      </c>
    </row>
    <row r="1245" spans="1:5" x14ac:dyDescent="0.25">
      <c r="A1245" s="3">
        <v>45861</v>
      </c>
      <c r="B1245" s="8">
        <v>8051.95</v>
      </c>
      <c r="C1245" s="4">
        <f>LN(dane_import!B1246/dane_import!B1245)</f>
        <v>3.9048064488004714E-3</v>
      </c>
      <c r="D1245">
        <f t="shared" si="38"/>
        <v>3.9048064488004714E-3</v>
      </c>
      <c r="E1245" s="6">
        <f t="shared" si="39"/>
        <v>1.5247513402593748E-5</v>
      </c>
    </row>
    <row r="1246" spans="1:5" x14ac:dyDescent="0.25">
      <c r="A1246" s="3">
        <v>45862</v>
      </c>
      <c r="B1246" s="8">
        <v>8107.98</v>
      </c>
      <c r="C1246" s="4">
        <f>LN(dane_import!B1247/dane_import!B1246)</f>
        <v>6.9344637662471925E-3</v>
      </c>
      <c r="D1246">
        <f t="shared" si="38"/>
        <v>6.9344637662471925E-3</v>
      </c>
      <c r="E1246" s="6">
        <f t="shared" si="39"/>
        <v>4.8086787725395201E-5</v>
      </c>
    </row>
    <row r="1247" spans="1:5" x14ac:dyDescent="0.25">
      <c r="A1247" s="3">
        <v>45863</v>
      </c>
      <c r="B1247" s="8">
        <v>8101.42</v>
      </c>
      <c r="C1247" s="4">
        <f>LN(dane_import!B1248/dane_import!B1247)</f>
        <v>-8.0940693155109043E-4</v>
      </c>
      <c r="D1247">
        <f t="shared" si="38"/>
        <v>8.0940693155109043E-4</v>
      </c>
      <c r="E1247" s="6">
        <f t="shared" si="39"/>
        <v>6.5513958084295161E-7</v>
      </c>
    </row>
    <row r="1248" spans="1:5" x14ac:dyDescent="0.25">
      <c r="A1248" s="3">
        <v>45866</v>
      </c>
      <c r="B1248" s="8">
        <v>8000.92</v>
      </c>
      <c r="C1248" s="4">
        <f>LN(dane_import!B1249/dane_import!B1248)</f>
        <v>-1.2482819887761312E-2</v>
      </c>
      <c r="D1248">
        <f t="shared" si="38"/>
        <v>1.2482819887761312E-2</v>
      </c>
      <c r="E1248" s="6">
        <f t="shared" si="39"/>
        <v>1.5582079235028931E-4</v>
      </c>
    </row>
    <row r="1249" spans="1:5" x14ac:dyDescent="0.25">
      <c r="A1249" s="3">
        <v>45867</v>
      </c>
      <c r="B1249" s="8">
        <v>8038.54</v>
      </c>
      <c r="C1249" s="4">
        <f>LN(dane_import!B1250/dane_import!B1249)</f>
        <v>4.6909395934002915E-3</v>
      </c>
      <c r="D1249">
        <f t="shared" si="38"/>
        <v>4.6909395934002915E-3</v>
      </c>
      <c r="E1249" s="6">
        <f t="shared" si="39"/>
        <v>2.2004914268930492E-5</v>
      </c>
    </row>
    <row r="1250" spans="1:5" x14ac:dyDescent="0.25">
      <c r="A1250" s="3">
        <v>45868</v>
      </c>
      <c r="B1250" s="8">
        <v>8049.75</v>
      </c>
      <c r="C1250" s="4">
        <f>LN(dane_import!B1251/dane_import!B1250)</f>
        <v>1.3935603863630896E-3</v>
      </c>
      <c r="D1250">
        <f t="shared" si="38"/>
        <v>1.3935603863630896E-3</v>
      </c>
      <c r="E1250" s="6">
        <f t="shared" si="39"/>
        <v>1.9420105504404437E-6</v>
      </c>
    </row>
    <row r="1251" spans="1:5" x14ac:dyDescent="0.25">
      <c r="A1251" s="3">
        <v>45869</v>
      </c>
      <c r="B1251" s="8">
        <v>7995.47</v>
      </c>
      <c r="C1251" s="4">
        <f>LN(dane_import!B1252/dane_import!B1251)</f>
        <v>-6.7659037478480233E-3</v>
      </c>
      <c r="D1251">
        <f t="shared" si="38"/>
        <v>6.7659037478480233E-3</v>
      </c>
      <c r="E1251" s="6">
        <f t="shared" si="39"/>
        <v>4.5777453525143925E-5</v>
      </c>
    </row>
    <row r="1252" spans="1:5" x14ac:dyDescent="0.25">
      <c r="A1252" s="3">
        <v>45870</v>
      </c>
      <c r="B1252" s="8">
        <v>7851.35</v>
      </c>
      <c r="C1252" s="4">
        <f>LN(dane_import!B1253/dane_import!B1252)</f>
        <v>-1.8189639769071276E-2</v>
      </c>
      <c r="D1252">
        <f t="shared" si="38"/>
        <v>1.8189639769071276E-2</v>
      </c>
      <c r="E1252" s="6">
        <f t="shared" si="39"/>
        <v>3.3086299492857932E-4</v>
      </c>
    </row>
    <row r="1253" spans="1:5" x14ac:dyDescent="0.25">
      <c r="A1253" s="3">
        <v>45873</v>
      </c>
      <c r="B1253" s="8">
        <v>7919.81</v>
      </c>
      <c r="C1253" s="4">
        <f>LN(dane_import!B1254/dane_import!B1253)</f>
        <v>8.6817241088953893E-3</v>
      </c>
      <c r="D1253">
        <f t="shared" si="38"/>
        <v>8.6817241088953893E-3</v>
      </c>
      <c r="E1253" s="6">
        <f t="shared" si="39"/>
        <v>7.5372333502975435E-5</v>
      </c>
    </row>
    <row r="1254" spans="1:5" x14ac:dyDescent="0.25">
      <c r="A1254" s="3">
        <v>45874</v>
      </c>
      <c r="B1254" s="8">
        <v>7918.66</v>
      </c>
      <c r="C1254" s="4">
        <f>LN(dane_import!B1255/dane_import!B1254)</f>
        <v>-1.4521604700727219E-4</v>
      </c>
      <c r="D1254">
        <f t="shared" si="38"/>
        <v>1.4521604700727219E-4</v>
      </c>
      <c r="E1254" s="6">
        <f t="shared" si="39"/>
        <v>2.1087700308418289E-8</v>
      </c>
    </row>
    <row r="1255" spans="1:5" x14ac:dyDescent="0.25">
      <c r="A1255" s="3">
        <v>45875</v>
      </c>
      <c r="B1255" s="8">
        <v>8029.72</v>
      </c>
      <c r="C1255" s="4">
        <f>LN(dane_import!B1256/dane_import!B1255)</f>
        <v>1.3927658517800359E-2</v>
      </c>
      <c r="D1255">
        <f t="shared" si="38"/>
        <v>1.3927658517800359E-2</v>
      </c>
      <c r="E1255" s="6">
        <f t="shared" si="39"/>
        <v>1.9397967178845689E-4</v>
      </c>
    </row>
    <row r="1256" spans="1:5" x14ac:dyDescent="0.25">
      <c r="A1256" s="3">
        <v>45876</v>
      </c>
      <c r="B1256" s="8">
        <v>8160.21</v>
      </c>
      <c r="C1256" s="4">
        <f>LN(dane_import!B1257/dane_import!B1256)</f>
        <v>1.612024582861072E-2</v>
      </c>
      <c r="D1256">
        <f t="shared" si="38"/>
        <v>1.612024582861072E-2</v>
      </c>
      <c r="E1256" s="6">
        <f t="shared" si="39"/>
        <v>2.5986232557484131E-4</v>
      </c>
    </row>
    <row r="1257" spans="1:5" x14ac:dyDescent="0.25">
      <c r="A1257" s="3">
        <v>45877</v>
      </c>
      <c r="B1257" s="8">
        <v>8114.91</v>
      </c>
      <c r="C1257" s="4">
        <f>LN(dane_import!B1258/dane_import!B1257)</f>
        <v>-5.5667936069455195E-3</v>
      </c>
      <c r="D1257">
        <f t="shared" si="38"/>
        <v>5.5667936069455195E-3</v>
      </c>
      <c r="E1257" s="6">
        <f t="shared" si="39"/>
        <v>3.0989191062329509E-5</v>
      </c>
    </row>
    <row r="1258" spans="1:5" x14ac:dyDescent="0.25">
      <c r="A1258" s="3">
        <v>45880</v>
      </c>
      <c r="B1258" s="8">
        <v>8072.55</v>
      </c>
      <c r="C1258" s="4">
        <f>LN(dane_import!B1259/dane_import!B1258)</f>
        <v>-5.2336928328587384E-3</v>
      </c>
      <c r="D1258">
        <f t="shared" si="38"/>
        <v>5.2336928328587384E-3</v>
      </c>
      <c r="E1258" s="6">
        <f t="shared" si="39"/>
        <v>2.7391540668716926E-5</v>
      </c>
    </row>
    <row r="1259" spans="1:5" x14ac:dyDescent="0.25">
      <c r="A1259" s="3">
        <v>45881</v>
      </c>
      <c r="B1259" s="8">
        <v>8090.35</v>
      </c>
      <c r="C1259" s="4">
        <f>LN(dane_import!B1260/dane_import!B1259)</f>
        <v>2.2025759233991653E-3</v>
      </c>
      <c r="D1259">
        <f t="shared" si="38"/>
        <v>2.2025759233991653E-3</v>
      </c>
      <c r="E1259" s="6">
        <f t="shared" si="39"/>
        <v>4.8513406983376854E-6</v>
      </c>
    </row>
    <row r="1260" spans="1:5" x14ac:dyDescent="0.25">
      <c r="A1260" s="3">
        <v>45882</v>
      </c>
      <c r="B1260" s="8">
        <v>8047.37</v>
      </c>
      <c r="C1260" s="4">
        <f>LN(dane_import!B1261/dane_import!B1260)</f>
        <v>-5.3266634473532644E-3</v>
      </c>
      <c r="D1260">
        <f t="shared" si="38"/>
        <v>5.3266634473532644E-3</v>
      </c>
      <c r="E1260" s="6">
        <f t="shared" si="39"/>
        <v>2.8373343481369362E-5</v>
      </c>
    </row>
    <row r="1261" spans="1:5" x14ac:dyDescent="0.25">
      <c r="A1261" s="3">
        <v>45883</v>
      </c>
      <c r="B1261" s="8">
        <v>7991.43</v>
      </c>
      <c r="C1261" s="4">
        <f>LN(dane_import!B1262/dane_import!B1261)</f>
        <v>-6.975612493783174E-3</v>
      </c>
      <c r="D1261">
        <f t="shared" si="38"/>
        <v>6.975612493783174E-3</v>
      </c>
      <c r="E1261" s="6">
        <f t="shared" si="39"/>
        <v>4.8659169663423911E-5</v>
      </c>
    </row>
    <row r="1262" spans="1:5" x14ac:dyDescent="0.25">
      <c r="A1262" s="3">
        <v>45884</v>
      </c>
      <c r="B1262" s="8">
        <v>7991.43</v>
      </c>
      <c r="C1262" s="4">
        <f>LN(dane_import!B1263/dane_import!B1262)</f>
        <v>0</v>
      </c>
      <c r="D1262">
        <f t="shared" si="38"/>
        <v>0</v>
      </c>
      <c r="E1262" s="6">
        <f t="shared" si="39"/>
        <v>0</v>
      </c>
    </row>
    <row r="1263" spans="1:5" x14ac:dyDescent="0.25">
      <c r="A1263" s="3">
        <v>45887</v>
      </c>
      <c r="B1263" s="8">
        <v>8062.15</v>
      </c>
      <c r="C1263" s="4">
        <f>LN(dane_import!B1264/dane_import!B1263)</f>
        <v>8.810552845454532E-3</v>
      </c>
      <c r="D1263">
        <f t="shared" si="38"/>
        <v>8.810552845454532E-3</v>
      </c>
      <c r="E1263" s="6">
        <f t="shared" si="39"/>
        <v>7.7625841442546949E-5</v>
      </c>
    </row>
    <row r="1264" spans="1:5" x14ac:dyDescent="0.25">
      <c r="A1264" s="3">
        <v>45888</v>
      </c>
      <c r="B1264" s="8">
        <v>8178.54</v>
      </c>
      <c r="C1264" s="4">
        <f>LN(dane_import!B1265/dane_import!B1264)</f>
        <v>1.433338024999313E-2</v>
      </c>
      <c r="D1264">
        <f t="shared" si="38"/>
        <v>1.433338024999313E-2</v>
      </c>
      <c r="E1264" s="6">
        <f t="shared" si="39"/>
        <v>2.0544578939089313E-4</v>
      </c>
    </row>
    <row r="1265" spans="1:5" x14ac:dyDescent="0.25">
      <c r="A1265" s="3">
        <v>45889</v>
      </c>
      <c r="B1265" s="8">
        <v>8133.8</v>
      </c>
      <c r="C1265" s="4">
        <f>LN(dane_import!B1266/dane_import!B1265)</f>
        <v>-5.4854315426653951E-3</v>
      </c>
      <c r="D1265">
        <f t="shared" si="38"/>
        <v>5.4854315426653951E-3</v>
      </c>
      <c r="E1265" s="6">
        <f t="shared" si="39"/>
        <v>3.0089959209268457E-5</v>
      </c>
    </row>
    <row r="1266" spans="1:5" x14ac:dyDescent="0.25">
      <c r="A1266" s="3">
        <v>45890</v>
      </c>
      <c r="B1266" s="8">
        <v>8193.5499999999993</v>
      </c>
      <c r="C1266" s="4">
        <f>LN(dane_import!B1267/dane_import!B1266)</f>
        <v>7.3190403495377422E-3</v>
      </c>
      <c r="D1266">
        <f t="shared" si="38"/>
        <v>7.3190403495377422E-3</v>
      </c>
      <c r="E1266" s="6">
        <f t="shared" si="39"/>
        <v>5.3568351638161554E-5</v>
      </c>
    </row>
    <row r="1267" spans="1:5" x14ac:dyDescent="0.25">
      <c r="A1267" s="3">
        <v>45891</v>
      </c>
      <c r="B1267" s="8">
        <v>7961.11</v>
      </c>
      <c r="C1267" s="4">
        <f>LN(dane_import!B1268/dane_import!B1267)</f>
        <v>-2.8778822013154085E-2</v>
      </c>
      <c r="D1267">
        <f t="shared" si="38"/>
        <v>2.8778822013154085E-2</v>
      </c>
      <c r="E1267" s="6">
        <f t="shared" si="39"/>
        <v>8.2822059646480209E-4</v>
      </c>
    </row>
    <row r="1268" spans="1:5" x14ac:dyDescent="0.25">
      <c r="A1268" s="3">
        <v>45894</v>
      </c>
      <c r="B1268" s="8">
        <v>8025.28</v>
      </c>
      <c r="C1268" s="4">
        <f>LN(dane_import!B1269/dane_import!B1268)</f>
        <v>8.0281220025255218E-3</v>
      </c>
      <c r="D1268">
        <f t="shared" si="38"/>
        <v>8.0281220025255218E-3</v>
      </c>
      <c r="E1268" s="6">
        <f t="shared" si="39"/>
        <v>6.4450742887434397E-5</v>
      </c>
    </row>
    <row r="1269" spans="1:5" x14ac:dyDescent="0.25">
      <c r="A1269" s="3">
        <v>45895</v>
      </c>
      <c r="B1269" s="8">
        <v>8002.62</v>
      </c>
      <c r="C1269" s="4">
        <f>LN(dane_import!B1270/dane_import!B1269)</f>
        <v>-2.8275713097191814E-3</v>
      </c>
      <c r="D1269">
        <f t="shared" si="38"/>
        <v>2.8275713097191814E-3</v>
      </c>
      <c r="E1269" s="6">
        <f t="shared" si="39"/>
        <v>7.9951595115470464E-6</v>
      </c>
    </row>
    <row r="1270" spans="1:5" x14ac:dyDescent="0.25">
      <c r="A1270" s="3">
        <v>45896</v>
      </c>
      <c r="B1270" s="8">
        <v>7910.77</v>
      </c>
      <c r="C1270" s="4">
        <f>LN(dane_import!B1271/dane_import!B1270)</f>
        <v>-1.1543865888840942E-2</v>
      </c>
      <c r="D1270">
        <f t="shared" si="38"/>
        <v>1.1543865888840942E-2</v>
      </c>
      <c r="E1270" s="6">
        <f t="shared" si="39"/>
        <v>1.3326083965954549E-4</v>
      </c>
    </row>
    <row r="1271" spans="1:5" x14ac:dyDescent="0.25">
      <c r="A1271" s="3">
        <v>45897</v>
      </c>
      <c r="B1271" s="8">
        <v>7891.86</v>
      </c>
      <c r="C1271" s="4">
        <f>LN(dane_import!B1272/dane_import!B1271)</f>
        <v>-2.3932736545743349E-3</v>
      </c>
      <c r="D1271">
        <f t="shared" si="38"/>
        <v>2.3932736545743349E-3</v>
      </c>
      <c r="E1271" s="6">
        <f t="shared" si="39"/>
        <v>5.7277587856795927E-6</v>
      </c>
    </row>
    <row r="1272" spans="1:5" x14ac:dyDescent="0.25">
      <c r="A1272" s="3">
        <v>45898</v>
      </c>
      <c r="B1272" s="8">
        <v>7784.5</v>
      </c>
      <c r="C1272" s="4">
        <f>LN(dane_import!B1273/dane_import!B1272)</f>
        <v>-1.3697271372409467E-2</v>
      </c>
      <c r="D1272">
        <f t="shared" si="38"/>
        <v>1.3697271372409467E-2</v>
      </c>
      <c r="E1272" s="6">
        <f t="shared" si="39"/>
        <v>1.8761524304942791E-4</v>
      </c>
    </row>
    <row r="1273" spans="1:5" x14ac:dyDescent="0.25">
      <c r="A1273" s="3">
        <v>45901</v>
      </c>
      <c r="B1273" s="8">
        <v>7704.4</v>
      </c>
      <c r="C1273" s="4">
        <f>LN(dane_import!B1274/dane_import!B1273)</f>
        <v>-1.0342982919661896E-2</v>
      </c>
      <c r="D1273">
        <f t="shared" si="38"/>
        <v>1.0342982919661896E-2</v>
      </c>
      <c r="E1273" s="6">
        <f t="shared" si="39"/>
        <v>1.0697729567641772E-4</v>
      </c>
    </row>
    <row r="1274" spans="1:5" x14ac:dyDescent="0.25">
      <c r="A1274" s="3">
        <v>45902</v>
      </c>
      <c r="B1274" s="8">
        <v>7669.05</v>
      </c>
      <c r="C1274" s="4">
        <f>LN(dane_import!B1275/dane_import!B1274)</f>
        <v>-4.5988457116043595E-3</v>
      </c>
      <c r="D1274">
        <f t="shared" si="38"/>
        <v>4.5988457116043595E-3</v>
      </c>
      <c r="E1274" s="6">
        <f t="shared" si="39"/>
        <v>2.1149381879141807E-5</v>
      </c>
    </row>
    <row r="1275" spans="1:5" x14ac:dyDescent="0.25">
      <c r="A1275" s="3">
        <v>45903</v>
      </c>
      <c r="B1275" s="8">
        <v>7735.55</v>
      </c>
      <c r="C1275" s="4">
        <f>LN(dane_import!B1276/dane_import!B1275)</f>
        <v>8.6338383460599008E-3</v>
      </c>
      <c r="D1275">
        <f t="shared" si="38"/>
        <v>8.6338383460599008E-3</v>
      </c>
      <c r="E1275" s="6">
        <f t="shared" si="39"/>
        <v>7.454316458589436E-5</v>
      </c>
    </row>
    <row r="1276" spans="1:5" x14ac:dyDescent="0.25">
      <c r="A1276" s="3">
        <v>45904</v>
      </c>
      <c r="B1276" s="8">
        <v>7877.13</v>
      </c>
      <c r="C1276" s="4">
        <f>LN(dane_import!B1277/dane_import!B1276)</f>
        <v>1.8137037467696671E-2</v>
      </c>
      <c r="D1276">
        <f t="shared" si="38"/>
        <v>1.8137037467696671E-2</v>
      </c>
      <c r="E1276" s="6">
        <f t="shared" si="39"/>
        <v>3.2895212810463289E-4</v>
      </c>
    </row>
    <row r="1277" spans="1:5" x14ac:dyDescent="0.25">
      <c r="A1277" s="3">
        <v>45905</v>
      </c>
      <c r="B1277" s="8">
        <v>7932.48</v>
      </c>
      <c r="C1277" s="4">
        <f>LN(dane_import!B1278/dane_import!B1277)</f>
        <v>7.0020988687094221E-3</v>
      </c>
      <c r="D1277">
        <f t="shared" si="38"/>
        <v>7.0020988687094221E-3</v>
      </c>
      <c r="E1277" s="6">
        <f t="shared" si="39"/>
        <v>4.9029388567181768E-5</v>
      </c>
    </row>
    <row r="1278" spans="1:5" x14ac:dyDescent="0.25">
      <c r="A1278" s="3">
        <v>45908</v>
      </c>
      <c r="B1278" s="8">
        <v>8052.58</v>
      </c>
      <c r="C1278" s="4">
        <f>LN(dane_import!B1279/dane_import!B1278)</f>
        <v>1.5026813777931089E-2</v>
      </c>
      <c r="D1278">
        <f t="shared" si="38"/>
        <v>1.5026813777931089E-2</v>
      </c>
      <c r="E1278" s="6">
        <f t="shared" si="39"/>
        <v>2.2580513231661961E-4</v>
      </c>
    </row>
    <row r="1279" spans="1:5" x14ac:dyDescent="0.25">
      <c r="A1279" s="3">
        <v>45909</v>
      </c>
      <c r="B1279" s="8">
        <v>7968.68</v>
      </c>
      <c r="C1279" s="4">
        <f>LN(dane_import!B1280/dane_import!B1279)</f>
        <v>-1.0473678970331421E-2</v>
      </c>
      <c r="D1279">
        <f t="shared" si="38"/>
        <v>1.0473678970331421E-2</v>
      </c>
      <c r="E1279" s="6">
        <f t="shared" si="39"/>
        <v>1.0969795117356266E-4</v>
      </c>
    </row>
    <row r="1280" spans="1:5" x14ac:dyDescent="0.25">
      <c r="A1280" s="3">
        <v>45910</v>
      </c>
      <c r="B1280" s="8">
        <v>7890.87</v>
      </c>
      <c r="C1280" s="4">
        <f>LN(dane_import!B1281/dane_import!B1280)</f>
        <v>-9.8124630677793364E-3</v>
      </c>
      <c r="D1280">
        <f t="shared" si="38"/>
        <v>9.8124630677793364E-3</v>
      </c>
      <c r="E1280" s="6">
        <f t="shared" si="39"/>
        <v>9.6284431456533466E-5</v>
      </c>
    </row>
    <row r="1281" spans="1:5" x14ac:dyDescent="0.25">
      <c r="A1281" s="3">
        <v>45911</v>
      </c>
      <c r="B1281" s="8">
        <v>7955.55</v>
      </c>
      <c r="C1281" s="4">
        <f>LN(dane_import!B1282/dane_import!B1281)</f>
        <v>8.1634033675018099E-3</v>
      </c>
      <c r="D1281">
        <f t="shared" si="38"/>
        <v>8.1634033675018099E-3</v>
      </c>
      <c r="E1281" s="6">
        <f t="shared" si="39"/>
        <v>6.6641154540539885E-5</v>
      </c>
    </row>
    <row r="1282" spans="1:5" x14ac:dyDescent="0.25">
      <c r="A1282" s="3">
        <v>45912</v>
      </c>
      <c r="B1282" s="8">
        <v>7882.53</v>
      </c>
      <c r="C1282" s="4">
        <f>LN(dane_import!B1283/dane_import!B1282)</f>
        <v>-9.2208799771342984E-3</v>
      </c>
      <c r="D1282">
        <f t="shared" si="38"/>
        <v>9.2208799771342984E-3</v>
      </c>
      <c r="E1282" s="6">
        <f t="shared" si="39"/>
        <v>8.5024627552716218E-5</v>
      </c>
    </row>
    <row r="1283" spans="1:5" x14ac:dyDescent="0.25">
      <c r="A1283" s="3">
        <v>45915</v>
      </c>
      <c r="B1283" s="8">
        <v>7980.05</v>
      </c>
      <c r="C1283" s="4">
        <f>LN(dane_import!B1284/dane_import!B1283)</f>
        <v>1.2295758777268607E-2</v>
      </c>
      <c r="D1283">
        <f t="shared" ref="D1283:D1304" si="40">ABS(C1283)</f>
        <v>1.2295758777268607E-2</v>
      </c>
      <c r="E1283" s="6">
        <f t="shared" ref="E1283:E1304" si="41">C1283^2</f>
        <v>1.51185683908778E-4</v>
      </c>
    </row>
    <row r="1284" spans="1:5" x14ac:dyDescent="0.25">
      <c r="A1284" s="3">
        <v>45916</v>
      </c>
      <c r="B1284" s="8">
        <v>7890.03</v>
      </c>
      <c r="C1284" s="4">
        <f>LN(dane_import!B1285/dane_import!B1284)</f>
        <v>-1.1344739974325647E-2</v>
      </c>
      <c r="D1284">
        <f t="shared" si="40"/>
        <v>1.1344739974325647E-2</v>
      </c>
      <c r="E1284" s="6">
        <f t="shared" si="41"/>
        <v>1.2870312508506229E-4</v>
      </c>
    </row>
    <row r="1285" spans="1:5" x14ac:dyDescent="0.25">
      <c r="A1285" s="3">
        <v>45917</v>
      </c>
      <c r="B1285" s="8">
        <v>7827.73</v>
      </c>
      <c r="C1285" s="4">
        <f>LN(dane_import!B1286/dane_import!B1285)</f>
        <v>-7.9273797616687316E-3</v>
      </c>
      <c r="D1285">
        <f t="shared" si="40"/>
        <v>7.9273797616687316E-3</v>
      </c>
      <c r="E1285" s="6">
        <f t="shared" si="41"/>
        <v>6.2843349885715E-5</v>
      </c>
    </row>
    <row r="1286" spans="1:5" x14ac:dyDescent="0.25">
      <c r="A1286" s="3">
        <v>45918</v>
      </c>
      <c r="B1286" s="8">
        <v>7837.78</v>
      </c>
      <c r="C1286" s="4">
        <f>LN(dane_import!B1287/dane_import!B1286)</f>
        <v>1.2830736284689054E-3</v>
      </c>
      <c r="D1286">
        <f t="shared" si="40"/>
        <v>1.2830736284689054E-3</v>
      </c>
      <c r="E1286" s="6">
        <f t="shared" si="41"/>
        <v>1.6462779360723627E-6</v>
      </c>
    </row>
    <row r="1287" spans="1:5" x14ac:dyDescent="0.25">
      <c r="A1287" s="3">
        <v>45919</v>
      </c>
      <c r="B1287" s="8">
        <v>7806.63</v>
      </c>
      <c r="C1287" s="4">
        <f>LN(dane_import!B1288/dane_import!B1287)</f>
        <v>-3.9822583485992083E-3</v>
      </c>
      <c r="D1287">
        <f t="shared" si="40"/>
        <v>3.9822583485992083E-3</v>
      </c>
      <c r="E1287" s="6">
        <f t="shared" si="41"/>
        <v>1.5858381554988095E-5</v>
      </c>
    </row>
    <row r="1288" spans="1:5" x14ac:dyDescent="0.25">
      <c r="A1288" s="3">
        <v>45922</v>
      </c>
      <c r="B1288" s="8">
        <v>7784.05</v>
      </c>
      <c r="C1288" s="4">
        <f>LN(dane_import!B1289/dane_import!B1288)</f>
        <v>-2.8966043543677089E-3</v>
      </c>
      <c r="D1288">
        <f t="shared" si="40"/>
        <v>2.8966043543677089E-3</v>
      </c>
      <c r="E1288" s="6">
        <f t="shared" si="41"/>
        <v>8.3903167857419722E-6</v>
      </c>
    </row>
    <row r="1289" spans="1:5" x14ac:dyDescent="0.25">
      <c r="A1289" s="3">
        <v>45923</v>
      </c>
      <c r="B1289" s="8">
        <v>7821.31</v>
      </c>
      <c r="C1289" s="4">
        <f>LN(dane_import!B1290/dane_import!B1289)</f>
        <v>4.7752914132778582E-3</v>
      </c>
      <c r="D1289">
        <f t="shared" si="40"/>
        <v>4.7752914132778582E-3</v>
      </c>
      <c r="E1289" s="6">
        <f t="shared" si="41"/>
        <v>2.2803408081725243E-5</v>
      </c>
    </row>
    <row r="1290" spans="1:5" x14ac:dyDescent="0.25">
      <c r="A1290" s="3">
        <v>45924</v>
      </c>
      <c r="B1290" s="8">
        <v>7794.23</v>
      </c>
      <c r="C1290" s="4">
        <f>LN(dane_import!B1291/dane_import!B1290)</f>
        <v>-3.4683433485302485E-3</v>
      </c>
      <c r="D1290">
        <f t="shared" si="40"/>
        <v>3.4683433485302485E-3</v>
      </c>
      <c r="E1290" s="6">
        <f t="shared" si="41"/>
        <v>1.2029405583294017E-5</v>
      </c>
    </row>
    <row r="1291" spans="1:5" x14ac:dyDescent="0.25">
      <c r="A1291" s="3">
        <v>45925</v>
      </c>
      <c r="B1291" s="8">
        <v>7756.49</v>
      </c>
      <c r="C1291" s="4">
        <f>LN(dane_import!B1292/dane_import!B1291)</f>
        <v>-4.8538040803677079E-3</v>
      </c>
      <c r="D1291">
        <f t="shared" si="40"/>
        <v>4.8538040803677079E-3</v>
      </c>
      <c r="E1291" s="6">
        <f t="shared" si="41"/>
        <v>2.3559414050594211E-5</v>
      </c>
    </row>
    <row r="1292" spans="1:5" x14ac:dyDescent="0.25">
      <c r="A1292" s="3">
        <v>45926</v>
      </c>
      <c r="B1292" s="8">
        <v>7782.73</v>
      </c>
      <c r="C1292" s="4">
        <f>LN(dane_import!B1293/dane_import!B1292)</f>
        <v>3.3772641021782086E-3</v>
      </c>
      <c r="D1292">
        <f t="shared" si="40"/>
        <v>3.3772641021782086E-3</v>
      </c>
      <c r="E1292" s="6">
        <f t="shared" si="41"/>
        <v>1.1405912815861582E-5</v>
      </c>
    </row>
    <row r="1293" spans="1:5" x14ac:dyDescent="0.25">
      <c r="A1293" s="3">
        <v>45929</v>
      </c>
      <c r="B1293" s="8">
        <v>7762.13</v>
      </c>
      <c r="C1293" s="4">
        <f>LN(dane_import!B1294/dane_import!B1293)</f>
        <v>-2.6503953150928232E-3</v>
      </c>
      <c r="D1293">
        <f t="shared" si="40"/>
        <v>2.6503953150928232E-3</v>
      </c>
      <c r="E1293" s="6">
        <f t="shared" si="41"/>
        <v>7.024595326265986E-6</v>
      </c>
    </row>
    <row r="1294" spans="1:5" x14ac:dyDescent="0.25">
      <c r="A1294" s="3">
        <v>45930</v>
      </c>
      <c r="B1294" s="8">
        <v>7756.83</v>
      </c>
      <c r="C1294" s="4">
        <f>LN(dane_import!B1295/dane_import!B1294)</f>
        <v>-6.8303548769426553E-4</v>
      </c>
      <c r="D1294">
        <f t="shared" si="40"/>
        <v>6.8303548769426553E-4</v>
      </c>
      <c r="E1294" s="6">
        <f t="shared" si="41"/>
        <v>4.6653747744974316E-7</v>
      </c>
    </row>
    <row r="1295" spans="1:5" x14ac:dyDescent="0.25">
      <c r="A1295" s="3">
        <v>45931</v>
      </c>
      <c r="B1295" s="8">
        <v>7787.75</v>
      </c>
      <c r="C1295" s="4">
        <f>LN(dane_import!B1296/dane_import!B1295)</f>
        <v>3.9782407474946765E-3</v>
      </c>
      <c r="D1295">
        <f t="shared" si="40"/>
        <v>3.9782407474946765E-3</v>
      </c>
      <c r="E1295" s="6">
        <f t="shared" si="41"/>
        <v>1.5826399445027003E-5</v>
      </c>
    </row>
    <row r="1296" spans="1:5" x14ac:dyDescent="0.25">
      <c r="A1296" s="3">
        <v>45932</v>
      </c>
      <c r="B1296" s="8">
        <v>7889.06</v>
      </c>
      <c r="C1296" s="4">
        <f>LN(dane_import!B1297/dane_import!B1296)</f>
        <v>1.2925003283691599E-2</v>
      </c>
      <c r="D1296">
        <f t="shared" si="40"/>
        <v>1.2925003283691599E-2</v>
      </c>
      <c r="E1296" s="6">
        <f t="shared" si="41"/>
        <v>1.6705570988343862E-4</v>
      </c>
    </row>
    <row r="1297" spans="1:5" x14ac:dyDescent="0.25">
      <c r="A1297" s="3">
        <v>45933</v>
      </c>
      <c r="B1297" s="8">
        <v>7976.49</v>
      </c>
      <c r="C1297" s="4">
        <f>LN(dane_import!B1298/dane_import!B1297)</f>
        <v>1.1021475464722893E-2</v>
      </c>
      <c r="D1297">
        <f t="shared" si="40"/>
        <v>1.1021475464722893E-2</v>
      </c>
      <c r="E1297" s="6">
        <f t="shared" si="41"/>
        <v>1.2147292141948871E-4</v>
      </c>
    </row>
    <row r="1298" spans="1:5" x14ac:dyDescent="0.25">
      <c r="A1298" s="3">
        <v>45936</v>
      </c>
      <c r="B1298" s="8">
        <v>7909.11</v>
      </c>
      <c r="C1298" s="4">
        <f>LN(dane_import!B1299/dane_import!B1298)</f>
        <v>-8.483205429033058E-3</v>
      </c>
      <c r="D1298">
        <f t="shared" si="40"/>
        <v>8.483205429033058E-3</v>
      </c>
      <c r="E1298" s="6">
        <f t="shared" si="41"/>
        <v>7.1964774351175945E-5</v>
      </c>
    </row>
    <row r="1299" spans="1:5" x14ac:dyDescent="0.25">
      <c r="A1299" s="3">
        <v>45937</v>
      </c>
      <c r="B1299" s="8">
        <v>7901.83</v>
      </c>
      <c r="C1299" s="4">
        <f>LN(dane_import!B1300/dane_import!B1299)</f>
        <v>-9.2088142949966448E-4</v>
      </c>
      <c r="D1299">
        <f t="shared" si="40"/>
        <v>9.2088142949966448E-4</v>
      </c>
      <c r="E1299" s="6">
        <f t="shared" si="41"/>
        <v>8.4802260719734547E-7</v>
      </c>
    </row>
    <row r="1300" spans="1:5" x14ac:dyDescent="0.25">
      <c r="A1300" s="3">
        <v>45938</v>
      </c>
      <c r="B1300" s="8">
        <v>7938.84</v>
      </c>
      <c r="C1300" s="4">
        <f>LN(dane_import!B1301/dane_import!B1300)</f>
        <v>4.6727906512374958E-3</v>
      </c>
      <c r="D1300">
        <f t="shared" si="40"/>
        <v>4.6727906512374958E-3</v>
      </c>
      <c r="E1300" s="6">
        <f t="shared" si="41"/>
        <v>2.183497247029254E-5</v>
      </c>
    </row>
    <row r="1301" spans="1:5" x14ac:dyDescent="0.25">
      <c r="A1301" s="3">
        <v>45939</v>
      </c>
      <c r="B1301" s="8">
        <v>7860.09</v>
      </c>
      <c r="C1301" s="4">
        <f>LN(dane_import!B1302/dane_import!B1301)</f>
        <v>-9.9691121109018854E-3</v>
      </c>
      <c r="D1301">
        <f t="shared" si="40"/>
        <v>9.9691121109018854E-3</v>
      </c>
      <c r="E1301" s="6">
        <f t="shared" si="41"/>
        <v>9.9383196279730649E-5</v>
      </c>
    </row>
    <row r="1302" spans="1:5" x14ac:dyDescent="0.25">
      <c r="A1302" s="3">
        <v>45940</v>
      </c>
      <c r="B1302" s="8">
        <v>7850.5</v>
      </c>
      <c r="C1302" s="4">
        <f>LN(dane_import!B1303/dane_import!B1302)</f>
        <v>-1.2208327238001939E-3</v>
      </c>
      <c r="D1302">
        <f t="shared" si="40"/>
        <v>1.2208327238001939E-3</v>
      </c>
      <c r="E1302" s="6">
        <f t="shared" si="41"/>
        <v>1.4904325395014004E-6</v>
      </c>
    </row>
    <row r="1303" spans="1:5" x14ac:dyDescent="0.25">
      <c r="A1303" s="3">
        <v>45943</v>
      </c>
      <c r="B1303" s="8">
        <v>7811.5</v>
      </c>
      <c r="C1303" s="4">
        <f>LN(dane_import!B1304/dane_import!B1303)</f>
        <v>-4.9802171636184629E-3</v>
      </c>
      <c r="D1303">
        <f t="shared" si="40"/>
        <v>4.9802171636184629E-3</v>
      </c>
      <c r="E1303" s="6">
        <f t="shared" si="41"/>
        <v>2.4802562996799927E-5</v>
      </c>
    </row>
    <row r="1304" spans="1:5" x14ac:dyDescent="0.25">
      <c r="A1304" s="3">
        <v>45944</v>
      </c>
      <c r="B1304" s="8">
        <v>7725.4</v>
      </c>
      <c r="C1304" s="4">
        <f>LN(dane_import!B1305/dane_import!B1304)</f>
        <v>-1.1083405491271134E-2</v>
      </c>
      <c r="D1304">
        <f t="shared" si="40"/>
        <v>1.1083405491271134E-2</v>
      </c>
      <c r="E1304" s="6">
        <f t="shared" si="41"/>
        <v>1.2284187728393912E-4</v>
      </c>
    </row>
    <row r="1305" spans="1:5" x14ac:dyDescent="0.25">
      <c r="A1305" s="3"/>
    </row>
  </sheetData>
  <phoneticPr fontId="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71A28-7CF5-4F9A-9274-AE91CA5ECA0C}">
  <dimension ref="A1:H1305"/>
  <sheetViews>
    <sheetView zoomScale="70" zoomScaleNormal="70" workbookViewId="0">
      <selection activeCell="O23" sqref="O23"/>
    </sheetView>
  </sheetViews>
  <sheetFormatPr defaultRowHeight="15" x14ac:dyDescent="0.25"/>
  <cols>
    <col min="1" max="1" width="10.140625" bestFit="1" customWidth="1"/>
    <col min="3" max="3" width="7.7109375" customWidth="1"/>
  </cols>
  <sheetData>
    <row r="1" spans="1:8" x14ac:dyDescent="0.25">
      <c r="A1" s="1" t="s">
        <v>0</v>
      </c>
      <c r="B1" s="7" t="s">
        <v>1</v>
      </c>
      <c r="C1" s="11" t="s">
        <v>4</v>
      </c>
      <c r="D1" s="10" t="s">
        <v>28</v>
      </c>
      <c r="E1" s="10" t="s">
        <v>23</v>
      </c>
      <c r="H1" s="10" t="s">
        <v>30</v>
      </c>
    </row>
    <row r="2" spans="1:8" x14ac:dyDescent="0.25">
      <c r="A2" s="3">
        <v>44120</v>
      </c>
      <c r="B2" s="8">
        <v>148.4</v>
      </c>
      <c r="C2" s="4">
        <f>LN(dane_import!C3/dane_import!C2)</f>
        <v>-2.0674294216143741E-2</v>
      </c>
      <c r="D2">
        <f>ABS(C2)</f>
        <v>2.0674294216143741E-2</v>
      </c>
      <c r="E2" s="6">
        <f>C2^2</f>
        <v>4.2742644133567456E-4</v>
      </c>
    </row>
    <row r="3" spans="1:8" x14ac:dyDescent="0.25">
      <c r="A3" s="3">
        <v>44123</v>
      </c>
      <c r="B3" s="8">
        <v>149.69999999999999</v>
      </c>
      <c r="C3" s="4">
        <f>LN(dane_import!C4/dane_import!C3)</f>
        <v>8.7219606923024471E-3</v>
      </c>
      <c r="D3">
        <f t="shared" ref="D3:D66" si="0">ABS(C3)</f>
        <v>8.7219606923024471E-3</v>
      </c>
      <c r="E3" s="6">
        <f t="shared" ref="E3:E66" si="1">C3^2</f>
        <v>7.6072598318068985E-5</v>
      </c>
    </row>
    <row r="4" spans="1:8" x14ac:dyDescent="0.25">
      <c r="A4" s="3">
        <v>44124</v>
      </c>
      <c r="B4" s="8">
        <v>153.19999999999999</v>
      </c>
      <c r="C4" s="4">
        <f>LN(dane_import!C5/dane_import!C4)</f>
        <v>2.3110965880908239E-2</v>
      </c>
      <c r="D4">
        <f t="shared" si="0"/>
        <v>2.3110965880908239E-2</v>
      </c>
      <c r="E4" s="6">
        <f t="shared" si="1"/>
        <v>5.3411674394850475E-4</v>
      </c>
    </row>
    <row r="5" spans="1:8" x14ac:dyDescent="0.25">
      <c r="A5" s="3">
        <v>44125</v>
      </c>
      <c r="B5" s="8">
        <v>146.69999999999999</v>
      </c>
      <c r="C5" s="4">
        <f>LN(dane_import!C6/dane_import!C5)</f>
        <v>-4.3354572157554908E-2</v>
      </c>
      <c r="D5">
        <f t="shared" si="0"/>
        <v>4.3354572157554908E-2</v>
      </c>
      <c r="E5" s="6">
        <f t="shared" si="1"/>
        <v>1.8796189269646353E-3</v>
      </c>
    </row>
    <row r="6" spans="1:8" x14ac:dyDescent="0.25">
      <c r="A6" s="3">
        <v>44126</v>
      </c>
      <c r="B6" s="8">
        <v>148.5</v>
      </c>
      <c r="C6" s="4">
        <f>LN(dane_import!C7/dane_import!C6)</f>
        <v>1.2195273093818425E-2</v>
      </c>
      <c r="D6">
        <f t="shared" si="0"/>
        <v>1.2195273093818425E-2</v>
      </c>
      <c r="E6" s="6">
        <f t="shared" si="1"/>
        <v>1.4872468583281161E-4</v>
      </c>
    </row>
    <row r="7" spans="1:8" x14ac:dyDescent="0.25">
      <c r="A7" s="3">
        <v>44127</v>
      </c>
      <c r="B7" s="8">
        <v>148.30000000000001</v>
      </c>
      <c r="C7" s="4">
        <f>LN(dane_import!C8/dane_import!C7)</f>
        <v>-1.3477090988678693E-3</v>
      </c>
      <c r="D7">
        <f t="shared" si="0"/>
        <v>1.3477090988678693E-3</v>
      </c>
      <c r="E7" s="6">
        <f t="shared" si="1"/>
        <v>1.8163198151712443E-6</v>
      </c>
    </row>
    <row r="8" spans="1:8" x14ac:dyDescent="0.25">
      <c r="A8" s="3">
        <v>44130</v>
      </c>
      <c r="B8" s="8">
        <v>151.19999999999999</v>
      </c>
      <c r="C8" s="4">
        <f>LN(dane_import!C9/dane_import!C8)</f>
        <v>1.9366214601546139E-2</v>
      </c>
      <c r="D8">
        <f t="shared" si="0"/>
        <v>1.9366214601546139E-2</v>
      </c>
      <c r="E8" s="6">
        <f t="shared" si="1"/>
        <v>3.7505026799313889E-4</v>
      </c>
    </row>
    <row r="9" spans="1:8" x14ac:dyDescent="0.25">
      <c r="A9" s="3">
        <v>44131</v>
      </c>
      <c r="B9" s="9">
        <v>140</v>
      </c>
      <c r="C9" s="4">
        <f>LN(dane_import!C10/dane_import!C9)</f>
        <v>-7.69610411361282E-2</v>
      </c>
      <c r="D9">
        <f t="shared" si="0"/>
        <v>7.69610411361282E-2</v>
      </c>
      <c r="E9" s="6">
        <f t="shared" si="1"/>
        <v>5.9230018527568172E-3</v>
      </c>
    </row>
    <row r="10" spans="1:8" x14ac:dyDescent="0.25">
      <c r="A10" s="3">
        <v>44132</v>
      </c>
      <c r="B10" s="8">
        <v>126.1</v>
      </c>
      <c r="C10" s="4">
        <f>LN(dane_import!C11/dane_import!C10)</f>
        <v>-0.10456717963843046</v>
      </c>
      <c r="D10">
        <f t="shared" si="0"/>
        <v>0.10456717963843046</v>
      </c>
      <c r="E10" s="6">
        <f t="shared" si="1"/>
        <v>1.0934295057535785E-2</v>
      </c>
    </row>
    <row r="11" spans="1:8" x14ac:dyDescent="0.25">
      <c r="A11" s="3">
        <v>44133</v>
      </c>
      <c r="B11" s="9">
        <v>120</v>
      </c>
      <c r="C11" s="4">
        <f>LN(dane_import!C12/dane_import!C11)</f>
        <v>-4.9583500188827817E-2</v>
      </c>
      <c r="D11">
        <f t="shared" si="0"/>
        <v>4.9583500188827817E-2</v>
      </c>
      <c r="E11" s="6">
        <f t="shared" si="1"/>
        <v>2.4585234909754883E-3</v>
      </c>
    </row>
    <row r="12" spans="1:8" x14ac:dyDescent="0.25">
      <c r="A12" s="3">
        <v>44134</v>
      </c>
      <c r="B12" s="8">
        <v>115.5</v>
      </c>
      <c r="C12" s="4">
        <f>LN(dane_import!C13/dane_import!C12)</f>
        <v>-3.8221212820197741E-2</v>
      </c>
      <c r="D12">
        <f t="shared" si="0"/>
        <v>3.8221212820197741E-2</v>
      </c>
      <c r="E12" s="6">
        <f t="shared" si="1"/>
        <v>1.4608611094468482E-3</v>
      </c>
    </row>
    <row r="13" spans="1:8" x14ac:dyDescent="0.25">
      <c r="A13" s="3">
        <v>44137</v>
      </c>
      <c r="B13" s="8">
        <v>116.6</v>
      </c>
      <c r="C13" s="4">
        <f>LN(dane_import!C14/dane_import!C13)</f>
        <v>9.4787439545437387E-3</v>
      </c>
      <c r="D13">
        <f t="shared" si="0"/>
        <v>9.4787439545437387E-3</v>
      </c>
      <c r="E13" s="6">
        <f t="shared" si="1"/>
        <v>8.9846586955799469E-5</v>
      </c>
    </row>
    <row r="14" spans="1:8" x14ac:dyDescent="0.25">
      <c r="A14" s="3">
        <v>44138</v>
      </c>
      <c r="B14" s="9">
        <v>132</v>
      </c>
      <c r="C14" s="4">
        <f>LN(dane_import!C15/dane_import!C14)</f>
        <v>0.12405264866997882</v>
      </c>
      <c r="D14">
        <f t="shared" si="0"/>
        <v>0.12405264866997882</v>
      </c>
      <c r="E14" s="6">
        <f t="shared" si="1"/>
        <v>1.53890596420372E-2</v>
      </c>
    </row>
    <row r="15" spans="1:8" x14ac:dyDescent="0.25">
      <c r="A15" s="3">
        <v>44139</v>
      </c>
      <c r="B15" s="8">
        <v>125.5</v>
      </c>
      <c r="C15" s="4">
        <f>LN(dane_import!C16/dane_import!C15)</f>
        <v>-5.0496164014532233E-2</v>
      </c>
      <c r="D15">
        <f t="shared" si="0"/>
        <v>5.0496164014532233E-2</v>
      </c>
      <c r="E15" s="6">
        <f t="shared" si="1"/>
        <v>2.54986258018254E-3</v>
      </c>
    </row>
    <row r="16" spans="1:8" x14ac:dyDescent="0.25">
      <c r="A16" s="3">
        <v>44140</v>
      </c>
      <c r="B16" s="8">
        <v>125.1</v>
      </c>
      <c r="C16" s="4">
        <f>LN(dane_import!C17/dane_import!C16)</f>
        <v>-3.1923410989732072E-3</v>
      </c>
      <c r="D16">
        <f t="shared" si="0"/>
        <v>3.1923410989732072E-3</v>
      </c>
      <c r="E16" s="6">
        <f t="shared" si="1"/>
        <v>1.0191041692193464E-5</v>
      </c>
    </row>
    <row r="17" spans="1:5" x14ac:dyDescent="0.25">
      <c r="A17" s="3">
        <v>44141</v>
      </c>
      <c r="B17" s="8">
        <v>123.7</v>
      </c>
      <c r="C17" s="4">
        <f>LN(dane_import!C18/dane_import!C17)</f>
        <v>-1.1254138074423208E-2</v>
      </c>
      <c r="D17">
        <f t="shared" si="0"/>
        <v>1.1254138074423208E-2</v>
      </c>
      <c r="E17" s="6">
        <f t="shared" si="1"/>
        <v>1.2665562379818209E-4</v>
      </c>
    </row>
    <row r="18" spans="1:5" x14ac:dyDescent="0.25">
      <c r="A18" s="3">
        <v>44144</v>
      </c>
      <c r="B18" s="8">
        <v>153.5</v>
      </c>
      <c r="C18" s="4">
        <f>LN(dane_import!C19/dane_import!C18)</f>
        <v>0.21584128762880969</v>
      </c>
      <c r="D18">
        <f t="shared" si="0"/>
        <v>0.21584128762880969</v>
      </c>
      <c r="E18" s="6">
        <f t="shared" si="1"/>
        <v>4.6587461445262553E-2</v>
      </c>
    </row>
    <row r="19" spans="1:5" x14ac:dyDescent="0.25">
      <c r="A19" s="3">
        <v>44145</v>
      </c>
      <c r="B19" s="9">
        <v>169</v>
      </c>
      <c r="C19" s="4">
        <f>LN(dane_import!C20/dane_import!C19)</f>
        <v>9.6198147895821665E-2</v>
      </c>
      <c r="D19">
        <f t="shared" si="0"/>
        <v>9.6198147895821665E-2</v>
      </c>
      <c r="E19" s="6">
        <f t="shared" si="1"/>
        <v>9.2540836585863779E-3</v>
      </c>
    </row>
    <row r="20" spans="1:5" x14ac:dyDescent="0.25">
      <c r="A20" s="3">
        <v>44146</v>
      </c>
      <c r="B20" s="9">
        <v>169</v>
      </c>
      <c r="C20" s="4">
        <f>LN(dane_import!C21/dane_import!C20)</f>
        <v>0</v>
      </c>
      <c r="D20">
        <f t="shared" si="0"/>
        <v>0</v>
      </c>
      <c r="E20" s="6">
        <f t="shared" si="1"/>
        <v>0</v>
      </c>
    </row>
    <row r="21" spans="1:5" x14ac:dyDescent="0.25">
      <c r="A21" s="3">
        <v>44147</v>
      </c>
      <c r="B21" s="8">
        <v>169.2</v>
      </c>
      <c r="C21" s="4">
        <f>LN(dane_import!C22/dane_import!C21)</f>
        <v>1.1827322490493941E-3</v>
      </c>
      <c r="D21">
        <f t="shared" si="0"/>
        <v>1.1827322490493941E-3</v>
      </c>
      <c r="E21" s="6">
        <f t="shared" si="1"/>
        <v>1.398855572941438E-6</v>
      </c>
    </row>
    <row r="22" spans="1:5" x14ac:dyDescent="0.25">
      <c r="A22" s="3">
        <v>44148</v>
      </c>
      <c r="B22" s="8">
        <v>160.69999999999999</v>
      </c>
      <c r="C22" s="4">
        <f>LN(dane_import!C23/dane_import!C22)</f>
        <v>-5.1542174428655989E-2</v>
      </c>
      <c r="D22">
        <f t="shared" si="0"/>
        <v>5.1542174428655989E-2</v>
      </c>
      <c r="E22" s="6">
        <f t="shared" si="1"/>
        <v>2.6565957448339995E-3</v>
      </c>
    </row>
    <row r="23" spans="1:5" x14ac:dyDescent="0.25">
      <c r="A23" s="3">
        <v>44151</v>
      </c>
      <c r="B23" s="8">
        <v>170.5</v>
      </c>
      <c r="C23" s="4">
        <f>LN(dane_import!C24/dane_import!C23)</f>
        <v>5.9196023980104553E-2</v>
      </c>
      <c r="D23">
        <f t="shared" si="0"/>
        <v>5.9196023980104553E-2</v>
      </c>
      <c r="E23" s="6">
        <f t="shared" si="1"/>
        <v>3.5041692550531133E-3</v>
      </c>
    </row>
    <row r="24" spans="1:5" x14ac:dyDescent="0.25">
      <c r="A24" s="3">
        <v>44152</v>
      </c>
      <c r="B24" s="9">
        <v>170</v>
      </c>
      <c r="C24" s="4">
        <f>LN(dane_import!C25/dane_import!C24)</f>
        <v>-2.9368596733097135E-3</v>
      </c>
      <c r="D24">
        <f t="shared" si="0"/>
        <v>2.9368596733097135E-3</v>
      </c>
      <c r="E24" s="6">
        <f t="shared" si="1"/>
        <v>8.6251447407128366E-6</v>
      </c>
    </row>
    <row r="25" spans="1:5" x14ac:dyDescent="0.25">
      <c r="A25" s="3">
        <v>44153</v>
      </c>
      <c r="B25" s="8">
        <v>166.8</v>
      </c>
      <c r="C25" s="4">
        <f>LN(dane_import!C26/dane_import!C25)</f>
        <v>-1.9002947125615358E-2</v>
      </c>
      <c r="D25">
        <f t="shared" si="0"/>
        <v>1.9002947125615358E-2</v>
      </c>
      <c r="E25" s="6">
        <f t="shared" si="1"/>
        <v>3.6111199945893299E-4</v>
      </c>
    </row>
    <row r="26" spans="1:5" x14ac:dyDescent="0.25">
      <c r="A26" s="3">
        <v>44154</v>
      </c>
      <c r="B26" s="9">
        <v>167</v>
      </c>
      <c r="C26" s="4">
        <f>LN(dane_import!C27/dane_import!C26)</f>
        <v>1.1983224921087163E-3</v>
      </c>
      <c r="D26">
        <f t="shared" si="0"/>
        <v>1.1983224921087163E-3</v>
      </c>
      <c r="E26" s="6">
        <f t="shared" si="1"/>
        <v>1.4359767950936445E-6</v>
      </c>
    </row>
    <row r="27" spans="1:5" x14ac:dyDescent="0.25">
      <c r="A27" s="3">
        <v>44155</v>
      </c>
      <c r="B27" s="8">
        <v>162.6</v>
      </c>
      <c r="C27" s="4">
        <f>LN(dane_import!C28/dane_import!C27)</f>
        <v>-2.6700615303044923E-2</v>
      </c>
      <c r="D27">
        <f t="shared" si="0"/>
        <v>2.6700615303044923E-2</v>
      </c>
      <c r="E27" s="6">
        <f t="shared" si="1"/>
        <v>7.129228575611967E-4</v>
      </c>
    </row>
    <row r="28" spans="1:5" x14ac:dyDescent="0.25">
      <c r="A28" s="3">
        <v>44158</v>
      </c>
      <c r="B28" s="8">
        <v>167.9</v>
      </c>
      <c r="C28" s="4">
        <f>LN(dane_import!C29/dane_import!C28)</f>
        <v>3.2075366969785031E-2</v>
      </c>
      <c r="D28">
        <f t="shared" si="0"/>
        <v>3.2075366969785031E-2</v>
      </c>
      <c r="E28" s="6">
        <f t="shared" si="1"/>
        <v>1.0288291662463765E-3</v>
      </c>
    </row>
    <row r="29" spans="1:5" x14ac:dyDescent="0.25">
      <c r="A29" s="3">
        <v>44159</v>
      </c>
      <c r="B29" s="8">
        <v>169.6</v>
      </c>
      <c r="C29" s="4">
        <f>LN(dane_import!C30/dane_import!C29)</f>
        <v>1.0074159274307572E-2</v>
      </c>
      <c r="D29">
        <f t="shared" si="0"/>
        <v>1.0074159274307572E-2</v>
      </c>
      <c r="E29" s="6">
        <f t="shared" si="1"/>
        <v>1.0148868508411727E-4</v>
      </c>
    </row>
    <row r="30" spans="1:5" x14ac:dyDescent="0.25">
      <c r="A30" s="3">
        <v>44160</v>
      </c>
      <c r="B30" s="8">
        <v>168.8</v>
      </c>
      <c r="C30" s="4">
        <f>LN(dane_import!C31/dane_import!C30)</f>
        <v>-4.7281411959459001E-3</v>
      </c>
      <c r="D30">
        <f t="shared" si="0"/>
        <v>4.7281411959459001E-3</v>
      </c>
      <c r="E30" s="6">
        <f t="shared" si="1"/>
        <v>2.2355319168800725E-5</v>
      </c>
    </row>
    <row r="31" spans="1:5" x14ac:dyDescent="0.25">
      <c r="A31" s="3">
        <v>44161</v>
      </c>
      <c r="B31" s="8">
        <v>166.2</v>
      </c>
      <c r="C31" s="4">
        <f>LN(dane_import!C32/dane_import!C31)</f>
        <v>-1.5522699740509113E-2</v>
      </c>
      <c r="D31">
        <f t="shared" si="0"/>
        <v>1.5522699740509113E-2</v>
      </c>
      <c r="E31" s="6">
        <f t="shared" si="1"/>
        <v>2.409542072340017E-4</v>
      </c>
    </row>
    <row r="32" spans="1:5" x14ac:dyDescent="0.25">
      <c r="A32" s="3">
        <v>44162</v>
      </c>
      <c r="B32" s="9">
        <v>157</v>
      </c>
      <c r="C32" s="4">
        <f>LN(dane_import!C33/dane_import!C32)</f>
        <v>-5.6946077073039732E-2</v>
      </c>
      <c r="D32">
        <f t="shared" si="0"/>
        <v>5.6946077073039732E-2</v>
      </c>
      <c r="E32" s="6">
        <f t="shared" si="1"/>
        <v>3.2428556940085813E-3</v>
      </c>
    </row>
    <row r="33" spans="1:5" x14ac:dyDescent="0.25">
      <c r="A33" s="3">
        <v>44165</v>
      </c>
      <c r="B33" s="8">
        <v>151.4</v>
      </c>
      <c r="C33" s="4">
        <f>LN(dane_import!C34/dane_import!C33)</f>
        <v>-3.6320464344959648E-2</v>
      </c>
      <c r="D33">
        <f t="shared" si="0"/>
        <v>3.6320464344959648E-2</v>
      </c>
      <c r="E33" s="6">
        <f t="shared" si="1"/>
        <v>1.319176130233485E-3</v>
      </c>
    </row>
    <row r="34" spans="1:5" x14ac:dyDescent="0.25">
      <c r="A34" s="3">
        <v>44166</v>
      </c>
      <c r="B34" s="9">
        <v>154</v>
      </c>
      <c r="C34" s="4">
        <f>LN(dane_import!C35/dane_import!C34)</f>
        <v>1.7027261410280801E-2</v>
      </c>
      <c r="D34">
        <f t="shared" si="0"/>
        <v>1.7027261410280801E-2</v>
      </c>
      <c r="E34" s="6">
        <f t="shared" si="1"/>
        <v>2.8992763113403771E-4</v>
      </c>
    </row>
    <row r="35" spans="1:5" x14ac:dyDescent="0.25">
      <c r="A35" s="3">
        <v>44167</v>
      </c>
      <c r="B35" s="8">
        <v>154.6</v>
      </c>
      <c r="C35" s="4">
        <f>LN(dane_import!C36/dane_import!C35)</f>
        <v>3.8885337396923746E-3</v>
      </c>
      <c r="D35">
        <f t="shared" si="0"/>
        <v>3.8885337396923746E-3</v>
      </c>
      <c r="E35" s="6">
        <f t="shared" si="1"/>
        <v>1.5120694644725964E-5</v>
      </c>
    </row>
    <row r="36" spans="1:5" x14ac:dyDescent="0.25">
      <c r="A36" s="3">
        <v>44168</v>
      </c>
      <c r="B36" s="8">
        <v>156.30000000000001</v>
      </c>
      <c r="C36" s="4">
        <f>LN(dane_import!C37/dane_import!C36)</f>
        <v>1.0936101274109484E-2</v>
      </c>
      <c r="D36">
        <f t="shared" si="0"/>
        <v>1.0936101274109484E-2</v>
      </c>
      <c r="E36" s="6">
        <f t="shared" si="1"/>
        <v>1.1959831107757906E-4</v>
      </c>
    </row>
    <row r="37" spans="1:5" x14ac:dyDescent="0.25">
      <c r="A37" s="3">
        <v>44169</v>
      </c>
      <c r="B37" s="8">
        <v>169.5</v>
      </c>
      <c r="C37" s="4">
        <f>LN(dane_import!C38/dane_import!C37)</f>
        <v>8.1075689393073941E-2</v>
      </c>
      <c r="D37">
        <f t="shared" si="0"/>
        <v>8.1075689393073941E-2</v>
      </c>
      <c r="E37" s="6">
        <f t="shared" si="1"/>
        <v>6.5732674105622021E-3</v>
      </c>
    </row>
    <row r="38" spans="1:5" x14ac:dyDescent="0.25">
      <c r="A38" s="3">
        <v>44172</v>
      </c>
      <c r="B38" s="8">
        <v>175.6</v>
      </c>
      <c r="C38" s="4">
        <f>LN(dane_import!C39/dane_import!C38)</f>
        <v>3.5355754380511376E-2</v>
      </c>
      <c r="D38">
        <f t="shared" si="0"/>
        <v>3.5355754380511376E-2</v>
      </c>
      <c r="E38" s="6">
        <f t="shared" si="1"/>
        <v>1.2500293678150494E-3</v>
      </c>
    </row>
    <row r="39" spans="1:5" x14ac:dyDescent="0.25">
      <c r="A39" s="3">
        <v>44173</v>
      </c>
      <c r="B39" s="9">
        <v>176</v>
      </c>
      <c r="C39" s="4">
        <f>LN(dane_import!C40/dane_import!C39)</f>
        <v>2.2753138371356054E-3</v>
      </c>
      <c r="D39">
        <f t="shared" si="0"/>
        <v>2.2753138371356054E-3</v>
      </c>
      <c r="E39" s="6">
        <f t="shared" si="1"/>
        <v>5.1770530574607523E-6</v>
      </c>
    </row>
    <row r="40" spans="1:5" x14ac:dyDescent="0.25">
      <c r="A40" s="3">
        <v>44174</v>
      </c>
      <c r="B40" s="8">
        <v>188.6</v>
      </c>
      <c r="C40" s="4">
        <f>LN(dane_import!C41/dane_import!C40)</f>
        <v>6.9144375161205293E-2</v>
      </c>
      <c r="D40">
        <f t="shared" si="0"/>
        <v>6.9144375161205293E-2</v>
      </c>
      <c r="E40" s="6">
        <f t="shared" si="1"/>
        <v>4.7809446164335037E-3</v>
      </c>
    </row>
    <row r="41" spans="1:5" x14ac:dyDescent="0.25">
      <c r="A41" s="3">
        <v>44175</v>
      </c>
      <c r="B41" s="8">
        <v>183.5</v>
      </c>
      <c r="C41" s="4">
        <f>LN(dane_import!C42/dane_import!C41)</f>
        <v>-2.7413702704732104E-2</v>
      </c>
      <c r="D41">
        <f t="shared" si="0"/>
        <v>2.7413702704732104E-2</v>
      </c>
      <c r="E41" s="6">
        <f t="shared" si="1"/>
        <v>7.5151109598343632E-4</v>
      </c>
    </row>
    <row r="42" spans="1:5" x14ac:dyDescent="0.25">
      <c r="A42" s="3">
        <v>44176</v>
      </c>
      <c r="B42" s="8">
        <v>179.3</v>
      </c>
      <c r="C42" s="4">
        <f>LN(dane_import!C43/dane_import!C42)</f>
        <v>-2.3154286883537659E-2</v>
      </c>
      <c r="D42">
        <f t="shared" si="0"/>
        <v>2.3154286883537659E-2</v>
      </c>
      <c r="E42" s="6">
        <f t="shared" si="1"/>
        <v>5.3612100108516405E-4</v>
      </c>
    </row>
    <row r="43" spans="1:5" x14ac:dyDescent="0.25">
      <c r="A43" s="3">
        <v>44179</v>
      </c>
      <c r="B43" s="8">
        <v>176.8</v>
      </c>
      <c r="C43" s="4">
        <f>LN(dane_import!C44/dane_import!C43)</f>
        <v>-1.4041230407544165E-2</v>
      </c>
      <c r="D43">
        <f t="shared" si="0"/>
        <v>1.4041230407544165E-2</v>
      </c>
      <c r="E43" s="6">
        <f t="shared" si="1"/>
        <v>1.9715615135774289E-4</v>
      </c>
    </row>
    <row r="44" spans="1:5" x14ac:dyDescent="0.25">
      <c r="A44" s="3">
        <v>44180</v>
      </c>
      <c r="B44" s="8">
        <v>176.7</v>
      </c>
      <c r="C44" s="4">
        <f>LN(dane_import!C45/dane_import!C44)</f>
        <v>-5.6577087789245627E-4</v>
      </c>
      <c r="D44">
        <f t="shared" si="0"/>
        <v>5.6577087789245627E-4</v>
      </c>
      <c r="E44" s="6">
        <f t="shared" si="1"/>
        <v>3.2009668627120064E-7</v>
      </c>
    </row>
    <row r="45" spans="1:5" x14ac:dyDescent="0.25">
      <c r="A45" s="3">
        <v>44181</v>
      </c>
      <c r="B45" s="9">
        <v>182</v>
      </c>
      <c r="C45" s="4">
        <f>LN(dane_import!C46/dane_import!C45)</f>
        <v>2.9553307751144803E-2</v>
      </c>
      <c r="D45">
        <f t="shared" si="0"/>
        <v>2.9553307751144803E-2</v>
      </c>
      <c r="E45" s="6">
        <f t="shared" si="1"/>
        <v>8.7339799903387552E-4</v>
      </c>
    </row>
    <row r="46" spans="1:5" x14ac:dyDescent="0.25">
      <c r="A46" s="3">
        <v>44182</v>
      </c>
      <c r="B46" s="8">
        <v>177.6</v>
      </c>
      <c r="C46" s="4">
        <f>LN(dane_import!C47/dane_import!C46)</f>
        <v>-2.4472856518725689E-2</v>
      </c>
      <c r="D46">
        <f t="shared" si="0"/>
        <v>2.4472856518725689E-2</v>
      </c>
      <c r="E46" s="6">
        <f t="shared" si="1"/>
        <v>5.9892070618613438E-4</v>
      </c>
    </row>
    <row r="47" spans="1:5" x14ac:dyDescent="0.25">
      <c r="A47" s="3">
        <v>44183</v>
      </c>
      <c r="B47" s="8">
        <v>179.7</v>
      </c>
      <c r="C47" s="4">
        <f>LN(dane_import!C48/dane_import!C47)</f>
        <v>1.1754963231443684E-2</v>
      </c>
      <c r="D47">
        <f t="shared" si="0"/>
        <v>1.1754963231443684E-2</v>
      </c>
      <c r="E47" s="6">
        <f t="shared" si="1"/>
        <v>1.3817916057259295E-4</v>
      </c>
    </row>
    <row r="48" spans="1:5" x14ac:dyDescent="0.25">
      <c r="A48" s="3">
        <v>44186</v>
      </c>
      <c r="B48" s="9">
        <v>172</v>
      </c>
      <c r="C48" s="4">
        <f>LN(dane_import!C49/dane_import!C48)</f>
        <v>-4.3794316976060288E-2</v>
      </c>
      <c r="D48">
        <f t="shared" si="0"/>
        <v>4.3794316976060288E-2</v>
      </c>
      <c r="E48" s="6">
        <f t="shared" si="1"/>
        <v>1.9179421993996424E-3</v>
      </c>
    </row>
    <row r="49" spans="1:5" x14ac:dyDescent="0.25">
      <c r="A49" s="3">
        <v>44187</v>
      </c>
      <c r="B49" s="8">
        <v>171.9</v>
      </c>
      <c r="C49" s="4">
        <f>LN(dane_import!C50/dane_import!C49)</f>
        <v>-5.8156442464942729E-4</v>
      </c>
      <c r="D49">
        <f t="shared" si="0"/>
        <v>5.8156442464942729E-4</v>
      </c>
      <c r="E49" s="6">
        <f t="shared" si="1"/>
        <v>3.3821718001781941E-7</v>
      </c>
    </row>
    <row r="50" spans="1:5" x14ac:dyDescent="0.25">
      <c r="A50" s="3">
        <v>44188</v>
      </c>
      <c r="B50" s="8">
        <v>177.9</v>
      </c>
      <c r="C50" s="4">
        <f>LN(dane_import!C51/dane_import!C50)</f>
        <v>3.4308682282985781E-2</v>
      </c>
      <c r="D50">
        <f t="shared" si="0"/>
        <v>3.4308682282985781E-2</v>
      </c>
      <c r="E50" s="6">
        <f t="shared" si="1"/>
        <v>1.1770856799948623E-3</v>
      </c>
    </row>
    <row r="51" spans="1:5" x14ac:dyDescent="0.25">
      <c r="A51" s="3">
        <v>44189</v>
      </c>
      <c r="B51" s="8">
        <v>177.9</v>
      </c>
      <c r="C51" s="4">
        <f>LN(dane_import!C52/dane_import!C51)</f>
        <v>0</v>
      </c>
      <c r="D51">
        <f t="shared" si="0"/>
        <v>0</v>
      </c>
      <c r="E51" s="6">
        <f t="shared" si="1"/>
        <v>0</v>
      </c>
    </row>
    <row r="52" spans="1:5" x14ac:dyDescent="0.25">
      <c r="A52" s="3">
        <v>44190</v>
      </c>
      <c r="B52" s="8">
        <v>177.9</v>
      </c>
      <c r="C52" s="4">
        <f>LN(dane_import!C53/dane_import!C52)</f>
        <v>0</v>
      </c>
      <c r="D52">
        <f t="shared" si="0"/>
        <v>0</v>
      </c>
      <c r="E52" s="6">
        <f t="shared" si="1"/>
        <v>0</v>
      </c>
    </row>
    <row r="53" spans="1:5" x14ac:dyDescent="0.25">
      <c r="A53" s="3">
        <v>44193</v>
      </c>
      <c r="B53" s="8">
        <v>186.6</v>
      </c>
      <c r="C53" s="4">
        <f>LN(dane_import!C54/dane_import!C53)</f>
        <v>4.7745693741454022E-2</v>
      </c>
      <c r="D53">
        <f t="shared" si="0"/>
        <v>4.7745693741454022E-2</v>
      </c>
      <c r="E53" s="6">
        <f t="shared" si="1"/>
        <v>2.2796512708527219E-3</v>
      </c>
    </row>
    <row r="54" spans="1:5" x14ac:dyDescent="0.25">
      <c r="A54" s="3">
        <v>44194</v>
      </c>
      <c r="B54" s="8">
        <v>188.9</v>
      </c>
      <c r="C54" s="4">
        <f>LN(dane_import!C55/dane_import!C54)</f>
        <v>1.2250486094220478E-2</v>
      </c>
      <c r="D54">
        <f t="shared" si="0"/>
        <v>1.2250486094220478E-2</v>
      </c>
      <c r="E54" s="6">
        <f t="shared" si="1"/>
        <v>1.500744095446893E-4</v>
      </c>
    </row>
    <row r="55" spans="1:5" x14ac:dyDescent="0.25">
      <c r="A55" s="3">
        <v>44195</v>
      </c>
      <c r="B55" s="8">
        <v>179.2</v>
      </c>
      <c r="C55" s="4">
        <f>LN(dane_import!C56/dane_import!C55)</f>
        <v>-5.2715273966633919E-2</v>
      </c>
      <c r="D55">
        <f t="shared" si="0"/>
        <v>5.2715273966633919E-2</v>
      </c>
      <c r="E55" s="6">
        <f t="shared" si="1"/>
        <v>2.7789001093772719E-3</v>
      </c>
    </row>
    <row r="56" spans="1:5" x14ac:dyDescent="0.25">
      <c r="A56" s="3">
        <v>44196</v>
      </c>
      <c r="B56" s="8">
        <v>179.2</v>
      </c>
      <c r="C56" s="4">
        <f>LN(dane_import!C57/dane_import!C56)</f>
        <v>0</v>
      </c>
      <c r="D56">
        <f t="shared" si="0"/>
        <v>0</v>
      </c>
      <c r="E56" s="6">
        <f t="shared" si="1"/>
        <v>0</v>
      </c>
    </row>
    <row r="57" spans="1:5" x14ac:dyDescent="0.25">
      <c r="A57" s="3">
        <v>44197</v>
      </c>
      <c r="B57" s="8">
        <v>179.2</v>
      </c>
      <c r="C57" s="4">
        <f>LN(dane_import!C58/dane_import!C57)</f>
        <v>0</v>
      </c>
      <c r="D57">
        <f t="shared" si="0"/>
        <v>0</v>
      </c>
      <c r="E57" s="6">
        <f t="shared" si="1"/>
        <v>0</v>
      </c>
    </row>
    <row r="58" spans="1:5" x14ac:dyDescent="0.25">
      <c r="A58" s="3">
        <v>44200</v>
      </c>
      <c r="B58" s="8">
        <v>186.6</v>
      </c>
      <c r="C58" s="4">
        <f>LN(dane_import!C59/dane_import!C58)</f>
        <v>4.0464787872413296E-2</v>
      </c>
      <c r="D58">
        <f t="shared" si="0"/>
        <v>4.0464787872413296E-2</v>
      </c>
      <c r="E58" s="6">
        <f t="shared" si="1"/>
        <v>1.6373990575594061E-3</v>
      </c>
    </row>
    <row r="59" spans="1:5" x14ac:dyDescent="0.25">
      <c r="A59" s="3">
        <v>44201</v>
      </c>
      <c r="B59" s="9">
        <v>186</v>
      </c>
      <c r="C59" s="4">
        <f>LN(dane_import!C60/dane_import!C59)</f>
        <v>-3.2206147000421719E-3</v>
      </c>
      <c r="D59">
        <f t="shared" si="0"/>
        <v>3.2206147000421719E-3</v>
      </c>
      <c r="E59" s="6">
        <f t="shared" si="1"/>
        <v>1.0372359046127729E-5</v>
      </c>
    </row>
    <row r="60" spans="1:5" x14ac:dyDescent="0.25">
      <c r="A60" s="3">
        <v>44202</v>
      </c>
      <c r="B60" s="9">
        <v>186</v>
      </c>
      <c r="C60" s="4">
        <f>LN(dane_import!C61/dane_import!C60)</f>
        <v>0</v>
      </c>
      <c r="D60">
        <f t="shared" si="0"/>
        <v>0</v>
      </c>
      <c r="E60" s="6">
        <f t="shared" si="1"/>
        <v>0</v>
      </c>
    </row>
    <row r="61" spans="1:5" x14ac:dyDescent="0.25">
      <c r="A61" s="3">
        <v>44203</v>
      </c>
      <c r="B61" s="9">
        <v>199</v>
      </c>
      <c r="C61" s="4">
        <f>LN(dane_import!C62/dane_import!C61)</f>
        <v>6.755815101129109E-2</v>
      </c>
      <c r="D61">
        <f t="shared" si="0"/>
        <v>6.755815101129109E-2</v>
      </c>
      <c r="E61" s="6">
        <f t="shared" si="1"/>
        <v>4.5641037680644115E-3</v>
      </c>
    </row>
    <row r="62" spans="1:5" x14ac:dyDescent="0.25">
      <c r="A62" s="3">
        <v>44204</v>
      </c>
      <c r="B62" s="9">
        <v>212</v>
      </c>
      <c r="C62" s="4">
        <f>LN(dane_import!C63/dane_import!C62)</f>
        <v>6.328144994752001E-2</v>
      </c>
      <c r="D62">
        <f t="shared" si="0"/>
        <v>6.328144994752001E-2</v>
      </c>
      <c r="E62" s="6">
        <f t="shared" si="1"/>
        <v>4.0045419074604804E-3</v>
      </c>
    </row>
    <row r="63" spans="1:5" x14ac:dyDescent="0.25">
      <c r="A63" s="3">
        <v>44207</v>
      </c>
      <c r="B63" s="8">
        <v>218.6</v>
      </c>
      <c r="C63" s="4">
        <f>LN(dane_import!C64/dane_import!C63)</f>
        <v>3.0657301070425781E-2</v>
      </c>
      <c r="D63">
        <f t="shared" si="0"/>
        <v>3.0657301070425781E-2</v>
      </c>
      <c r="E63" s="6">
        <f t="shared" si="1"/>
        <v>9.3987010892272976E-4</v>
      </c>
    </row>
    <row r="64" spans="1:5" x14ac:dyDescent="0.25">
      <c r="A64" s="3">
        <v>44208</v>
      </c>
      <c r="B64" s="8">
        <v>209.8</v>
      </c>
      <c r="C64" s="4">
        <f>LN(dane_import!C65/dane_import!C64)</f>
        <v>-4.1088879780241248E-2</v>
      </c>
      <c r="D64">
        <f t="shared" si="0"/>
        <v>4.1088879780241248E-2</v>
      </c>
      <c r="E64" s="6">
        <f t="shared" si="1"/>
        <v>1.6882960415951181E-3</v>
      </c>
    </row>
    <row r="65" spans="1:5" x14ac:dyDescent="0.25">
      <c r="A65" s="3">
        <v>44209</v>
      </c>
      <c r="B65" s="8">
        <v>203.2</v>
      </c>
      <c r="C65" s="4">
        <f>LN(dane_import!C66/dane_import!C65)</f>
        <v>-3.1963980257870069E-2</v>
      </c>
      <c r="D65">
        <f t="shared" si="0"/>
        <v>3.1963980257870069E-2</v>
      </c>
      <c r="E65" s="6">
        <f t="shared" si="1"/>
        <v>1.0216960339255075E-3</v>
      </c>
    </row>
    <row r="66" spans="1:5" x14ac:dyDescent="0.25">
      <c r="A66" s="3">
        <v>44210</v>
      </c>
      <c r="B66" s="8">
        <v>211.4</v>
      </c>
      <c r="C66" s="4">
        <f>LN(dane_import!C67/dane_import!C66)</f>
        <v>3.9561357731810576E-2</v>
      </c>
      <c r="D66">
        <f t="shared" si="0"/>
        <v>3.9561357731810576E-2</v>
      </c>
      <c r="E66" s="6">
        <f t="shared" si="1"/>
        <v>1.5651010255842883E-3</v>
      </c>
    </row>
    <row r="67" spans="1:5" x14ac:dyDescent="0.25">
      <c r="A67" s="3">
        <v>44211</v>
      </c>
      <c r="B67" s="8">
        <v>204.6</v>
      </c>
      <c r="C67" s="4">
        <f>LN(dane_import!C68/dane_import!C67)</f>
        <v>-3.269521991861124E-2</v>
      </c>
      <c r="D67">
        <f t="shared" ref="D67:D130" si="2">ABS(C67)</f>
        <v>3.269521991861124E-2</v>
      </c>
      <c r="E67" s="6">
        <f t="shared" ref="E67:E130" si="3">C67^2</f>
        <v>1.0689774055263532E-3</v>
      </c>
    </row>
    <row r="68" spans="1:5" x14ac:dyDescent="0.25">
      <c r="A68" s="3">
        <v>44214</v>
      </c>
      <c r="B68" s="8">
        <v>210.4</v>
      </c>
      <c r="C68" s="4">
        <f>LN(dane_import!C69/dane_import!C68)</f>
        <v>2.7953627346028666E-2</v>
      </c>
      <c r="D68">
        <f t="shared" si="2"/>
        <v>2.7953627346028666E-2</v>
      </c>
      <c r="E68" s="6">
        <f t="shared" si="3"/>
        <v>7.8140528180064162E-4</v>
      </c>
    </row>
    <row r="69" spans="1:5" x14ac:dyDescent="0.25">
      <c r="A69" s="3">
        <v>44215</v>
      </c>
      <c r="B69" s="8">
        <v>211.6</v>
      </c>
      <c r="C69" s="4">
        <f>LN(dane_import!C70/dane_import!C69)</f>
        <v>5.6872191205895144E-3</v>
      </c>
      <c r="D69">
        <f t="shared" si="2"/>
        <v>5.6872191205895144E-3</v>
      </c>
      <c r="E69" s="6">
        <f t="shared" si="3"/>
        <v>3.2344461325598972E-5</v>
      </c>
    </row>
    <row r="70" spans="1:5" x14ac:dyDescent="0.25">
      <c r="A70" s="3">
        <v>44216</v>
      </c>
      <c r="B70" s="8">
        <v>210.2</v>
      </c>
      <c r="C70" s="4">
        <f>LN(dane_import!C71/dane_import!C70)</f>
        <v>-6.6382415412936293E-3</v>
      </c>
      <c r="D70">
        <f t="shared" si="2"/>
        <v>6.6382415412936293E-3</v>
      </c>
      <c r="E70" s="6">
        <f t="shared" si="3"/>
        <v>4.4066250760556418E-5</v>
      </c>
    </row>
    <row r="71" spans="1:5" x14ac:dyDescent="0.25">
      <c r="A71" s="3">
        <v>44217</v>
      </c>
      <c r="B71" s="8">
        <v>208.4</v>
      </c>
      <c r="C71" s="4">
        <f>LN(dane_import!C72/dane_import!C71)</f>
        <v>-8.6001485636387712E-3</v>
      </c>
      <c r="D71">
        <f t="shared" si="2"/>
        <v>8.6001485636387712E-3</v>
      </c>
      <c r="E71" s="6">
        <f t="shared" si="3"/>
        <v>7.3962555316658022E-5</v>
      </c>
    </row>
    <row r="72" spans="1:5" x14ac:dyDescent="0.25">
      <c r="A72" s="3">
        <v>44218</v>
      </c>
      <c r="B72" s="8">
        <v>207.8</v>
      </c>
      <c r="C72" s="4">
        <f>LN(dane_import!C73/dane_import!C72)</f>
        <v>-2.8832312140848037E-3</v>
      </c>
      <c r="D72">
        <f t="shared" si="2"/>
        <v>2.8832312140848037E-3</v>
      </c>
      <c r="E72" s="6">
        <f t="shared" si="3"/>
        <v>8.3130222338729305E-6</v>
      </c>
    </row>
    <row r="73" spans="1:5" x14ac:dyDescent="0.25">
      <c r="A73" s="3">
        <v>44221</v>
      </c>
      <c r="B73" s="9">
        <v>201</v>
      </c>
      <c r="C73" s="4">
        <f>LN(dane_import!C74/dane_import!C73)</f>
        <v>-3.3271170606051371E-2</v>
      </c>
      <c r="D73">
        <f t="shared" si="2"/>
        <v>3.3271170606051371E-2</v>
      </c>
      <c r="E73" s="6">
        <f t="shared" si="3"/>
        <v>1.1069707934969768E-3</v>
      </c>
    </row>
    <row r="74" spans="1:5" x14ac:dyDescent="0.25">
      <c r="A74" s="3">
        <v>44222</v>
      </c>
      <c r="B74" s="8">
        <v>203.8</v>
      </c>
      <c r="C74" s="4">
        <f>LN(dane_import!C75/dane_import!C74)</f>
        <v>1.3834212729548757E-2</v>
      </c>
      <c r="D74">
        <f t="shared" si="2"/>
        <v>1.3834212729548757E-2</v>
      </c>
      <c r="E74" s="6">
        <f t="shared" si="3"/>
        <v>1.9138544184640885E-4</v>
      </c>
    </row>
    <row r="75" spans="1:5" x14ac:dyDescent="0.25">
      <c r="A75" s="3">
        <v>44223</v>
      </c>
      <c r="B75" s="8">
        <v>191.7</v>
      </c>
      <c r="C75" s="4">
        <f>LN(dane_import!C76/dane_import!C75)</f>
        <v>-6.1207470737025711E-2</v>
      </c>
      <c r="D75">
        <f t="shared" si="2"/>
        <v>6.1207470737025711E-2</v>
      </c>
      <c r="E75" s="6">
        <f t="shared" si="3"/>
        <v>3.7463544740238587E-3</v>
      </c>
    </row>
    <row r="76" spans="1:5" x14ac:dyDescent="0.25">
      <c r="A76" s="3">
        <v>44224</v>
      </c>
      <c r="B76" s="8">
        <v>193.8</v>
      </c>
      <c r="C76" s="4">
        <f>LN(dane_import!C77/dane_import!C76)</f>
        <v>1.0895049405067202E-2</v>
      </c>
      <c r="D76">
        <f t="shared" si="2"/>
        <v>1.0895049405067202E-2</v>
      </c>
      <c r="E76" s="6">
        <f t="shared" si="3"/>
        <v>1.1870210153885521E-4</v>
      </c>
    </row>
    <row r="77" spans="1:5" x14ac:dyDescent="0.25">
      <c r="A77" s="3">
        <v>44225</v>
      </c>
      <c r="B77" s="8">
        <v>195.6</v>
      </c>
      <c r="C77" s="4">
        <f>LN(dane_import!C78/dane_import!C77)</f>
        <v>9.2450581440509903E-3</v>
      </c>
      <c r="D77">
        <f t="shared" si="2"/>
        <v>9.2450581440509903E-3</v>
      </c>
      <c r="E77" s="6">
        <f t="shared" si="3"/>
        <v>8.5471100086883546E-5</v>
      </c>
    </row>
    <row r="78" spans="1:5" x14ac:dyDescent="0.25">
      <c r="A78" s="3">
        <v>44228</v>
      </c>
      <c r="B78" s="8">
        <v>195.6</v>
      </c>
      <c r="C78" s="4">
        <f>LN(dane_import!C79/dane_import!C78)</f>
        <v>0</v>
      </c>
      <c r="D78">
        <f t="shared" si="2"/>
        <v>0</v>
      </c>
      <c r="E78" s="6">
        <f t="shared" si="3"/>
        <v>0</v>
      </c>
    </row>
    <row r="79" spans="1:5" x14ac:dyDescent="0.25">
      <c r="A79" s="3">
        <v>44229</v>
      </c>
      <c r="B79" s="8">
        <v>198.8</v>
      </c>
      <c r="C79" s="4">
        <f>LN(dane_import!C80/dane_import!C79)</f>
        <v>1.6227536621756754E-2</v>
      </c>
      <c r="D79">
        <f t="shared" si="2"/>
        <v>1.6227536621756754E-2</v>
      </c>
      <c r="E79" s="6">
        <f t="shared" si="3"/>
        <v>2.6333294481045662E-4</v>
      </c>
    </row>
    <row r="80" spans="1:5" x14ac:dyDescent="0.25">
      <c r="A80" s="3">
        <v>44230</v>
      </c>
      <c r="B80" s="8">
        <v>198.2</v>
      </c>
      <c r="C80" s="4">
        <f>LN(dane_import!C81/dane_import!C80)</f>
        <v>-3.0226723265861215E-3</v>
      </c>
      <c r="D80">
        <f t="shared" si="2"/>
        <v>3.0226723265861215E-3</v>
      </c>
      <c r="E80" s="6">
        <f t="shared" si="3"/>
        <v>9.1365479939095563E-6</v>
      </c>
    </row>
    <row r="81" spans="1:5" x14ac:dyDescent="0.25">
      <c r="A81" s="3">
        <v>44231</v>
      </c>
      <c r="B81" s="9">
        <v>195</v>
      </c>
      <c r="C81" s="4">
        <f>LN(dane_import!C82/dane_import!C81)</f>
        <v>-1.6277063332140733E-2</v>
      </c>
      <c r="D81">
        <f t="shared" si="2"/>
        <v>1.6277063332140733E-2</v>
      </c>
      <c r="E81" s="6">
        <f t="shared" si="3"/>
        <v>2.6494279071852039E-4</v>
      </c>
    </row>
    <row r="82" spans="1:5" x14ac:dyDescent="0.25">
      <c r="A82" s="3">
        <v>44232</v>
      </c>
      <c r="B82" s="8">
        <v>194.9</v>
      </c>
      <c r="C82" s="4">
        <f>LN(dane_import!C83/dane_import!C82)</f>
        <v>-5.1295205023169544E-4</v>
      </c>
      <c r="D82">
        <f t="shared" si="2"/>
        <v>5.1295205023169544E-4</v>
      </c>
      <c r="E82" s="6">
        <f t="shared" si="3"/>
        <v>2.6311980583689981E-7</v>
      </c>
    </row>
    <row r="83" spans="1:5" x14ac:dyDescent="0.25">
      <c r="A83" s="3">
        <v>44235</v>
      </c>
      <c r="B83" s="8">
        <v>195.4</v>
      </c>
      <c r="C83" s="4">
        <f>LN(dane_import!C84/dane_import!C83)</f>
        <v>2.5621330951673365E-3</v>
      </c>
      <c r="D83">
        <f t="shared" si="2"/>
        <v>2.5621330951673365E-3</v>
      </c>
      <c r="E83" s="6">
        <f t="shared" si="3"/>
        <v>6.5645259973517556E-6</v>
      </c>
    </row>
    <row r="84" spans="1:5" x14ac:dyDescent="0.25">
      <c r="A84" s="3">
        <v>44236</v>
      </c>
      <c r="B84" s="8">
        <v>193.1</v>
      </c>
      <c r="C84" s="4">
        <f>LN(dane_import!C85/dane_import!C84)</f>
        <v>-1.1840550174213697E-2</v>
      </c>
      <c r="D84">
        <f t="shared" si="2"/>
        <v>1.1840550174213697E-2</v>
      </c>
      <c r="E84" s="6">
        <f t="shared" si="3"/>
        <v>1.4019862842807202E-4</v>
      </c>
    </row>
    <row r="85" spans="1:5" x14ac:dyDescent="0.25">
      <c r="A85" s="3">
        <v>44237</v>
      </c>
      <c r="B85" s="9">
        <v>188</v>
      </c>
      <c r="C85" s="4">
        <f>LN(dane_import!C86/dane_import!C85)</f>
        <v>-2.6766226604519501E-2</v>
      </c>
      <c r="D85">
        <f t="shared" si="2"/>
        <v>2.6766226604519501E-2</v>
      </c>
      <c r="E85" s="6">
        <f t="shared" si="3"/>
        <v>7.1643088664448754E-4</v>
      </c>
    </row>
    <row r="86" spans="1:5" x14ac:dyDescent="0.25">
      <c r="A86" s="3">
        <v>44238</v>
      </c>
      <c r="B86" s="8">
        <v>189.6</v>
      </c>
      <c r="C86" s="4">
        <f>LN(dane_import!C87/dane_import!C86)</f>
        <v>8.4746269909722356E-3</v>
      </c>
      <c r="D86">
        <f t="shared" si="2"/>
        <v>8.4746269909722356E-3</v>
      </c>
      <c r="E86" s="6">
        <f t="shared" si="3"/>
        <v>7.1819302636115127E-5</v>
      </c>
    </row>
    <row r="87" spans="1:5" x14ac:dyDescent="0.25">
      <c r="A87" s="3">
        <v>44239</v>
      </c>
      <c r="B87" s="9">
        <v>186</v>
      </c>
      <c r="C87" s="4">
        <f>LN(dane_import!C88/dane_import!C87)</f>
        <v>-1.9169916107720172E-2</v>
      </c>
      <c r="D87">
        <f t="shared" si="2"/>
        <v>1.9169916107720172E-2</v>
      </c>
      <c r="E87" s="6">
        <f t="shared" si="3"/>
        <v>3.6748568357702931E-4</v>
      </c>
    </row>
    <row r="88" spans="1:5" x14ac:dyDescent="0.25">
      <c r="A88" s="3">
        <v>44242</v>
      </c>
      <c r="B88" s="8">
        <v>199.7</v>
      </c>
      <c r="C88" s="4">
        <f>LN(dane_import!C89/dane_import!C88)</f>
        <v>7.1069566708568135E-2</v>
      </c>
      <c r="D88">
        <f t="shared" si="2"/>
        <v>7.1069566708568135E-2</v>
      </c>
      <c r="E88" s="6">
        <f t="shared" si="3"/>
        <v>5.0508833121436164E-3</v>
      </c>
    </row>
    <row r="89" spans="1:5" x14ac:dyDescent="0.25">
      <c r="A89" s="3">
        <v>44243</v>
      </c>
      <c r="B89" s="8">
        <v>223.2</v>
      </c>
      <c r="C89" s="4">
        <f>LN(dane_import!C90/dane_import!C89)</f>
        <v>0.11125199008538644</v>
      </c>
      <c r="D89">
        <f t="shared" si="2"/>
        <v>0.11125199008538644</v>
      </c>
      <c r="E89" s="6">
        <f t="shared" si="3"/>
        <v>1.2377005297958923E-2</v>
      </c>
    </row>
    <row r="90" spans="1:5" x14ac:dyDescent="0.25">
      <c r="A90" s="3">
        <v>44244</v>
      </c>
      <c r="B90" s="8">
        <v>225.2</v>
      </c>
      <c r="C90" s="4">
        <f>LN(dane_import!C91/dane_import!C90)</f>
        <v>8.9206657583793623E-3</v>
      </c>
      <c r="D90">
        <f t="shared" si="2"/>
        <v>8.9206657583793623E-3</v>
      </c>
      <c r="E90" s="6">
        <f t="shared" si="3"/>
        <v>7.9578277572722039E-5</v>
      </c>
    </row>
    <row r="91" spans="1:5" x14ac:dyDescent="0.25">
      <c r="A91" s="3">
        <v>44245</v>
      </c>
      <c r="B91" s="9">
        <v>223</v>
      </c>
      <c r="C91" s="4">
        <f>LN(dane_import!C92/dane_import!C91)</f>
        <v>-9.8171248054164731E-3</v>
      </c>
      <c r="D91">
        <f t="shared" si="2"/>
        <v>9.8171248054164731E-3</v>
      </c>
      <c r="E91" s="6">
        <f t="shared" si="3"/>
        <v>9.637593944512343E-5</v>
      </c>
    </row>
    <row r="92" spans="1:5" x14ac:dyDescent="0.25">
      <c r="A92" s="3">
        <v>44246</v>
      </c>
      <c r="B92" s="9">
        <v>220</v>
      </c>
      <c r="C92" s="4">
        <f>LN(dane_import!C93/dane_import!C92)</f>
        <v>-1.354422510775726E-2</v>
      </c>
      <c r="D92">
        <f t="shared" si="2"/>
        <v>1.354422510775726E-2</v>
      </c>
      <c r="E92" s="6">
        <f t="shared" si="3"/>
        <v>1.8344603376960216E-4</v>
      </c>
    </row>
    <row r="93" spans="1:5" x14ac:dyDescent="0.25">
      <c r="A93" s="3">
        <v>44249</v>
      </c>
      <c r="B93" s="8">
        <v>218.4</v>
      </c>
      <c r="C93" s="4">
        <f>LN(dane_import!C94/dane_import!C93)</f>
        <v>-7.299302481611496E-3</v>
      </c>
      <c r="D93">
        <f t="shared" si="2"/>
        <v>7.299302481611496E-3</v>
      </c>
      <c r="E93" s="6">
        <f t="shared" si="3"/>
        <v>5.3279816718059741E-5</v>
      </c>
    </row>
    <row r="94" spans="1:5" x14ac:dyDescent="0.25">
      <c r="A94" s="3">
        <v>44250</v>
      </c>
      <c r="B94" s="8">
        <v>216.6</v>
      </c>
      <c r="C94" s="4">
        <f>LN(dane_import!C95/dane_import!C94)</f>
        <v>-8.2759093038598224E-3</v>
      </c>
      <c r="D94">
        <f t="shared" si="2"/>
        <v>8.2759093038598224E-3</v>
      </c>
      <c r="E94" s="6">
        <f t="shared" si="3"/>
        <v>6.8490674805713576E-5</v>
      </c>
    </row>
    <row r="95" spans="1:5" x14ac:dyDescent="0.25">
      <c r="A95" s="3">
        <v>44251</v>
      </c>
      <c r="B95" s="8">
        <v>223.6</v>
      </c>
      <c r="C95" s="4">
        <f>LN(dane_import!C96/dane_import!C95)</f>
        <v>3.1806406714053777E-2</v>
      </c>
      <c r="D95">
        <f t="shared" si="2"/>
        <v>3.1806406714053777E-2</v>
      </c>
      <c r="E95" s="6">
        <f t="shared" si="3"/>
        <v>1.0116475080598052E-3</v>
      </c>
    </row>
    <row r="96" spans="1:5" x14ac:dyDescent="0.25">
      <c r="A96" s="3">
        <v>44252</v>
      </c>
      <c r="B96" s="8">
        <v>224.8</v>
      </c>
      <c r="C96" s="4">
        <f>LN(dane_import!C97/dane_import!C96)</f>
        <v>5.3523767385920606E-3</v>
      </c>
      <c r="D96">
        <f t="shared" si="2"/>
        <v>5.3523767385920606E-3</v>
      </c>
      <c r="E96" s="6">
        <f t="shared" si="3"/>
        <v>2.8647936751821385E-5</v>
      </c>
    </row>
    <row r="97" spans="1:5" x14ac:dyDescent="0.25">
      <c r="A97" s="3">
        <v>44253</v>
      </c>
      <c r="B97" s="8">
        <v>221.6</v>
      </c>
      <c r="C97" s="4">
        <f>LN(dane_import!C98/dane_import!C97)</f>
        <v>-1.4337163146407331E-2</v>
      </c>
      <c r="D97">
        <f t="shared" si="2"/>
        <v>1.4337163146407331E-2</v>
      </c>
      <c r="E97" s="6">
        <f t="shared" si="3"/>
        <v>2.0555424708670054E-4</v>
      </c>
    </row>
    <row r="98" spans="1:5" x14ac:dyDescent="0.25">
      <c r="A98" s="3">
        <v>44256</v>
      </c>
      <c r="B98" s="8">
        <v>234.4</v>
      </c>
      <c r="C98" s="4">
        <f>LN(dane_import!C99/dane_import!C98)</f>
        <v>5.6155102829728951E-2</v>
      </c>
      <c r="D98">
        <f t="shared" si="2"/>
        <v>5.6155102829728951E-2</v>
      </c>
      <c r="E98" s="6">
        <f t="shared" si="3"/>
        <v>3.1533955738174322E-3</v>
      </c>
    </row>
    <row r="99" spans="1:5" x14ac:dyDescent="0.25">
      <c r="A99" s="3">
        <v>44257</v>
      </c>
      <c r="B99" s="9">
        <v>236</v>
      </c>
      <c r="C99" s="4">
        <f>LN(dane_import!C100/dane_import!C99)</f>
        <v>6.8027473227523999E-3</v>
      </c>
      <c r="D99">
        <f t="shared" si="2"/>
        <v>6.8027473227523999E-3</v>
      </c>
      <c r="E99" s="6">
        <f t="shared" si="3"/>
        <v>4.6277371137214946E-5</v>
      </c>
    </row>
    <row r="100" spans="1:5" x14ac:dyDescent="0.25">
      <c r="A100" s="3">
        <v>44258</v>
      </c>
      <c r="B100" s="8">
        <v>237.2</v>
      </c>
      <c r="C100" s="4">
        <f>LN(dane_import!C101/dane_import!C100)</f>
        <v>5.0718620979603489E-3</v>
      </c>
      <c r="D100">
        <f t="shared" si="2"/>
        <v>5.0718620979603489E-3</v>
      </c>
      <c r="E100" s="6">
        <f t="shared" si="3"/>
        <v>2.5723785140726753E-5</v>
      </c>
    </row>
    <row r="101" spans="1:5" x14ac:dyDescent="0.25">
      <c r="A101" s="3">
        <v>44259</v>
      </c>
      <c r="B101" s="8">
        <v>238.2</v>
      </c>
      <c r="C101" s="4">
        <f>LN(dane_import!C102/dane_import!C101)</f>
        <v>4.2069897976293796E-3</v>
      </c>
      <c r="D101">
        <f t="shared" si="2"/>
        <v>4.2069897976293796E-3</v>
      </c>
      <c r="E101" s="6">
        <f t="shared" si="3"/>
        <v>1.7698763157357688E-5</v>
      </c>
    </row>
    <row r="102" spans="1:5" x14ac:dyDescent="0.25">
      <c r="A102" s="3">
        <v>44260</v>
      </c>
      <c r="B102" s="9">
        <v>238</v>
      </c>
      <c r="C102" s="4">
        <f>LN(dane_import!C103/dane_import!C102)</f>
        <v>-8.3998324972498731E-4</v>
      </c>
      <c r="D102">
        <f t="shared" si="2"/>
        <v>8.3998324972498731E-4</v>
      </c>
      <c r="E102" s="6">
        <f t="shared" si="3"/>
        <v>7.0557185981855036E-7</v>
      </c>
    </row>
    <row r="103" spans="1:5" x14ac:dyDescent="0.25">
      <c r="A103" s="3">
        <v>44263</v>
      </c>
      <c r="B103" s="8">
        <v>239.4</v>
      </c>
      <c r="C103" s="4">
        <f>LN(dane_import!C104/dane_import!C103)</f>
        <v>5.8651194523980576E-3</v>
      </c>
      <c r="D103">
        <f t="shared" si="2"/>
        <v>5.8651194523980576E-3</v>
      </c>
      <c r="E103" s="6">
        <f t="shared" si="3"/>
        <v>3.4399626190898092E-5</v>
      </c>
    </row>
    <row r="104" spans="1:5" x14ac:dyDescent="0.25">
      <c r="A104" s="3">
        <v>44264</v>
      </c>
      <c r="B104" s="9">
        <v>243</v>
      </c>
      <c r="C104" s="4">
        <f>LN(dane_import!C105/dane_import!C104)</f>
        <v>1.4925650216675574E-2</v>
      </c>
      <c r="D104">
        <f t="shared" si="2"/>
        <v>1.4925650216675574E-2</v>
      </c>
      <c r="E104" s="6">
        <f t="shared" si="3"/>
        <v>2.227750343905476E-4</v>
      </c>
    </row>
    <row r="105" spans="1:5" x14ac:dyDescent="0.25">
      <c r="A105" s="3">
        <v>44265</v>
      </c>
      <c r="B105" s="8">
        <v>238.2</v>
      </c>
      <c r="C105" s="4">
        <f>LN(dane_import!C106/dane_import!C105)</f>
        <v>-1.9950786419348793E-2</v>
      </c>
      <c r="D105">
        <f t="shared" si="2"/>
        <v>1.9950786419348793E-2</v>
      </c>
      <c r="E105" s="6">
        <f t="shared" si="3"/>
        <v>3.9803387875047224E-4</v>
      </c>
    </row>
    <row r="106" spans="1:5" x14ac:dyDescent="0.25">
      <c r="A106" s="3">
        <v>44266</v>
      </c>
      <c r="B106" s="8">
        <v>230.6</v>
      </c>
      <c r="C106" s="4">
        <f>LN(dane_import!C107/dane_import!C106)</f>
        <v>-3.2426049086241041E-2</v>
      </c>
      <c r="D106">
        <f t="shared" si="2"/>
        <v>3.2426049086241041E-2</v>
      </c>
      <c r="E106" s="6">
        <f t="shared" si="3"/>
        <v>1.0514486593433134E-3</v>
      </c>
    </row>
    <row r="107" spans="1:5" x14ac:dyDescent="0.25">
      <c r="A107" s="3">
        <v>44267</v>
      </c>
      <c r="B107" s="9">
        <v>235</v>
      </c>
      <c r="C107" s="4">
        <f>LN(dane_import!C108/dane_import!C107)</f>
        <v>1.8900906309200365E-2</v>
      </c>
      <c r="D107">
        <f t="shared" si="2"/>
        <v>1.8900906309200365E-2</v>
      </c>
      <c r="E107" s="6">
        <f t="shared" si="3"/>
        <v>3.5724425930917016E-4</v>
      </c>
    </row>
    <row r="108" spans="1:5" x14ac:dyDescent="0.25">
      <c r="A108" s="3">
        <v>44270</v>
      </c>
      <c r="B108" s="9">
        <v>235</v>
      </c>
      <c r="C108" s="4">
        <f>LN(dane_import!C109/dane_import!C108)</f>
        <v>0</v>
      </c>
      <c r="D108">
        <f t="shared" si="2"/>
        <v>0</v>
      </c>
      <c r="E108" s="6">
        <f t="shared" si="3"/>
        <v>0</v>
      </c>
    </row>
    <row r="109" spans="1:5" x14ac:dyDescent="0.25">
      <c r="A109" s="3">
        <v>44271</v>
      </c>
      <c r="B109" s="8">
        <v>225.8</v>
      </c>
      <c r="C109" s="4">
        <f>LN(dane_import!C110/dane_import!C109)</f>
        <v>-3.9935862428597306E-2</v>
      </c>
      <c r="D109">
        <f t="shared" si="2"/>
        <v>3.9935862428597306E-2</v>
      </c>
      <c r="E109" s="6">
        <f t="shared" si="3"/>
        <v>1.59487310791585E-3</v>
      </c>
    </row>
    <row r="110" spans="1:5" x14ac:dyDescent="0.25">
      <c r="A110" s="3">
        <v>44272</v>
      </c>
      <c r="B110" s="8">
        <v>227.8</v>
      </c>
      <c r="C110" s="4">
        <f>LN(dane_import!C111/dane_import!C110)</f>
        <v>8.8183992975202248E-3</v>
      </c>
      <c r="D110">
        <f t="shared" si="2"/>
        <v>8.8183992975202248E-3</v>
      </c>
      <c r="E110" s="6">
        <f t="shared" si="3"/>
        <v>7.7764166170505195E-5</v>
      </c>
    </row>
    <row r="111" spans="1:5" x14ac:dyDescent="0.25">
      <c r="A111" s="3">
        <v>44273</v>
      </c>
      <c r="B111" s="8">
        <v>224.8</v>
      </c>
      <c r="C111" s="4">
        <f>LN(dane_import!C112/dane_import!C111)</f>
        <v>-1.3256932993545701E-2</v>
      </c>
      <c r="D111">
        <f t="shared" si="2"/>
        <v>1.3256932993545701E-2</v>
      </c>
      <c r="E111" s="6">
        <f t="shared" si="3"/>
        <v>1.7574627239536059E-4</v>
      </c>
    </row>
    <row r="112" spans="1:5" x14ac:dyDescent="0.25">
      <c r="A112" s="3">
        <v>44274</v>
      </c>
      <c r="B112" s="8">
        <v>226.4</v>
      </c>
      <c r="C112" s="4">
        <f>LN(dane_import!C113/dane_import!C112)</f>
        <v>7.0922283094918366E-3</v>
      </c>
      <c r="D112">
        <f t="shared" si="2"/>
        <v>7.0922283094918366E-3</v>
      </c>
      <c r="E112" s="6">
        <f t="shared" si="3"/>
        <v>5.0299702393957437E-5</v>
      </c>
    </row>
    <row r="113" spans="1:5" x14ac:dyDescent="0.25">
      <c r="A113" s="3">
        <v>44277</v>
      </c>
      <c r="B113" s="9">
        <v>221</v>
      </c>
      <c r="C113" s="4">
        <f>LN(dane_import!C114/dane_import!C113)</f>
        <v>-2.4140644811275112E-2</v>
      </c>
      <c r="D113">
        <f t="shared" si="2"/>
        <v>2.4140644811275112E-2</v>
      </c>
      <c r="E113" s="6">
        <f t="shared" si="3"/>
        <v>5.8277073190414399E-4</v>
      </c>
    </row>
    <row r="114" spans="1:5" x14ac:dyDescent="0.25">
      <c r="A114" s="3">
        <v>44278</v>
      </c>
      <c r="B114" s="9">
        <v>231</v>
      </c>
      <c r="C114" s="4">
        <f>LN(dane_import!C115/dane_import!C114)</f>
        <v>4.425500900404078E-2</v>
      </c>
      <c r="D114">
        <f t="shared" si="2"/>
        <v>4.425500900404078E-2</v>
      </c>
      <c r="E114" s="6">
        <f t="shared" si="3"/>
        <v>1.9585058219477305E-3</v>
      </c>
    </row>
    <row r="115" spans="1:5" x14ac:dyDescent="0.25">
      <c r="A115" s="3">
        <v>44279</v>
      </c>
      <c r="B115" s="9">
        <v>220</v>
      </c>
      <c r="C115" s="4">
        <f>LN(dane_import!C116/dane_import!C115)</f>
        <v>-4.8790164169432056E-2</v>
      </c>
      <c r="D115">
        <f t="shared" si="2"/>
        <v>4.8790164169432056E-2</v>
      </c>
      <c r="E115" s="6">
        <f t="shared" si="3"/>
        <v>2.3804801196801316E-3</v>
      </c>
    </row>
    <row r="116" spans="1:5" x14ac:dyDescent="0.25">
      <c r="A116" s="3">
        <v>44280</v>
      </c>
      <c r="B116" s="8">
        <v>214.4</v>
      </c>
      <c r="C116" s="4">
        <f>LN(dane_import!C117/dane_import!C116)</f>
        <v>-2.5784117155714555E-2</v>
      </c>
      <c r="D116">
        <f t="shared" si="2"/>
        <v>2.5784117155714555E-2</v>
      </c>
      <c r="E116" s="6">
        <f t="shared" si="3"/>
        <v>6.6482069749961362E-4</v>
      </c>
    </row>
    <row r="117" spans="1:5" x14ac:dyDescent="0.25">
      <c r="A117" s="3">
        <v>44281</v>
      </c>
      <c r="B117" s="9">
        <v>212</v>
      </c>
      <c r="C117" s="4">
        <f>LN(dane_import!C118/dane_import!C117)</f>
        <v>-1.1257154524634447E-2</v>
      </c>
      <c r="D117">
        <f t="shared" si="2"/>
        <v>1.1257154524634447E-2</v>
      </c>
      <c r="E117" s="6">
        <f t="shared" si="3"/>
        <v>1.267235279914978E-4</v>
      </c>
    </row>
    <row r="118" spans="1:5" x14ac:dyDescent="0.25">
      <c r="A118" s="3">
        <v>44284</v>
      </c>
      <c r="B118" s="8">
        <v>218.2</v>
      </c>
      <c r="C118" s="4">
        <f>LN(dane_import!C119/dane_import!C118)</f>
        <v>2.8825798726957931E-2</v>
      </c>
      <c r="D118">
        <f t="shared" si="2"/>
        <v>2.8825798726957931E-2</v>
      </c>
      <c r="E118" s="6">
        <f t="shared" si="3"/>
        <v>8.3092667224708944E-4</v>
      </c>
    </row>
    <row r="119" spans="1:5" x14ac:dyDescent="0.25">
      <c r="A119" s="3">
        <v>44285</v>
      </c>
      <c r="B119" s="8">
        <v>222.2</v>
      </c>
      <c r="C119" s="4">
        <f>LN(dane_import!C120/dane_import!C119)</f>
        <v>1.8165803806559272E-2</v>
      </c>
      <c r="D119">
        <f t="shared" si="2"/>
        <v>1.8165803806559272E-2</v>
      </c>
      <c r="E119" s="6">
        <f t="shared" si="3"/>
        <v>3.2999642793840334E-4</v>
      </c>
    </row>
    <row r="120" spans="1:5" x14ac:dyDescent="0.25">
      <c r="A120" s="3">
        <v>44286</v>
      </c>
      <c r="B120" s="8">
        <v>214.4</v>
      </c>
      <c r="C120" s="4">
        <f>LN(dane_import!C121/dane_import!C120)</f>
        <v>-3.573444800888257E-2</v>
      </c>
      <c r="D120">
        <f t="shared" si="2"/>
        <v>3.573444800888257E-2</v>
      </c>
      <c r="E120" s="6">
        <f t="shared" si="3"/>
        <v>1.2769507744995316E-3</v>
      </c>
    </row>
    <row r="121" spans="1:5" x14ac:dyDescent="0.25">
      <c r="A121" s="3">
        <v>44287</v>
      </c>
      <c r="B121" s="9">
        <v>212</v>
      </c>
      <c r="C121" s="4">
        <f>LN(dane_import!C122/dane_import!C121)</f>
        <v>-1.1257154524634447E-2</v>
      </c>
      <c r="D121">
        <f t="shared" si="2"/>
        <v>1.1257154524634447E-2</v>
      </c>
      <c r="E121" s="6">
        <f t="shared" si="3"/>
        <v>1.267235279914978E-4</v>
      </c>
    </row>
    <row r="122" spans="1:5" x14ac:dyDescent="0.25">
      <c r="A122" s="3">
        <v>44288</v>
      </c>
      <c r="B122" s="9">
        <v>212</v>
      </c>
      <c r="C122" s="4">
        <f>LN(dane_import!C123/dane_import!C122)</f>
        <v>0</v>
      </c>
      <c r="D122">
        <f t="shared" si="2"/>
        <v>0</v>
      </c>
      <c r="E122" s="6">
        <f t="shared" si="3"/>
        <v>0</v>
      </c>
    </row>
    <row r="123" spans="1:5" x14ac:dyDescent="0.25">
      <c r="A123" s="3">
        <v>44291</v>
      </c>
      <c r="B123" s="9">
        <v>212</v>
      </c>
      <c r="C123" s="4">
        <f>LN(dane_import!C124/dane_import!C123)</f>
        <v>0</v>
      </c>
      <c r="D123">
        <f t="shared" si="2"/>
        <v>0</v>
      </c>
      <c r="E123" s="6">
        <f t="shared" si="3"/>
        <v>0</v>
      </c>
    </row>
    <row r="124" spans="1:5" x14ac:dyDescent="0.25">
      <c r="A124" s="3">
        <v>44292</v>
      </c>
      <c r="B124" s="8">
        <v>218.4</v>
      </c>
      <c r="C124" s="4">
        <f>LN(dane_import!C125/dane_import!C124)</f>
        <v>2.9741969198737516E-2</v>
      </c>
      <c r="D124">
        <f t="shared" si="2"/>
        <v>2.9741969198737516E-2</v>
      </c>
      <c r="E124" s="6">
        <f t="shared" si="3"/>
        <v>8.8458473181865114E-4</v>
      </c>
    </row>
    <row r="125" spans="1:5" x14ac:dyDescent="0.25">
      <c r="A125" s="3">
        <v>44293</v>
      </c>
      <c r="B125" s="8">
        <v>217.6</v>
      </c>
      <c r="C125" s="4">
        <f>LN(dane_import!C126/dane_import!C125)</f>
        <v>-3.6697288889625131E-3</v>
      </c>
      <c r="D125">
        <f t="shared" si="2"/>
        <v>3.6697288889625131E-3</v>
      </c>
      <c r="E125" s="6">
        <f t="shared" si="3"/>
        <v>1.346691011848604E-5</v>
      </c>
    </row>
    <row r="126" spans="1:5" x14ac:dyDescent="0.25">
      <c r="A126" s="3">
        <v>44294</v>
      </c>
      <c r="B126" s="8">
        <v>218.2</v>
      </c>
      <c r="C126" s="4">
        <f>LN(dane_import!C127/dane_import!C126)</f>
        <v>2.7535584171828166E-3</v>
      </c>
      <c r="D126">
        <f t="shared" si="2"/>
        <v>2.7535584171828166E-3</v>
      </c>
      <c r="E126" s="6">
        <f t="shared" si="3"/>
        <v>7.5820839568383386E-6</v>
      </c>
    </row>
    <row r="127" spans="1:5" x14ac:dyDescent="0.25">
      <c r="A127" s="3">
        <v>44295</v>
      </c>
      <c r="B127" s="9">
        <v>216</v>
      </c>
      <c r="C127" s="4">
        <f>LN(dane_import!C128/dane_import!C127)</f>
        <v>-1.0133665714805428E-2</v>
      </c>
      <c r="D127">
        <f t="shared" si="2"/>
        <v>1.0133665714805428E-2</v>
      </c>
      <c r="E127" s="6">
        <f t="shared" si="3"/>
        <v>1.0269118081942302E-4</v>
      </c>
    </row>
    <row r="128" spans="1:5" x14ac:dyDescent="0.25">
      <c r="A128" s="3">
        <v>44298</v>
      </c>
      <c r="B128" s="8">
        <v>211.4</v>
      </c>
      <c r="C128" s="4">
        <f>LN(dane_import!C129/dane_import!C128)</f>
        <v>-2.1526334248027704E-2</v>
      </c>
      <c r="D128">
        <f t="shared" si="2"/>
        <v>2.1526334248027704E-2</v>
      </c>
      <c r="E128" s="6">
        <f t="shared" si="3"/>
        <v>4.6338306615781045E-4</v>
      </c>
    </row>
    <row r="129" spans="1:5" x14ac:dyDescent="0.25">
      <c r="A129" s="3">
        <v>44299</v>
      </c>
      <c r="B129" s="9">
        <v>209</v>
      </c>
      <c r="C129" s="4">
        <f>LN(dane_import!C130/dane_import!C129)</f>
        <v>-1.1417821471326266E-2</v>
      </c>
      <c r="D129">
        <f t="shared" si="2"/>
        <v>1.1417821471326266E-2</v>
      </c>
      <c r="E129" s="6">
        <f t="shared" si="3"/>
        <v>1.303666471510791E-4</v>
      </c>
    </row>
    <row r="130" spans="1:5" x14ac:dyDescent="0.25">
      <c r="A130" s="3">
        <v>44300</v>
      </c>
      <c r="B130" s="9">
        <v>210</v>
      </c>
      <c r="C130" s="4">
        <f>LN(dane_import!C131/dane_import!C130)</f>
        <v>4.7732787526575905E-3</v>
      </c>
      <c r="D130">
        <f t="shared" si="2"/>
        <v>4.7732787526575905E-3</v>
      </c>
      <c r="E130" s="6">
        <f t="shared" si="3"/>
        <v>2.2784190050572404E-5</v>
      </c>
    </row>
    <row r="131" spans="1:5" x14ac:dyDescent="0.25">
      <c r="A131" s="3">
        <v>44301</v>
      </c>
      <c r="B131" s="9">
        <v>207</v>
      </c>
      <c r="C131" s="4">
        <f>LN(dane_import!C132/dane_import!C131)</f>
        <v>-1.4388737452099556E-2</v>
      </c>
      <c r="D131">
        <f t="shared" ref="D131:D194" si="4">ABS(C131)</f>
        <v>1.4388737452099556E-2</v>
      </c>
      <c r="E131" s="6">
        <f t="shared" ref="E131:E194" si="5">C131^2</f>
        <v>2.0703576546545242E-4</v>
      </c>
    </row>
    <row r="132" spans="1:5" x14ac:dyDescent="0.25">
      <c r="A132" s="3">
        <v>44302</v>
      </c>
      <c r="B132" s="8">
        <v>208.2</v>
      </c>
      <c r="C132" s="4">
        <f>LN(dane_import!C133/dane_import!C132)</f>
        <v>5.780362915499329E-3</v>
      </c>
      <c r="D132">
        <f t="shared" si="4"/>
        <v>5.780362915499329E-3</v>
      </c>
      <c r="E132" s="6">
        <f t="shared" si="5"/>
        <v>3.3412595434879901E-5</v>
      </c>
    </row>
    <row r="133" spans="1:5" x14ac:dyDescent="0.25">
      <c r="A133" s="3">
        <v>44305</v>
      </c>
      <c r="B133" s="8">
        <v>211.6</v>
      </c>
      <c r="C133" s="4">
        <f>LN(dane_import!C134/dane_import!C133)</f>
        <v>1.6198543803275945E-2</v>
      </c>
      <c r="D133">
        <f t="shared" si="4"/>
        <v>1.6198543803275945E-2</v>
      </c>
      <c r="E133" s="6">
        <f t="shared" si="5"/>
        <v>2.6239282134664951E-4</v>
      </c>
    </row>
    <row r="134" spans="1:5" x14ac:dyDescent="0.25">
      <c r="A134" s="3">
        <v>44306</v>
      </c>
      <c r="B134" s="9">
        <v>211</v>
      </c>
      <c r="C134" s="4">
        <f>LN(dane_import!C135/dane_import!C134)</f>
        <v>-2.839566508077848E-3</v>
      </c>
      <c r="D134">
        <f t="shared" si="4"/>
        <v>2.839566508077848E-3</v>
      </c>
      <c r="E134" s="6">
        <f t="shared" si="5"/>
        <v>8.0631379537974238E-6</v>
      </c>
    </row>
    <row r="135" spans="1:5" x14ac:dyDescent="0.25">
      <c r="A135" s="3">
        <v>44307</v>
      </c>
      <c r="B135" s="8">
        <v>205.2</v>
      </c>
      <c r="C135" s="4">
        <f>LN(dane_import!C136/dane_import!C135)</f>
        <v>-2.787302017945209E-2</v>
      </c>
      <c r="D135">
        <f t="shared" si="4"/>
        <v>2.787302017945209E-2</v>
      </c>
      <c r="E135" s="6">
        <f t="shared" si="5"/>
        <v>7.7690525392414347E-4</v>
      </c>
    </row>
    <row r="136" spans="1:5" x14ac:dyDescent="0.25">
      <c r="A136" s="3">
        <v>44308</v>
      </c>
      <c r="B136" s="8">
        <v>208.8</v>
      </c>
      <c r="C136" s="4">
        <f>LN(dane_import!C137/dane_import!C136)</f>
        <v>1.7391742711869239E-2</v>
      </c>
      <c r="D136">
        <f t="shared" si="4"/>
        <v>1.7391742711869239E-2</v>
      </c>
      <c r="E136" s="6">
        <f t="shared" si="5"/>
        <v>3.0247271455585679E-4</v>
      </c>
    </row>
    <row r="137" spans="1:5" x14ac:dyDescent="0.25">
      <c r="A137" s="3">
        <v>44309</v>
      </c>
      <c r="B137" s="9">
        <v>212</v>
      </c>
      <c r="C137" s="4">
        <f>LN(dane_import!C138/dane_import!C137)</f>
        <v>1.5209418663528708E-2</v>
      </c>
      <c r="D137">
        <f t="shared" si="4"/>
        <v>1.5209418663528708E-2</v>
      </c>
      <c r="E137" s="6">
        <f t="shared" si="5"/>
        <v>2.313264160824954E-4</v>
      </c>
    </row>
    <row r="138" spans="1:5" x14ac:dyDescent="0.25">
      <c r="A138" s="3">
        <v>44312</v>
      </c>
      <c r="B138" s="8">
        <v>219.2</v>
      </c>
      <c r="C138" s="4">
        <f>LN(dane_import!C139/dane_import!C138)</f>
        <v>3.3398280401848009E-2</v>
      </c>
      <c r="D138">
        <f t="shared" si="4"/>
        <v>3.3398280401848009E-2</v>
      </c>
      <c r="E138" s="6">
        <f t="shared" si="5"/>
        <v>1.1154451338004647E-3</v>
      </c>
    </row>
    <row r="139" spans="1:5" x14ac:dyDescent="0.25">
      <c r="A139" s="3">
        <v>44313</v>
      </c>
      <c r="B139" s="8">
        <v>214.4</v>
      </c>
      <c r="C139" s="4">
        <f>LN(dane_import!C140/dane_import!C139)</f>
        <v>-2.2141125877213518E-2</v>
      </c>
      <c r="D139">
        <f t="shared" si="4"/>
        <v>2.2141125877213518E-2</v>
      </c>
      <c r="E139" s="6">
        <f t="shared" si="5"/>
        <v>4.9022945511061414E-4</v>
      </c>
    </row>
    <row r="140" spans="1:5" x14ac:dyDescent="0.25">
      <c r="A140" s="3">
        <v>44314</v>
      </c>
      <c r="B140" s="9">
        <v>220</v>
      </c>
      <c r="C140" s="4">
        <f>LN(dane_import!C141/dane_import!C140)</f>
        <v>2.5784117155714634E-2</v>
      </c>
      <c r="D140">
        <f t="shared" si="4"/>
        <v>2.5784117155714634E-2</v>
      </c>
      <c r="E140" s="6">
        <f t="shared" si="5"/>
        <v>6.6482069749961774E-4</v>
      </c>
    </row>
    <row r="141" spans="1:5" x14ac:dyDescent="0.25">
      <c r="A141" s="3">
        <v>44315</v>
      </c>
      <c r="B141" s="9">
        <v>232</v>
      </c>
      <c r="C141" s="4">
        <f>LN(dane_import!C142/dane_import!C141)</f>
        <v>5.3109825313948332E-2</v>
      </c>
      <c r="D141">
        <f t="shared" si="4"/>
        <v>5.3109825313948332E-2</v>
      </c>
      <c r="E141" s="6">
        <f t="shared" si="5"/>
        <v>2.8206535448781068E-3</v>
      </c>
    </row>
    <row r="142" spans="1:5" x14ac:dyDescent="0.25">
      <c r="A142" s="3">
        <v>44316</v>
      </c>
      <c r="B142" s="9">
        <v>235</v>
      </c>
      <c r="C142" s="4">
        <f>LN(dane_import!C143/dane_import!C142)</f>
        <v>1.2848142477849059E-2</v>
      </c>
      <c r="D142">
        <f t="shared" si="4"/>
        <v>1.2848142477849059E-2</v>
      </c>
      <c r="E142" s="6">
        <f t="shared" si="5"/>
        <v>1.6507476513110935E-4</v>
      </c>
    </row>
    <row r="143" spans="1:5" x14ac:dyDescent="0.25">
      <c r="A143" s="3">
        <v>44319</v>
      </c>
      <c r="B143" s="9">
        <v>235</v>
      </c>
      <c r="C143" s="4">
        <f>LN(dane_import!C144/dane_import!C143)</f>
        <v>0</v>
      </c>
      <c r="D143">
        <f t="shared" si="4"/>
        <v>0</v>
      </c>
      <c r="E143" s="6">
        <f t="shared" si="5"/>
        <v>0</v>
      </c>
    </row>
    <row r="144" spans="1:5" x14ac:dyDescent="0.25">
      <c r="A144" s="3">
        <v>44320</v>
      </c>
      <c r="B144" s="8">
        <v>233.6</v>
      </c>
      <c r="C144" s="4">
        <f>LN(dane_import!C145/dane_import!C144)</f>
        <v>-5.9752631900869555E-3</v>
      </c>
      <c r="D144">
        <f t="shared" si="4"/>
        <v>5.9752631900869555E-3</v>
      </c>
      <c r="E144" s="6">
        <f t="shared" si="5"/>
        <v>3.5703770190808137E-5</v>
      </c>
    </row>
    <row r="145" spans="1:5" x14ac:dyDescent="0.25">
      <c r="A145" s="3">
        <v>44321</v>
      </c>
      <c r="B145" s="9">
        <v>241</v>
      </c>
      <c r="C145" s="4">
        <f>LN(dane_import!C146/dane_import!C145)</f>
        <v>3.118668253658299E-2</v>
      </c>
      <c r="D145">
        <f t="shared" si="4"/>
        <v>3.118668253658299E-2</v>
      </c>
      <c r="E145" s="6">
        <f t="shared" si="5"/>
        <v>9.7260916763761043E-4</v>
      </c>
    </row>
    <row r="146" spans="1:5" x14ac:dyDescent="0.25">
      <c r="A146" s="3">
        <v>44322</v>
      </c>
      <c r="B146" s="9">
        <v>246</v>
      </c>
      <c r="C146" s="4">
        <f>LN(dane_import!C147/dane_import!C146)</f>
        <v>2.0534602441707735E-2</v>
      </c>
      <c r="D146">
        <f t="shared" si="4"/>
        <v>2.0534602441707735E-2</v>
      </c>
      <c r="E146" s="6">
        <f t="shared" si="5"/>
        <v>4.2166989743898928E-4</v>
      </c>
    </row>
    <row r="147" spans="1:5" x14ac:dyDescent="0.25">
      <c r="A147" s="3">
        <v>44323</v>
      </c>
      <c r="B147" s="9">
        <v>253</v>
      </c>
      <c r="C147" s="4">
        <f>LN(dane_import!C148/dane_import!C147)</f>
        <v>2.8057952795157527E-2</v>
      </c>
      <c r="D147">
        <f t="shared" si="4"/>
        <v>2.8057952795157527E-2</v>
      </c>
      <c r="E147" s="6">
        <f t="shared" si="5"/>
        <v>7.8724871505528814E-4</v>
      </c>
    </row>
    <row r="148" spans="1:5" x14ac:dyDescent="0.25">
      <c r="A148" s="3">
        <v>44326</v>
      </c>
      <c r="B148" s="8">
        <v>266.8</v>
      </c>
      <c r="C148" s="4">
        <f>LN(dane_import!C149/dane_import!C148)</f>
        <v>5.310982531394854E-2</v>
      </c>
      <c r="D148">
        <f t="shared" si="4"/>
        <v>5.310982531394854E-2</v>
      </c>
      <c r="E148" s="6">
        <f t="shared" si="5"/>
        <v>2.820653544878129E-3</v>
      </c>
    </row>
    <row r="149" spans="1:5" x14ac:dyDescent="0.25">
      <c r="A149" s="3">
        <v>44327</v>
      </c>
      <c r="B149" s="8">
        <v>269.60000000000002</v>
      </c>
      <c r="C149" s="4">
        <f>LN(dane_import!C150/dane_import!C149)</f>
        <v>1.0440064996683422E-2</v>
      </c>
      <c r="D149">
        <f t="shared" si="4"/>
        <v>1.0440064996683422E-2</v>
      </c>
      <c r="E149" s="6">
        <f t="shared" si="5"/>
        <v>1.0899495713497442E-4</v>
      </c>
    </row>
    <row r="150" spans="1:5" x14ac:dyDescent="0.25">
      <c r="A150" s="3">
        <v>44328</v>
      </c>
      <c r="B150" s="9">
        <v>287</v>
      </c>
      <c r="C150" s="4">
        <f>LN(dane_import!C151/dane_import!C150)</f>
        <v>6.2542836721469125E-2</v>
      </c>
      <c r="D150">
        <f t="shared" si="4"/>
        <v>6.2542836721469125E-2</v>
      </c>
      <c r="E150" s="6">
        <f t="shared" si="5"/>
        <v>3.9116064251683465E-3</v>
      </c>
    </row>
    <row r="151" spans="1:5" x14ac:dyDescent="0.25">
      <c r="A151" s="3">
        <v>44329</v>
      </c>
      <c r="B151" s="9">
        <v>273</v>
      </c>
      <c r="C151" s="4">
        <f>LN(dane_import!C152/dane_import!C151)</f>
        <v>-5.0010420574661422E-2</v>
      </c>
      <c r="D151">
        <f t="shared" si="4"/>
        <v>5.0010420574661422E-2</v>
      </c>
      <c r="E151" s="6">
        <f t="shared" si="5"/>
        <v>2.5010421660545184E-3</v>
      </c>
    </row>
    <row r="152" spans="1:5" x14ac:dyDescent="0.25">
      <c r="A152" s="3">
        <v>44330</v>
      </c>
      <c r="B152" s="9">
        <v>276</v>
      </c>
      <c r="C152" s="4">
        <f>LN(dane_import!C153/dane_import!C152)</f>
        <v>1.092907053219023E-2</v>
      </c>
      <c r="D152">
        <f t="shared" si="4"/>
        <v>1.092907053219023E-2</v>
      </c>
      <c r="E152" s="6">
        <f t="shared" si="5"/>
        <v>1.1944458269758885E-4</v>
      </c>
    </row>
    <row r="153" spans="1:5" x14ac:dyDescent="0.25">
      <c r="A153" s="3">
        <v>44333</v>
      </c>
      <c r="B153" s="9">
        <v>277</v>
      </c>
      <c r="C153" s="4">
        <f>LN(dane_import!C154/dane_import!C153)</f>
        <v>3.6166404701885148E-3</v>
      </c>
      <c r="D153">
        <f t="shared" si="4"/>
        <v>3.6166404701885148E-3</v>
      </c>
      <c r="E153" s="6">
        <f t="shared" si="5"/>
        <v>1.3080088290605401E-5</v>
      </c>
    </row>
    <row r="154" spans="1:5" x14ac:dyDescent="0.25">
      <c r="A154" s="3">
        <v>44334</v>
      </c>
      <c r="B154" s="8">
        <v>283.8</v>
      </c>
      <c r="C154" s="4">
        <f>LN(dane_import!C155/dane_import!C154)</f>
        <v>2.4252258538603907E-2</v>
      </c>
      <c r="D154">
        <f t="shared" si="4"/>
        <v>2.4252258538603907E-2</v>
      </c>
      <c r="E154" s="6">
        <f t="shared" si="5"/>
        <v>5.8817204422328614E-4</v>
      </c>
    </row>
    <row r="155" spans="1:5" x14ac:dyDescent="0.25">
      <c r="A155" s="3">
        <v>44335</v>
      </c>
      <c r="B155" s="8">
        <v>283.8</v>
      </c>
      <c r="C155" s="4">
        <f>LN(dane_import!C156/dane_import!C155)</f>
        <v>0</v>
      </c>
      <c r="D155">
        <f t="shared" si="4"/>
        <v>0</v>
      </c>
      <c r="E155" s="6">
        <f t="shared" si="5"/>
        <v>0</v>
      </c>
    </row>
    <row r="156" spans="1:5" x14ac:dyDescent="0.25">
      <c r="A156" s="3">
        <v>44336</v>
      </c>
      <c r="B156" s="9">
        <v>298</v>
      </c>
      <c r="C156" s="4">
        <f>LN(dane_import!C157/dane_import!C156)</f>
        <v>4.8823721779462211E-2</v>
      </c>
      <c r="D156">
        <f t="shared" si="4"/>
        <v>4.8823721779462211E-2</v>
      </c>
      <c r="E156" s="6">
        <f t="shared" si="5"/>
        <v>2.3837558083983326E-3</v>
      </c>
    </row>
    <row r="157" spans="1:5" x14ac:dyDescent="0.25">
      <c r="A157" s="3">
        <v>44337</v>
      </c>
      <c r="B157" s="8">
        <v>306.60000000000002</v>
      </c>
      <c r="C157" s="4">
        <f>LN(dane_import!C158/dane_import!C157)</f>
        <v>2.8450479932309335E-2</v>
      </c>
      <c r="D157">
        <f t="shared" si="4"/>
        <v>2.8450479932309335E-2</v>
      </c>
      <c r="E157" s="6">
        <f t="shared" si="5"/>
        <v>8.094298083787362E-4</v>
      </c>
    </row>
    <row r="158" spans="1:5" x14ac:dyDescent="0.25">
      <c r="A158" s="3">
        <v>44340</v>
      </c>
      <c r="B158" s="9">
        <v>294</v>
      </c>
      <c r="C158" s="4">
        <f>LN(dane_import!C159/dane_import!C158)</f>
        <v>-4.1964199099032193E-2</v>
      </c>
      <c r="D158">
        <f t="shared" si="4"/>
        <v>4.1964199099032193E-2</v>
      </c>
      <c r="E158" s="6">
        <f t="shared" si="5"/>
        <v>1.7609940060232144E-3</v>
      </c>
    </row>
    <row r="159" spans="1:5" x14ac:dyDescent="0.25">
      <c r="A159" s="3">
        <v>44341</v>
      </c>
      <c r="B159" s="8">
        <v>283.60000000000002</v>
      </c>
      <c r="C159" s="4">
        <f>LN(dane_import!C160/dane_import!C159)</f>
        <v>-3.6014972680709079E-2</v>
      </c>
      <c r="D159">
        <f t="shared" si="4"/>
        <v>3.6014972680709079E-2</v>
      </c>
      <c r="E159" s="6">
        <f t="shared" si="5"/>
        <v>1.2970782571922212E-3</v>
      </c>
    </row>
    <row r="160" spans="1:5" x14ac:dyDescent="0.25">
      <c r="A160" s="3">
        <v>44342</v>
      </c>
      <c r="B160" s="9">
        <v>292</v>
      </c>
      <c r="C160" s="4">
        <f>LN(dane_import!C161/dane_import!C160)</f>
        <v>2.9189007610309268E-2</v>
      </c>
      <c r="D160">
        <f t="shared" si="4"/>
        <v>2.9189007610309268E-2</v>
      </c>
      <c r="E160" s="6">
        <f t="shared" si="5"/>
        <v>8.5199816527469234E-4</v>
      </c>
    </row>
    <row r="161" spans="1:5" x14ac:dyDescent="0.25">
      <c r="A161" s="3">
        <v>44343</v>
      </c>
      <c r="B161" s="8">
        <v>297.8</v>
      </c>
      <c r="C161" s="4">
        <f>LN(dane_import!C162/dane_import!C161)</f>
        <v>1.966831798162692E-2</v>
      </c>
      <c r="D161">
        <f t="shared" si="4"/>
        <v>1.966831798162692E-2</v>
      </c>
      <c r="E161" s="6">
        <f t="shared" si="5"/>
        <v>3.8684273222638882E-4</v>
      </c>
    </row>
    <row r="162" spans="1:5" x14ac:dyDescent="0.25">
      <c r="A162" s="3">
        <v>44344</v>
      </c>
      <c r="B162" s="9">
        <v>300</v>
      </c>
      <c r="C162" s="4">
        <f>LN(dane_import!C163/dane_import!C162)</f>
        <v>7.360354406292317E-3</v>
      </c>
      <c r="D162">
        <f t="shared" si="4"/>
        <v>7.360354406292317E-3</v>
      </c>
      <c r="E162" s="6">
        <f t="shared" si="5"/>
        <v>5.4174816986226724E-5</v>
      </c>
    </row>
    <row r="163" spans="1:5" x14ac:dyDescent="0.25">
      <c r="A163" s="3">
        <v>44347</v>
      </c>
      <c r="B163" s="8">
        <v>302.39999999999998</v>
      </c>
      <c r="C163" s="4">
        <f>LN(dane_import!C164/dane_import!C163)</f>
        <v>7.9681696491768813E-3</v>
      </c>
      <c r="D163">
        <f t="shared" si="4"/>
        <v>7.9681696491768813E-3</v>
      </c>
      <c r="E163" s="6">
        <f t="shared" si="5"/>
        <v>6.349172755806362E-5</v>
      </c>
    </row>
    <row r="164" spans="1:5" x14ac:dyDescent="0.25">
      <c r="A164" s="3">
        <v>44348</v>
      </c>
      <c r="B164" s="9">
        <v>307</v>
      </c>
      <c r="C164" s="4">
        <f>LN(dane_import!C165/dane_import!C164)</f>
        <v>1.509710328181924E-2</v>
      </c>
      <c r="D164">
        <f t="shared" si="4"/>
        <v>1.509710328181924E-2</v>
      </c>
      <c r="E164" s="6">
        <f t="shared" si="5"/>
        <v>2.2792252750191729E-4</v>
      </c>
    </row>
    <row r="165" spans="1:5" x14ac:dyDescent="0.25">
      <c r="A165" s="3">
        <v>44349</v>
      </c>
      <c r="B165" s="9">
        <v>300</v>
      </c>
      <c r="C165" s="4">
        <f>LN(dane_import!C166/dane_import!C165)</f>
        <v>-2.3065272930996104E-2</v>
      </c>
      <c r="D165">
        <f t="shared" si="4"/>
        <v>2.3065272930996104E-2</v>
      </c>
      <c r="E165" s="6">
        <f t="shared" si="5"/>
        <v>5.3200681538134167E-4</v>
      </c>
    </row>
    <row r="166" spans="1:5" x14ac:dyDescent="0.25">
      <c r="A166" s="3">
        <v>44350</v>
      </c>
      <c r="B166" s="9">
        <v>300</v>
      </c>
      <c r="C166" s="4">
        <f>LN(dane_import!C167/dane_import!C166)</f>
        <v>0</v>
      </c>
      <c r="D166">
        <f t="shared" si="4"/>
        <v>0</v>
      </c>
      <c r="E166" s="6">
        <f t="shared" si="5"/>
        <v>0</v>
      </c>
    </row>
    <row r="167" spans="1:5" x14ac:dyDescent="0.25">
      <c r="A167" s="3">
        <v>44351</v>
      </c>
      <c r="B167" s="8">
        <v>301.60000000000002</v>
      </c>
      <c r="C167" s="4">
        <f>LN(dane_import!C168/dane_import!C167)</f>
        <v>5.3191614776000266E-3</v>
      </c>
      <c r="D167">
        <f t="shared" si="4"/>
        <v>5.3191614776000266E-3</v>
      </c>
      <c r="E167" s="6">
        <f t="shared" si="5"/>
        <v>2.8293478824784098E-5</v>
      </c>
    </row>
    <row r="168" spans="1:5" x14ac:dyDescent="0.25">
      <c r="A168" s="3">
        <v>44354</v>
      </c>
      <c r="B168" s="8">
        <v>303.2</v>
      </c>
      <c r="C168" s="4">
        <f>LN(dane_import!C169/dane_import!C168)</f>
        <v>5.2910176344154588E-3</v>
      </c>
      <c r="D168">
        <f t="shared" si="4"/>
        <v>5.2910176344154588E-3</v>
      </c>
      <c r="E168" s="6">
        <f t="shared" si="5"/>
        <v>2.7994867607695357E-5</v>
      </c>
    </row>
    <row r="169" spans="1:5" x14ac:dyDescent="0.25">
      <c r="A169" s="3">
        <v>44355</v>
      </c>
      <c r="B169" s="8">
        <v>294.39999999999998</v>
      </c>
      <c r="C169" s="4">
        <f>LN(dane_import!C170/dane_import!C169)</f>
        <v>-2.9453266913495497E-2</v>
      </c>
      <c r="D169">
        <f t="shared" si="4"/>
        <v>2.9453266913495497E-2</v>
      </c>
      <c r="E169" s="6">
        <f t="shared" si="5"/>
        <v>8.6749493187760851E-4</v>
      </c>
    </row>
    <row r="170" spans="1:5" x14ac:dyDescent="0.25">
      <c r="A170" s="3">
        <v>44356</v>
      </c>
      <c r="B170" s="9">
        <v>300</v>
      </c>
      <c r="C170" s="4">
        <f>LN(dane_import!C171/dane_import!C170)</f>
        <v>1.8843087801479915E-2</v>
      </c>
      <c r="D170">
        <f t="shared" si="4"/>
        <v>1.8843087801479915E-2</v>
      </c>
      <c r="E170" s="6">
        <f t="shared" si="5"/>
        <v>3.550619578942812E-4</v>
      </c>
    </row>
    <row r="171" spans="1:5" x14ac:dyDescent="0.25">
      <c r="A171" s="3">
        <v>44357</v>
      </c>
      <c r="B171" s="8">
        <v>296.60000000000002</v>
      </c>
      <c r="C171" s="4">
        <f>LN(dane_import!C172/dane_import!C171)</f>
        <v>-1.1398044952369311E-2</v>
      </c>
      <c r="D171">
        <f t="shared" si="4"/>
        <v>1.1398044952369311E-2</v>
      </c>
      <c r="E171" s="6">
        <f t="shared" si="5"/>
        <v>1.2991542873623153E-4</v>
      </c>
    </row>
    <row r="172" spans="1:5" x14ac:dyDescent="0.25">
      <c r="A172" s="3">
        <v>44358</v>
      </c>
      <c r="B172" s="9">
        <v>294</v>
      </c>
      <c r="C172" s="4">
        <f>LN(dane_import!C173/dane_import!C172)</f>
        <v>-8.8046623651502186E-3</v>
      </c>
      <c r="D172">
        <f t="shared" si="4"/>
        <v>8.8046623651502186E-3</v>
      </c>
      <c r="E172" s="6">
        <f t="shared" si="5"/>
        <v>7.7522079364292638E-5</v>
      </c>
    </row>
    <row r="173" spans="1:5" x14ac:dyDescent="0.25">
      <c r="A173" s="3">
        <v>44361</v>
      </c>
      <c r="B173" s="9">
        <v>308</v>
      </c>
      <c r="C173" s="4">
        <f>LN(dane_import!C174/dane_import!C173)</f>
        <v>4.6520015634892907E-2</v>
      </c>
      <c r="D173">
        <f t="shared" si="4"/>
        <v>4.6520015634892907E-2</v>
      </c>
      <c r="E173" s="6">
        <f t="shared" si="5"/>
        <v>2.1641118546706804E-3</v>
      </c>
    </row>
    <row r="174" spans="1:5" x14ac:dyDescent="0.25">
      <c r="A174" s="3">
        <v>44362</v>
      </c>
      <c r="B174" s="8">
        <v>296.60000000000002</v>
      </c>
      <c r="C174" s="4">
        <f>LN(dane_import!C175/dane_import!C174)</f>
        <v>-3.7715353269742673E-2</v>
      </c>
      <c r="D174">
        <f t="shared" si="4"/>
        <v>3.7715353269742673E-2</v>
      </c>
      <c r="E174" s="6">
        <f t="shared" si="5"/>
        <v>1.4224478722614892E-3</v>
      </c>
    </row>
    <row r="175" spans="1:5" x14ac:dyDescent="0.25">
      <c r="A175" s="3">
        <v>44363</v>
      </c>
      <c r="B175" s="8">
        <v>301.60000000000002</v>
      </c>
      <c r="C175" s="4">
        <f>LN(dane_import!C176/dane_import!C175)</f>
        <v>1.6717206429969232E-2</v>
      </c>
      <c r="D175">
        <f t="shared" si="4"/>
        <v>1.6717206429969232E-2</v>
      </c>
      <c r="E175" s="6">
        <f t="shared" si="5"/>
        <v>2.7946499082220466E-4</v>
      </c>
    </row>
    <row r="176" spans="1:5" x14ac:dyDescent="0.25">
      <c r="A176" s="3">
        <v>44364</v>
      </c>
      <c r="B176" s="9">
        <v>299</v>
      </c>
      <c r="C176" s="4">
        <f>LN(dane_import!C177/dane_import!C176)</f>
        <v>-8.6580627431146542E-3</v>
      </c>
      <c r="D176">
        <f t="shared" si="4"/>
        <v>8.6580627431146542E-3</v>
      </c>
      <c r="E176" s="6">
        <f t="shared" si="5"/>
        <v>7.4962050463710052E-5</v>
      </c>
    </row>
    <row r="177" spans="1:5" x14ac:dyDescent="0.25">
      <c r="A177" s="3">
        <v>44365</v>
      </c>
      <c r="B177" s="9">
        <v>310</v>
      </c>
      <c r="C177" s="4">
        <f>LN(dane_import!C178/dane_import!C177)</f>
        <v>3.6128724088505482E-2</v>
      </c>
      <c r="D177">
        <f t="shared" si="4"/>
        <v>3.6128724088505482E-2</v>
      </c>
      <c r="E177" s="6">
        <f t="shared" si="5"/>
        <v>1.3052847042633563E-3</v>
      </c>
    </row>
    <row r="178" spans="1:5" x14ac:dyDescent="0.25">
      <c r="A178" s="3">
        <v>44368</v>
      </c>
      <c r="B178" s="9">
        <v>315</v>
      </c>
      <c r="C178" s="4">
        <f>LN(dane_import!C179/dane_import!C178)</f>
        <v>1.600034134644112E-2</v>
      </c>
      <c r="D178">
        <f t="shared" si="4"/>
        <v>1.600034134644112E-2</v>
      </c>
      <c r="E178" s="6">
        <f t="shared" si="5"/>
        <v>2.5601092320263325E-4</v>
      </c>
    </row>
    <row r="179" spans="1:5" x14ac:dyDescent="0.25">
      <c r="A179" s="3">
        <v>44369</v>
      </c>
      <c r="B179" s="9">
        <v>327</v>
      </c>
      <c r="C179" s="4">
        <f>LN(dane_import!C180/dane_import!C179)</f>
        <v>3.7387532071620412E-2</v>
      </c>
      <c r="D179">
        <f t="shared" si="4"/>
        <v>3.7387532071620412E-2</v>
      </c>
      <c r="E179" s="6">
        <f t="shared" si="5"/>
        <v>1.3978275544064449E-3</v>
      </c>
    </row>
    <row r="180" spans="1:5" x14ac:dyDescent="0.25">
      <c r="A180" s="3">
        <v>44370</v>
      </c>
      <c r="B180" s="9">
        <v>337</v>
      </c>
      <c r="C180" s="4">
        <f>LN(dane_import!C181/dane_import!C180)</f>
        <v>3.0122759455108297E-2</v>
      </c>
      <c r="D180">
        <f t="shared" si="4"/>
        <v>3.0122759455108297E-2</v>
      </c>
      <c r="E180" s="6">
        <f t="shared" si="5"/>
        <v>9.073806371903163E-4</v>
      </c>
    </row>
    <row r="181" spans="1:5" x14ac:dyDescent="0.25">
      <c r="A181" s="3">
        <v>44371</v>
      </c>
      <c r="B181" s="8">
        <v>346.4</v>
      </c>
      <c r="C181" s="4">
        <f>LN(dane_import!C182/dane_import!C181)</f>
        <v>2.7511246335918376E-2</v>
      </c>
      <c r="D181">
        <f t="shared" si="4"/>
        <v>2.7511246335918376E-2</v>
      </c>
      <c r="E181" s="6">
        <f t="shared" si="5"/>
        <v>7.5686867495558226E-4</v>
      </c>
    </row>
    <row r="182" spans="1:5" x14ac:dyDescent="0.25">
      <c r="A182" s="3">
        <v>44372</v>
      </c>
      <c r="B182" s="8">
        <v>346.6</v>
      </c>
      <c r="C182" s="4">
        <f>LN(dane_import!C183/dane_import!C182)</f>
        <v>5.7720059322580045E-4</v>
      </c>
      <c r="D182">
        <f t="shared" si="4"/>
        <v>5.7720059322580045E-4</v>
      </c>
      <c r="E182" s="6">
        <f t="shared" si="5"/>
        <v>3.3316052482021593E-7</v>
      </c>
    </row>
    <row r="183" spans="1:5" x14ac:dyDescent="0.25">
      <c r="A183" s="3">
        <v>44375</v>
      </c>
      <c r="B183" s="8">
        <v>344.6</v>
      </c>
      <c r="C183" s="4">
        <f>LN(dane_import!C184/dane_import!C183)</f>
        <v>-5.7870531876764112E-3</v>
      </c>
      <c r="D183">
        <f t="shared" si="4"/>
        <v>5.7870531876764112E-3</v>
      </c>
      <c r="E183" s="6">
        <f t="shared" si="5"/>
        <v>3.3489984596995715E-5</v>
      </c>
    </row>
    <row r="184" spans="1:5" x14ac:dyDescent="0.25">
      <c r="A184" s="3">
        <v>44376</v>
      </c>
      <c r="B184" s="8">
        <v>339.2</v>
      </c>
      <c r="C184" s="4">
        <f>LN(dane_import!C185/dane_import!C184)</f>
        <v>-1.5794420176081375E-2</v>
      </c>
      <c r="D184">
        <f t="shared" si="4"/>
        <v>1.5794420176081375E-2</v>
      </c>
      <c r="E184" s="6">
        <f t="shared" si="5"/>
        <v>2.4946370869860643E-4</v>
      </c>
    </row>
    <row r="185" spans="1:5" x14ac:dyDescent="0.25">
      <c r="A185" s="3">
        <v>44377</v>
      </c>
      <c r="B185" s="9">
        <v>325</v>
      </c>
      <c r="C185" s="4">
        <f>LN(dane_import!C186/dane_import!C185)</f>
        <v>-4.2764721588010472E-2</v>
      </c>
      <c r="D185">
        <f t="shared" si="4"/>
        <v>4.2764721588010472E-2</v>
      </c>
      <c r="E185" s="6">
        <f t="shared" si="5"/>
        <v>1.8288214125000489E-3</v>
      </c>
    </row>
    <row r="186" spans="1:5" x14ac:dyDescent="0.25">
      <c r="A186" s="3">
        <v>44378</v>
      </c>
      <c r="B186" s="8">
        <v>327.8</v>
      </c>
      <c r="C186" s="4">
        <f>LN(dane_import!C187/dane_import!C186)</f>
        <v>8.5784839799918997E-3</v>
      </c>
      <c r="D186">
        <f t="shared" si="4"/>
        <v>8.5784839799918997E-3</v>
      </c>
      <c r="E186" s="6">
        <f t="shared" si="5"/>
        <v>7.3590387394977661E-5</v>
      </c>
    </row>
    <row r="187" spans="1:5" x14ac:dyDescent="0.25">
      <c r="A187" s="3">
        <v>44379</v>
      </c>
      <c r="B187" s="9">
        <v>325</v>
      </c>
      <c r="C187" s="4">
        <f>LN(dane_import!C188/dane_import!C187)</f>
        <v>-8.5784839799918945E-3</v>
      </c>
      <c r="D187">
        <f t="shared" si="4"/>
        <v>8.5784839799918945E-3</v>
      </c>
      <c r="E187" s="6">
        <f t="shared" si="5"/>
        <v>7.3590387394977579E-5</v>
      </c>
    </row>
    <row r="188" spans="1:5" x14ac:dyDescent="0.25">
      <c r="A188" s="3">
        <v>44382</v>
      </c>
      <c r="B188" s="8">
        <v>327.2</v>
      </c>
      <c r="C188" s="4">
        <f>LN(dane_import!C189/dane_import!C188)</f>
        <v>6.7464223988543751E-3</v>
      </c>
      <c r="D188">
        <f t="shared" si="4"/>
        <v>6.7464223988543751E-3</v>
      </c>
      <c r="E188" s="6">
        <f t="shared" si="5"/>
        <v>4.5514215183764021E-5</v>
      </c>
    </row>
    <row r="189" spans="1:5" x14ac:dyDescent="0.25">
      <c r="A189" s="3">
        <v>44383</v>
      </c>
      <c r="B189" s="8">
        <v>317.8</v>
      </c>
      <c r="C189" s="4">
        <f>LN(dane_import!C190/dane_import!C189)</f>
        <v>-2.9149350625976334E-2</v>
      </c>
      <c r="D189">
        <f t="shared" si="4"/>
        <v>2.9149350625976334E-2</v>
      </c>
      <c r="E189" s="6">
        <f t="shared" si="5"/>
        <v>8.4968464191610693E-4</v>
      </c>
    </row>
    <row r="190" spans="1:5" x14ac:dyDescent="0.25">
      <c r="A190" s="3">
        <v>44384</v>
      </c>
      <c r="B190" s="9">
        <v>320</v>
      </c>
      <c r="C190" s="4">
        <f>LN(dane_import!C191/dane_import!C190)</f>
        <v>6.8987416911565217E-3</v>
      </c>
      <c r="D190">
        <f t="shared" si="4"/>
        <v>6.8987416911565217E-3</v>
      </c>
      <c r="E190" s="6">
        <f t="shared" si="5"/>
        <v>4.7592636921301142E-5</v>
      </c>
    </row>
    <row r="191" spans="1:5" x14ac:dyDescent="0.25">
      <c r="A191" s="3">
        <v>44385</v>
      </c>
      <c r="B191" s="8">
        <v>312.39999999999998</v>
      </c>
      <c r="C191" s="4">
        <f>LN(dane_import!C192/dane_import!C191)</f>
        <v>-2.4036577828241382E-2</v>
      </c>
      <c r="D191">
        <f t="shared" si="4"/>
        <v>2.4036577828241382E-2</v>
      </c>
      <c r="E191" s="6">
        <f t="shared" si="5"/>
        <v>5.7775707369310514E-4</v>
      </c>
    </row>
    <row r="192" spans="1:5" x14ac:dyDescent="0.25">
      <c r="A192" s="3">
        <v>44386</v>
      </c>
      <c r="B192" s="8">
        <v>322.39999999999998</v>
      </c>
      <c r="C192" s="4">
        <f>LN(dane_import!C193/dane_import!C192)</f>
        <v>3.1508592666942267E-2</v>
      </c>
      <c r="D192">
        <f t="shared" si="4"/>
        <v>3.1508592666942267E-2</v>
      </c>
      <c r="E192" s="6">
        <f t="shared" si="5"/>
        <v>9.9279141185128791E-4</v>
      </c>
    </row>
    <row r="193" spans="1:5" x14ac:dyDescent="0.25">
      <c r="A193" s="3">
        <v>44389</v>
      </c>
      <c r="B193" s="9">
        <v>304</v>
      </c>
      <c r="C193" s="4">
        <f>LN(dane_import!C194/dane_import!C193)</f>
        <v>-5.8765309226251512E-2</v>
      </c>
      <c r="D193">
        <f t="shared" si="4"/>
        <v>5.8765309226251512E-2</v>
      </c>
      <c r="E193" s="6">
        <f t="shared" si="5"/>
        <v>3.453361568456961E-3</v>
      </c>
    </row>
    <row r="194" spans="1:5" x14ac:dyDescent="0.25">
      <c r="A194" s="3">
        <v>44390</v>
      </c>
      <c r="B194" s="8">
        <v>304.60000000000002</v>
      </c>
      <c r="C194" s="4">
        <f>LN(dane_import!C195/dane_import!C194)</f>
        <v>1.9717390548398832E-3</v>
      </c>
      <c r="D194">
        <f t="shared" si="4"/>
        <v>1.9717390548398832E-3</v>
      </c>
      <c r="E194" s="6">
        <f t="shared" si="5"/>
        <v>3.8877549003808757E-6</v>
      </c>
    </row>
    <row r="195" spans="1:5" x14ac:dyDescent="0.25">
      <c r="A195" s="3">
        <v>44391</v>
      </c>
      <c r="B195" s="9">
        <v>308</v>
      </c>
      <c r="C195" s="4">
        <f>LN(dane_import!C196/dane_import!C195)</f>
        <v>1.1100342512512976E-2</v>
      </c>
      <c r="D195">
        <f t="shared" ref="D195:D258" si="6">ABS(C195)</f>
        <v>1.1100342512512976E-2</v>
      </c>
      <c r="E195" s="6">
        <f t="shared" ref="E195:E258" si="7">C195^2</f>
        <v>1.2321760389510288E-4</v>
      </c>
    </row>
    <row r="196" spans="1:5" x14ac:dyDescent="0.25">
      <c r="A196" s="3">
        <v>44392</v>
      </c>
      <c r="B196" s="8">
        <v>304.60000000000002</v>
      </c>
      <c r="C196" s="4">
        <f>LN(dane_import!C197/dane_import!C196)</f>
        <v>-1.1100342512512951E-2</v>
      </c>
      <c r="D196">
        <f t="shared" si="6"/>
        <v>1.1100342512512951E-2</v>
      </c>
      <c r="E196" s="6">
        <f t="shared" si="7"/>
        <v>1.2321760389510234E-4</v>
      </c>
    </row>
    <row r="197" spans="1:5" x14ac:dyDescent="0.25">
      <c r="A197" s="3">
        <v>44393</v>
      </c>
      <c r="B197" s="8">
        <v>300.60000000000002</v>
      </c>
      <c r="C197" s="4">
        <f>LN(dane_import!C198/dane_import!C197)</f>
        <v>-1.3218963142187339E-2</v>
      </c>
      <c r="D197">
        <f t="shared" si="6"/>
        <v>1.3218963142187339E-2</v>
      </c>
      <c r="E197" s="6">
        <f t="shared" si="7"/>
        <v>1.7474098655450736E-4</v>
      </c>
    </row>
    <row r="198" spans="1:5" x14ac:dyDescent="0.25">
      <c r="A198" s="3">
        <v>44396</v>
      </c>
      <c r="B198" s="8">
        <v>287.39999999999998</v>
      </c>
      <c r="C198" s="4">
        <f>LN(dane_import!C199/dane_import!C198)</f>
        <v>-4.4905503673949729E-2</v>
      </c>
      <c r="D198">
        <f t="shared" si="6"/>
        <v>4.4905503673949729E-2</v>
      </c>
      <c r="E198" s="6">
        <f t="shared" si="7"/>
        <v>2.0165042602111128E-3</v>
      </c>
    </row>
    <row r="199" spans="1:5" x14ac:dyDescent="0.25">
      <c r="A199" s="3">
        <v>44397</v>
      </c>
      <c r="B199" s="8">
        <v>297.2</v>
      </c>
      <c r="C199" s="4">
        <f>LN(dane_import!C200/dane_import!C199)</f>
        <v>3.3530339198679572E-2</v>
      </c>
      <c r="D199">
        <f t="shared" si="6"/>
        <v>3.3530339198679572E-2</v>
      </c>
      <c r="E199" s="6">
        <f t="shared" si="7"/>
        <v>1.1242836467785079E-3</v>
      </c>
    </row>
    <row r="200" spans="1:5" x14ac:dyDescent="0.25">
      <c r="A200" s="3">
        <v>44398</v>
      </c>
      <c r="B200" s="8">
        <v>314.2</v>
      </c>
      <c r="C200" s="4">
        <f>LN(dane_import!C201/dane_import!C200)</f>
        <v>5.5624412977916697E-2</v>
      </c>
      <c r="D200">
        <f t="shared" si="6"/>
        <v>5.5624412977916697E-2</v>
      </c>
      <c r="E200" s="6">
        <f t="shared" si="7"/>
        <v>3.0940753191378277E-3</v>
      </c>
    </row>
    <row r="201" spans="1:5" x14ac:dyDescent="0.25">
      <c r="A201" s="3">
        <v>44399</v>
      </c>
      <c r="B201" s="8">
        <v>305.8</v>
      </c>
      <c r="C201" s="4">
        <f>LN(dane_import!C202/dane_import!C201)</f>
        <v>-2.7098432326558744E-2</v>
      </c>
      <c r="D201">
        <f t="shared" si="6"/>
        <v>2.7098432326558744E-2</v>
      </c>
      <c r="E201" s="6">
        <f t="shared" si="7"/>
        <v>7.3432503455708395E-4</v>
      </c>
    </row>
    <row r="202" spans="1:5" x14ac:dyDescent="0.25">
      <c r="A202" s="3">
        <v>44400</v>
      </c>
      <c r="B202" s="9">
        <v>308</v>
      </c>
      <c r="C202" s="4">
        <f>LN(dane_import!C203/dane_import!C202)</f>
        <v>7.168489478612497E-3</v>
      </c>
      <c r="D202">
        <f t="shared" si="6"/>
        <v>7.168489478612497E-3</v>
      </c>
      <c r="E202" s="6">
        <f t="shared" si="7"/>
        <v>5.1387241404978067E-5</v>
      </c>
    </row>
    <row r="203" spans="1:5" x14ac:dyDescent="0.25">
      <c r="A203" s="3">
        <v>44403</v>
      </c>
      <c r="B203" s="8">
        <v>306.2</v>
      </c>
      <c r="C203" s="4">
        <f>LN(dane_import!C204/dane_import!C203)</f>
        <v>-5.8612997499911182E-3</v>
      </c>
      <c r="D203">
        <f t="shared" si="6"/>
        <v>5.8612997499911182E-3</v>
      </c>
      <c r="E203" s="6">
        <f t="shared" si="7"/>
        <v>3.4354834759245942E-5</v>
      </c>
    </row>
    <row r="204" spans="1:5" x14ac:dyDescent="0.25">
      <c r="A204" s="3">
        <v>44404</v>
      </c>
      <c r="B204" s="8">
        <v>307.8</v>
      </c>
      <c r="C204" s="4">
        <f>LN(dane_import!C205/dane_import!C204)</f>
        <v>5.2117381811956128E-3</v>
      </c>
      <c r="D204">
        <f t="shared" si="6"/>
        <v>5.2117381811956128E-3</v>
      </c>
      <c r="E204" s="6">
        <f t="shared" si="7"/>
        <v>2.7162214869332154E-5</v>
      </c>
    </row>
    <row r="205" spans="1:5" x14ac:dyDescent="0.25">
      <c r="A205" s="3">
        <v>44405</v>
      </c>
      <c r="B205" s="8">
        <v>316.8</v>
      </c>
      <c r="C205" s="4">
        <f>LN(dane_import!C206/dane_import!C205)</f>
        <v>2.8820438535491884E-2</v>
      </c>
      <c r="D205">
        <f t="shared" si="6"/>
        <v>2.8820438535491884E-2</v>
      </c>
      <c r="E205" s="6">
        <f t="shared" si="7"/>
        <v>8.3061767737806561E-4</v>
      </c>
    </row>
    <row r="206" spans="1:5" x14ac:dyDescent="0.25">
      <c r="A206" s="3">
        <v>44406</v>
      </c>
      <c r="B206" s="8">
        <v>318.60000000000002</v>
      </c>
      <c r="C206" s="4">
        <f>LN(dane_import!C207/dane_import!C206)</f>
        <v>5.6657375356772999E-3</v>
      </c>
      <c r="D206">
        <f t="shared" si="6"/>
        <v>5.6657375356772999E-3</v>
      </c>
      <c r="E206" s="6">
        <f t="shared" si="7"/>
        <v>3.2100581823182685E-5</v>
      </c>
    </row>
    <row r="207" spans="1:5" x14ac:dyDescent="0.25">
      <c r="A207" s="3">
        <v>44407</v>
      </c>
      <c r="B207" s="8">
        <v>320.8</v>
      </c>
      <c r="C207" s="4">
        <f>LN(dane_import!C208/dane_import!C207)</f>
        <v>6.8814785164113511E-3</v>
      </c>
      <c r="D207">
        <f t="shared" si="6"/>
        <v>6.8814785164113511E-3</v>
      </c>
      <c r="E207" s="6">
        <f t="shared" si="7"/>
        <v>4.7354746571830969E-5</v>
      </c>
    </row>
    <row r="208" spans="1:5" x14ac:dyDescent="0.25">
      <c r="A208" s="3">
        <v>44410</v>
      </c>
      <c r="B208" s="8">
        <v>325.39999999999998</v>
      </c>
      <c r="C208" s="4">
        <f>LN(dane_import!C209/dane_import!C208)</f>
        <v>1.4237318792577962E-2</v>
      </c>
      <c r="D208">
        <f t="shared" si="6"/>
        <v>1.4237318792577962E-2</v>
      </c>
      <c r="E208" s="6">
        <f t="shared" si="7"/>
        <v>2.0270124640149359E-4</v>
      </c>
    </row>
    <row r="209" spans="1:5" x14ac:dyDescent="0.25">
      <c r="A209" s="3">
        <v>44411</v>
      </c>
      <c r="B209" s="9">
        <v>306</v>
      </c>
      <c r="C209" s="4">
        <f>LN(dane_import!C210/dane_import!C209)</f>
        <v>-6.1470092832556535E-2</v>
      </c>
      <c r="D209">
        <f t="shared" si="6"/>
        <v>6.1470092832556535E-2</v>
      </c>
      <c r="E209" s="6">
        <f t="shared" si="7"/>
        <v>3.7785723128431182E-3</v>
      </c>
    </row>
    <row r="210" spans="1:5" x14ac:dyDescent="0.25">
      <c r="A210" s="3">
        <v>44412</v>
      </c>
      <c r="B210" s="8">
        <v>317.2</v>
      </c>
      <c r="C210" s="4">
        <f>LN(dane_import!C211/dane_import!C210)</f>
        <v>3.5947387808312019E-2</v>
      </c>
      <c r="D210">
        <f t="shared" si="6"/>
        <v>3.5947387808312019E-2</v>
      </c>
      <c r="E210" s="6">
        <f t="shared" si="7"/>
        <v>1.2922146902411796E-3</v>
      </c>
    </row>
    <row r="211" spans="1:5" x14ac:dyDescent="0.25">
      <c r="A211" s="3">
        <v>44413</v>
      </c>
      <c r="B211" s="8">
        <v>320.8</v>
      </c>
      <c r="C211" s="4">
        <f>LN(dane_import!C212/dane_import!C211)</f>
        <v>1.1285386231666607E-2</v>
      </c>
      <c r="D211">
        <f t="shared" si="6"/>
        <v>1.1285386231666607E-2</v>
      </c>
      <c r="E211" s="6">
        <f t="shared" si="7"/>
        <v>1.2735994239789023E-4</v>
      </c>
    </row>
    <row r="212" spans="1:5" x14ac:dyDescent="0.25">
      <c r="A212" s="3">
        <v>44414</v>
      </c>
      <c r="B212" s="8">
        <v>320.2</v>
      </c>
      <c r="C212" s="4">
        <f>LN(dane_import!C213/dane_import!C212)</f>
        <v>-1.8720754297451964E-3</v>
      </c>
      <c r="D212">
        <f t="shared" si="6"/>
        <v>1.8720754297451964E-3</v>
      </c>
      <c r="E212" s="6">
        <f t="shared" si="7"/>
        <v>3.504666414655662E-6</v>
      </c>
    </row>
    <row r="213" spans="1:5" x14ac:dyDescent="0.25">
      <c r="A213" s="3">
        <v>44417</v>
      </c>
      <c r="B213" s="9">
        <v>320</v>
      </c>
      <c r="C213" s="4">
        <f>LN(dane_import!C214/dane_import!C213)</f>
        <v>-6.2480476884208469E-4</v>
      </c>
      <c r="D213">
        <f t="shared" si="6"/>
        <v>6.2480476884208469E-4</v>
      </c>
      <c r="E213" s="6">
        <f t="shared" si="7"/>
        <v>3.9038099916781089E-7</v>
      </c>
    </row>
    <row r="214" spans="1:5" x14ac:dyDescent="0.25">
      <c r="A214" s="3">
        <v>44418</v>
      </c>
      <c r="B214" s="8">
        <v>314.39999999999998</v>
      </c>
      <c r="C214" s="4">
        <f>LN(dane_import!C215/dane_import!C214)</f>
        <v>-1.7654935238720824E-2</v>
      </c>
      <c r="D214">
        <f t="shared" si="6"/>
        <v>1.7654935238720824E-2</v>
      </c>
      <c r="E214" s="6">
        <f t="shared" si="7"/>
        <v>3.1169673828342634E-4</v>
      </c>
    </row>
    <row r="215" spans="1:5" x14ac:dyDescent="0.25">
      <c r="A215" s="3">
        <v>44419</v>
      </c>
      <c r="B215" s="8">
        <v>322.2</v>
      </c>
      <c r="C215" s="4">
        <f>LN(dane_import!C216/dane_import!C215)</f>
        <v>2.4506410187822538E-2</v>
      </c>
      <c r="D215">
        <f t="shared" si="6"/>
        <v>2.4506410187822538E-2</v>
      </c>
      <c r="E215" s="6">
        <f t="shared" si="7"/>
        <v>6.0056414029381231E-4</v>
      </c>
    </row>
    <row r="216" spans="1:5" x14ac:dyDescent="0.25">
      <c r="A216" s="3">
        <v>44420</v>
      </c>
      <c r="B216" s="9">
        <v>322</v>
      </c>
      <c r="C216" s="4">
        <f>LN(dane_import!C217/dane_import!C216)</f>
        <v>-6.2092519846564283E-4</v>
      </c>
      <c r="D216">
        <f t="shared" si="6"/>
        <v>6.2092519846564283E-4</v>
      </c>
      <c r="E216" s="6">
        <f t="shared" si="7"/>
        <v>3.8554810208959793E-7</v>
      </c>
    </row>
    <row r="217" spans="1:5" x14ac:dyDescent="0.25">
      <c r="A217" s="3">
        <v>44421</v>
      </c>
      <c r="B217" s="8">
        <v>326.39999999999998</v>
      </c>
      <c r="C217" s="4">
        <f>LN(dane_import!C218/dane_import!C217)</f>
        <v>1.3572077545543466E-2</v>
      </c>
      <c r="D217">
        <f t="shared" si="6"/>
        <v>1.3572077545543466E-2</v>
      </c>
      <c r="E217" s="6">
        <f t="shared" si="7"/>
        <v>1.8420128890224517E-4</v>
      </c>
    </row>
    <row r="218" spans="1:5" x14ac:dyDescent="0.25">
      <c r="A218" s="3">
        <v>44424</v>
      </c>
      <c r="B218" s="8">
        <v>331.4</v>
      </c>
      <c r="C218" s="4">
        <f>LN(dane_import!C219/dane_import!C218)</f>
        <v>1.5202481902510648E-2</v>
      </c>
      <c r="D218">
        <f t="shared" si="6"/>
        <v>1.5202481902510648E-2</v>
      </c>
      <c r="E218" s="6">
        <f t="shared" si="7"/>
        <v>2.3111545599616379E-4</v>
      </c>
    </row>
    <row r="219" spans="1:5" x14ac:dyDescent="0.25">
      <c r="A219" s="3">
        <v>44425</v>
      </c>
      <c r="B219" s="9">
        <v>329</v>
      </c>
      <c r="C219" s="4">
        <f>LN(dane_import!C220/dane_import!C219)</f>
        <v>-7.2683542270905255E-3</v>
      </c>
      <c r="D219">
        <f t="shared" si="6"/>
        <v>7.2683542270905255E-3</v>
      </c>
      <c r="E219" s="6">
        <f t="shared" si="7"/>
        <v>5.2828973170464708E-5</v>
      </c>
    </row>
    <row r="220" spans="1:5" x14ac:dyDescent="0.25">
      <c r="A220" s="3">
        <v>44426</v>
      </c>
      <c r="B220" s="8">
        <v>329.4</v>
      </c>
      <c r="C220" s="4">
        <f>LN(dane_import!C221/dane_import!C220)</f>
        <v>1.2150669781680898E-3</v>
      </c>
      <c r="D220">
        <f t="shared" si="6"/>
        <v>1.2150669781680898E-3</v>
      </c>
      <c r="E220" s="6">
        <f t="shared" si="7"/>
        <v>1.4763877614345333E-6</v>
      </c>
    </row>
    <row r="221" spans="1:5" x14ac:dyDescent="0.25">
      <c r="A221" s="3">
        <v>44427</v>
      </c>
      <c r="B221" s="9">
        <v>325</v>
      </c>
      <c r="C221" s="4">
        <f>LN(dane_import!C222/dane_import!C221)</f>
        <v>-1.3447635413802341E-2</v>
      </c>
      <c r="D221">
        <f t="shared" si="6"/>
        <v>1.3447635413802341E-2</v>
      </c>
      <c r="E221" s="6">
        <f t="shared" si="7"/>
        <v>1.8083889822255084E-4</v>
      </c>
    </row>
    <row r="222" spans="1:5" x14ac:dyDescent="0.25">
      <c r="A222" s="3">
        <v>44428</v>
      </c>
      <c r="B222" s="8">
        <v>329.8</v>
      </c>
      <c r="C222" s="4">
        <f>LN(dane_import!C223/dane_import!C222)</f>
        <v>1.466122779576114E-2</v>
      </c>
      <c r="D222">
        <f t="shared" si="6"/>
        <v>1.466122779576114E-2</v>
      </c>
      <c r="E222" s="6">
        <f t="shared" si="7"/>
        <v>2.1495160047919906E-4</v>
      </c>
    </row>
    <row r="223" spans="1:5" x14ac:dyDescent="0.25">
      <c r="A223" s="3">
        <v>44431</v>
      </c>
      <c r="B223" s="9">
        <v>336</v>
      </c>
      <c r="C223" s="4">
        <f>LN(dane_import!C224/dane_import!C223)</f>
        <v>1.862474983770564E-2</v>
      </c>
      <c r="D223">
        <f t="shared" si="6"/>
        <v>1.862474983770564E-2</v>
      </c>
      <c r="E223" s="6">
        <f t="shared" si="7"/>
        <v>3.4688130651711627E-4</v>
      </c>
    </row>
    <row r="224" spans="1:5" x14ac:dyDescent="0.25">
      <c r="A224" s="3">
        <v>44432</v>
      </c>
      <c r="B224" s="8">
        <v>334.8</v>
      </c>
      <c r="C224" s="4">
        <f>LN(dane_import!C225/dane_import!C224)</f>
        <v>-3.5778213478839666E-3</v>
      </c>
      <c r="D224">
        <f t="shared" si="6"/>
        <v>3.5778213478839666E-3</v>
      </c>
      <c r="E224" s="6">
        <f t="shared" si="7"/>
        <v>1.2800805597374243E-5</v>
      </c>
    </row>
    <row r="225" spans="1:5" x14ac:dyDescent="0.25">
      <c r="A225" s="3">
        <v>44433</v>
      </c>
      <c r="B225" s="8">
        <v>348.8</v>
      </c>
      <c r="C225" s="4">
        <f>LN(dane_import!C226/dane_import!C225)</f>
        <v>4.0965353419504226E-2</v>
      </c>
      <c r="D225">
        <f t="shared" si="6"/>
        <v>4.0965353419504226E-2</v>
      </c>
      <c r="E225" s="6">
        <f t="shared" si="7"/>
        <v>1.6781601807848866E-3</v>
      </c>
    </row>
    <row r="226" spans="1:5" x14ac:dyDescent="0.25">
      <c r="A226" s="3">
        <v>44434</v>
      </c>
      <c r="B226" s="8">
        <v>355.8</v>
      </c>
      <c r="C226" s="4">
        <f>LN(dane_import!C227/dane_import!C226)</f>
        <v>1.9870083196910155E-2</v>
      </c>
      <c r="D226">
        <f t="shared" si="6"/>
        <v>1.9870083196910155E-2</v>
      </c>
      <c r="E226" s="6">
        <f t="shared" si="7"/>
        <v>3.948202062521313E-4</v>
      </c>
    </row>
    <row r="227" spans="1:5" x14ac:dyDescent="0.25">
      <c r="A227" s="3">
        <v>44435</v>
      </c>
      <c r="B227" s="8">
        <v>358.8</v>
      </c>
      <c r="C227" s="4">
        <f>LN(dane_import!C228/dane_import!C227)</f>
        <v>8.396354952906358E-3</v>
      </c>
      <c r="D227">
        <f t="shared" si="6"/>
        <v>8.396354952906358E-3</v>
      </c>
      <c r="E227" s="6">
        <f t="shared" si="7"/>
        <v>7.049877649519513E-5</v>
      </c>
    </row>
    <row r="228" spans="1:5" x14ac:dyDescent="0.25">
      <c r="A228" s="3">
        <v>44438</v>
      </c>
      <c r="B228" s="8">
        <v>358.4</v>
      </c>
      <c r="C228" s="4">
        <f>LN(dane_import!C229/dane_import!C228)</f>
        <v>-1.1154490838657205E-3</v>
      </c>
      <c r="D228">
        <f t="shared" si="6"/>
        <v>1.1154490838657205E-3</v>
      </c>
      <c r="E228" s="6">
        <f t="shared" si="7"/>
        <v>1.2442266586968752E-6</v>
      </c>
    </row>
    <row r="229" spans="1:5" x14ac:dyDescent="0.25">
      <c r="A229" s="3">
        <v>44439</v>
      </c>
      <c r="B229" s="9">
        <v>371</v>
      </c>
      <c r="C229" s="4">
        <f>LN(dane_import!C230/dane_import!C229)</f>
        <v>3.4552381506659735E-2</v>
      </c>
      <c r="D229">
        <f t="shared" si="6"/>
        <v>3.4552381506659735E-2</v>
      </c>
      <c r="E229" s="6">
        <f t="shared" si="7"/>
        <v>1.1938670677817617E-3</v>
      </c>
    </row>
    <row r="230" spans="1:5" x14ac:dyDescent="0.25">
      <c r="A230" s="3">
        <v>44440</v>
      </c>
      <c r="B230" s="9">
        <v>377</v>
      </c>
      <c r="C230" s="4">
        <f>LN(dane_import!C231/dane_import!C230)</f>
        <v>1.6043124840575684E-2</v>
      </c>
      <c r="D230">
        <f t="shared" si="6"/>
        <v>1.6043124840575684E-2</v>
      </c>
      <c r="E230" s="6">
        <f t="shared" si="7"/>
        <v>2.573818546502966E-4</v>
      </c>
    </row>
    <row r="231" spans="1:5" x14ac:dyDescent="0.25">
      <c r="A231" s="3">
        <v>44441</v>
      </c>
      <c r="B231" s="8">
        <v>381.2</v>
      </c>
      <c r="C231" s="4">
        <f>LN(dane_import!C232/dane_import!C231)</f>
        <v>1.1078984332036154E-2</v>
      </c>
      <c r="D231">
        <f t="shared" si="6"/>
        <v>1.1078984332036154E-2</v>
      </c>
      <c r="E231" s="6">
        <f t="shared" si="7"/>
        <v>1.2274389382950257E-4</v>
      </c>
    </row>
    <row r="232" spans="1:5" x14ac:dyDescent="0.25">
      <c r="A232" s="3">
        <v>44442</v>
      </c>
      <c r="B232" s="8">
        <v>384.8</v>
      </c>
      <c r="C232" s="4">
        <f>LN(dane_import!C233/dane_import!C232)</f>
        <v>9.3995470115045207E-3</v>
      </c>
      <c r="D232">
        <f t="shared" si="6"/>
        <v>9.3995470115045207E-3</v>
      </c>
      <c r="E232" s="6">
        <f t="shared" si="7"/>
        <v>8.835148402148356E-5</v>
      </c>
    </row>
    <row r="233" spans="1:5" x14ac:dyDescent="0.25">
      <c r="A233" s="3">
        <v>44445</v>
      </c>
      <c r="B233" s="9">
        <v>383</v>
      </c>
      <c r="C233" s="4">
        <f>LN(dane_import!C234/dane_import!C233)</f>
        <v>-4.6887296109054209E-3</v>
      </c>
      <c r="D233">
        <f t="shared" si="6"/>
        <v>4.6887296109054209E-3</v>
      </c>
      <c r="E233" s="6">
        <f t="shared" si="7"/>
        <v>2.1984185364181298E-5</v>
      </c>
    </row>
    <row r="234" spans="1:5" x14ac:dyDescent="0.25">
      <c r="A234" s="3">
        <v>44446</v>
      </c>
      <c r="B234" s="9">
        <v>385</v>
      </c>
      <c r="C234" s="4">
        <f>LN(dane_import!C235/dane_import!C234)</f>
        <v>5.2083451071382597E-3</v>
      </c>
      <c r="D234">
        <f t="shared" si="6"/>
        <v>5.2083451071382597E-3</v>
      </c>
      <c r="E234" s="6">
        <f t="shared" si="7"/>
        <v>2.7126858755051049E-5</v>
      </c>
    </row>
    <row r="235" spans="1:5" x14ac:dyDescent="0.25">
      <c r="A235" s="3">
        <v>44447</v>
      </c>
      <c r="B235" s="8">
        <v>377.6</v>
      </c>
      <c r="C235" s="4">
        <f>LN(dane_import!C236/dane_import!C235)</f>
        <v>-1.9407900016438516E-2</v>
      </c>
      <c r="D235">
        <f t="shared" si="6"/>
        <v>1.9407900016438516E-2</v>
      </c>
      <c r="E235" s="6">
        <f t="shared" si="7"/>
        <v>3.7666658304807412E-4</v>
      </c>
    </row>
    <row r="236" spans="1:5" x14ac:dyDescent="0.25">
      <c r="A236" s="3">
        <v>44448</v>
      </c>
      <c r="B236" s="8">
        <v>381.8</v>
      </c>
      <c r="C236" s="4">
        <f>LN(dane_import!C237/dane_import!C236)</f>
        <v>1.1061477020301505E-2</v>
      </c>
      <c r="D236">
        <f t="shared" si="6"/>
        <v>1.1061477020301505E-2</v>
      </c>
      <c r="E236" s="6">
        <f t="shared" si="7"/>
        <v>1.2235627387065828E-4</v>
      </c>
    </row>
    <row r="237" spans="1:5" x14ac:dyDescent="0.25">
      <c r="A237" s="3">
        <v>44449</v>
      </c>
      <c r="B237" s="8">
        <v>379.2</v>
      </c>
      <c r="C237" s="4">
        <f>LN(dane_import!C238/dane_import!C237)</f>
        <v>-6.8331409107805323E-3</v>
      </c>
      <c r="D237">
        <f t="shared" si="6"/>
        <v>6.8331409107805323E-3</v>
      </c>
      <c r="E237" s="6">
        <f t="shared" si="7"/>
        <v>4.6691814706582603E-5</v>
      </c>
    </row>
    <row r="238" spans="1:5" x14ac:dyDescent="0.25">
      <c r="A238" s="3">
        <v>44452</v>
      </c>
      <c r="B238" s="9">
        <v>384</v>
      </c>
      <c r="C238" s="4">
        <f>LN(dane_import!C239/dane_import!C238)</f>
        <v>1.2578782206860185E-2</v>
      </c>
      <c r="D238">
        <f t="shared" si="6"/>
        <v>1.2578782206860185E-2</v>
      </c>
      <c r="E238" s="6">
        <f t="shared" si="7"/>
        <v>1.5822576180762239E-4</v>
      </c>
    </row>
    <row r="239" spans="1:5" x14ac:dyDescent="0.25">
      <c r="A239" s="3">
        <v>44453</v>
      </c>
      <c r="B239" s="9">
        <v>396</v>
      </c>
      <c r="C239" s="4">
        <f>LN(dane_import!C240/dane_import!C239)</f>
        <v>3.0771658666753687E-2</v>
      </c>
      <c r="D239">
        <f t="shared" si="6"/>
        <v>3.0771658666753687E-2</v>
      </c>
      <c r="E239" s="6">
        <f t="shared" si="7"/>
        <v>9.4689497710319728E-4</v>
      </c>
    </row>
    <row r="240" spans="1:5" x14ac:dyDescent="0.25">
      <c r="A240" s="3">
        <v>44454</v>
      </c>
      <c r="B240" s="8">
        <v>392.8</v>
      </c>
      <c r="C240" s="4">
        <f>LN(dane_import!C241/dane_import!C240)</f>
        <v>-8.1136347741696639E-3</v>
      </c>
      <c r="D240">
        <f t="shared" si="6"/>
        <v>8.1136347741696639E-3</v>
      </c>
      <c r="E240" s="6">
        <f t="shared" si="7"/>
        <v>6.5831069248615211E-5</v>
      </c>
    </row>
    <row r="241" spans="1:5" x14ac:dyDescent="0.25">
      <c r="A241" s="3">
        <v>44455</v>
      </c>
      <c r="B241" s="8">
        <v>396.2</v>
      </c>
      <c r="C241" s="4">
        <f>LN(dane_import!C242/dane_import!C241)</f>
        <v>8.6185577841397312E-3</v>
      </c>
      <c r="D241">
        <f t="shared" si="6"/>
        <v>8.6185577841397312E-3</v>
      </c>
      <c r="E241" s="6">
        <f t="shared" si="7"/>
        <v>7.4279538278555556E-5</v>
      </c>
    </row>
    <row r="242" spans="1:5" x14ac:dyDescent="0.25">
      <c r="A242" s="3">
        <v>44456</v>
      </c>
      <c r="B242" s="8">
        <v>397.2</v>
      </c>
      <c r="C242" s="4">
        <f>LN(dane_import!C243/dane_import!C242)</f>
        <v>2.5207979065668949E-3</v>
      </c>
      <c r="D242">
        <f t="shared" si="6"/>
        <v>2.5207979065668949E-3</v>
      </c>
      <c r="E242" s="6">
        <f t="shared" si="7"/>
        <v>6.35442208575204E-6</v>
      </c>
    </row>
    <row r="243" spans="1:5" x14ac:dyDescent="0.25">
      <c r="A243" s="3">
        <v>44459</v>
      </c>
      <c r="B243" s="9">
        <v>374</v>
      </c>
      <c r="C243" s="4">
        <f>LN(dane_import!C244/dane_import!C243)</f>
        <v>-6.018413475648559E-2</v>
      </c>
      <c r="D243">
        <f t="shared" si="6"/>
        <v>6.018413475648559E-2</v>
      </c>
      <c r="E243" s="6">
        <f t="shared" si="7"/>
        <v>3.6221300763868169E-3</v>
      </c>
    </row>
    <row r="244" spans="1:5" x14ac:dyDescent="0.25">
      <c r="A244" s="3">
        <v>44460</v>
      </c>
      <c r="B244" s="9">
        <v>381</v>
      </c>
      <c r="C244" s="4">
        <f>LN(dane_import!C245/dane_import!C244)</f>
        <v>1.8543577712169104E-2</v>
      </c>
      <c r="D244">
        <f t="shared" si="6"/>
        <v>1.8543577712169104E-2</v>
      </c>
      <c r="E244" s="6">
        <f t="shared" si="7"/>
        <v>3.438642743672547E-4</v>
      </c>
    </row>
    <row r="245" spans="1:5" x14ac:dyDescent="0.25">
      <c r="A245" s="3">
        <v>44461</v>
      </c>
      <c r="B245" s="8">
        <v>391.2</v>
      </c>
      <c r="C245" s="4">
        <f>LN(dane_import!C246/dane_import!C245)</f>
        <v>2.6419563033961344E-2</v>
      </c>
      <c r="D245">
        <f t="shared" si="6"/>
        <v>2.6419563033961344E-2</v>
      </c>
      <c r="E245" s="6">
        <f t="shared" si="7"/>
        <v>6.979933109054567E-4</v>
      </c>
    </row>
    <row r="246" spans="1:5" x14ac:dyDescent="0.25">
      <c r="A246" s="3">
        <v>44462</v>
      </c>
      <c r="B246" s="8">
        <v>398.4</v>
      </c>
      <c r="C246" s="4">
        <f>LN(dane_import!C247/dane_import!C246)</f>
        <v>1.8237587549780793E-2</v>
      </c>
      <c r="D246">
        <f t="shared" si="6"/>
        <v>1.8237587549780793E-2</v>
      </c>
      <c r="E246" s="6">
        <f t="shared" si="7"/>
        <v>3.3260959963591941E-4</v>
      </c>
    </row>
    <row r="247" spans="1:5" x14ac:dyDescent="0.25">
      <c r="A247" s="3">
        <v>44463</v>
      </c>
      <c r="B247" s="9">
        <v>400</v>
      </c>
      <c r="C247" s="4">
        <f>LN(dane_import!C248/dane_import!C247)</f>
        <v>4.0080213975388678E-3</v>
      </c>
      <c r="D247">
        <f t="shared" si="6"/>
        <v>4.0080213975388678E-3</v>
      </c>
      <c r="E247" s="6">
        <f t="shared" si="7"/>
        <v>1.6064235523129419E-5</v>
      </c>
    </row>
    <row r="248" spans="1:5" x14ac:dyDescent="0.25">
      <c r="A248" s="3">
        <v>44466</v>
      </c>
      <c r="B248" s="9">
        <v>410</v>
      </c>
      <c r="C248" s="4">
        <f>LN(dane_import!C249/dane_import!C248)</f>
        <v>2.4692612590371414E-2</v>
      </c>
      <c r="D248">
        <f t="shared" si="6"/>
        <v>2.4692612590371414E-2</v>
      </c>
      <c r="E248" s="6">
        <f t="shared" si="7"/>
        <v>6.0972511653816885E-4</v>
      </c>
    </row>
    <row r="249" spans="1:5" x14ac:dyDescent="0.25">
      <c r="A249" s="3">
        <v>44467</v>
      </c>
      <c r="B249" s="9">
        <v>393</v>
      </c>
      <c r="C249" s="4">
        <f>LN(dane_import!C250/dane_import!C249)</f>
        <v>-4.2347547829092294E-2</v>
      </c>
      <c r="D249">
        <f t="shared" si="6"/>
        <v>4.2347547829092294E-2</v>
      </c>
      <c r="E249" s="6">
        <f t="shared" si="7"/>
        <v>1.7933148071372594E-3</v>
      </c>
    </row>
    <row r="250" spans="1:5" x14ac:dyDescent="0.25">
      <c r="A250" s="3">
        <v>44468</v>
      </c>
      <c r="B250" s="8">
        <v>409.6</v>
      </c>
      <c r="C250" s="4">
        <f>LN(dane_import!C251/dane_import!C250)</f>
        <v>4.1371461856036781E-2</v>
      </c>
      <c r="D250">
        <f t="shared" si="6"/>
        <v>4.1371461856036781E-2</v>
      </c>
      <c r="E250" s="6">
        <f t="shared" si="7"/>
        <v>1.7115978561055064E-3</v>
      </c>
    </row>
    <row r="251" spans="1:5" x14ac:dyDescent="0.25">
      <c r="A251" s="3">
        <v>44469</v>
      </c>
      <c r="B251" s="9">
        <v>411</v>
      </c>
      <c r="C251" s="4">
        <f>LN(dane_import!C252/dane_import!C251)</f>
        <v>3.4121407709365777E-3</v>
      </c>
      <c r="D251">
        <f t="shared" si="6"/>
        <v>3.4121407709365777E-3</v>
      </c>
      <c r="E251" s="6">
        <f t="shared" si="7"/>
        <v>1.1642704640687663E-5</v>
      </c>
    </row>
    <row r="252" spans="1:5" x14ac:dyDescent="0.25">
      <c r="A252" s="3">
        <v>44470</v>
      </c>
      <c r="B252" s="8">
        <v>420.2</v>
      </c>
      <c r="C252" s="4">
        <f>LN(dane_import!C253/dane_import!C252)</f>
        <v>2.2137573914665497E-2</v>
      </c>
      <c r="D252">
        <f t="shared" si="6"/>
        <v>2.2137573914665497E-2</v>
      </c>
      <c r="E252" s="6">
        <f t="shared" si="7"/>
        <v>4.9007217882727821E-4</v>
      </c>
    </row>
    <row r="253" spans="1:5" x14ac:dyDescent="0.25">
      <c r="A253" s="3">
        <v>44473</v>
      </c>
      <c r="B253" s="9">
        <v>423</v>
      </c>
      <c r="C253" s="4">
        <f>LN(dane_import!C254/dane_import!C253)</f>
        <v>6.6413906353780649E-3</v>
      </c>
      <c r="D253">
        <f t="shared" si="6"/>
        <v>6.6413906353780649E-3</v>
      </c>
      <c r="E253" s="6">
        <f t="shared" si="7"/>
        <v>4.4108069571687453E-5</v>
      </c>
    </row>
    <row r="254" spans="1:5" x14ac:dyDescent="0.25">
      <c r="A254" s="3">
        <v>44474</v>
      </c>
      <c r="B254" s="9">
        <v>424</v>
      </c>
      <c r="C254" s="4">
        <f>LN(dane_import!C255/dane_import!C254)</f>
        <v>2.3612761856796854E-3</v>
      </c>
      <c r="D254">
        <f t="shared" si="6"/>
        <v>2.3612761856796854E-3</v>
      </c>
      <c r="E254" s="6">
        <f t="shared" si="7"/>
        <v>5.5756252250580039E-6</v>
      </c>
    </row>
    <row r="255" spans="1:5" x14ac:dyDescent="0.25">
      <c r="A255" s="3">
        <v>44475</v>
      </c>
      <c r="B255" s="9">
        <v>464</v>
      </c>
      <c r="C255" s="4">
        <f>LN(dane_import!C256/dane_import!C255)</f>
        <v>9.0151096994297478E-2</v>
      </c>
      <c r="D255">
        <f t="shared" si="6"/>
        <v>9.0151096994297478E-2</v>
      </c>
      <c r="E255" s="6">
        <f t="shared" si="7"/>
        <v>8.1272202892752315E-3</v>
      </c>
    </row>
    <row r="256" spans="1:5" x14ac:dyDescent="0.25">
      <c r="A256" s="3">
        <v>44476</v>
      </c>
      <c r="B256" s="9">
        <v>466</v>
      </c>
      <c r="C256" s="4">
        <f>LN(dane_import!C257/dane_import!C256)</f>
        <v>4.3010818993907017E-3</v>
      </c>
      <c r="D256">
        <f t="shared" si="6"/>
        <v>4.3010818993907017E-3</v>
      </c>
      <c r="E256" s="6">
        <f t="shared" si="7"/>
        <v>1.8499305505266325E-5</v>
      </c>
    </row>
    <row r="257" spans="1:5" x14ac:dyDescent="0.25">
      <c r="A257" s="3">
        <v>44477</v>
      </c>
      <c r="B257" s="8">
        <v>466.2</v>
      </c>
      <c r="C257" s="4">
        <f>LN(dane_import!C258/dane_import!C257)</f>
        <v>4.290924760109138E-4</v>
      </c>
      <c r="D257">
        <f t="shared" si="6"/>
        <v>4.290924760109138E-4</v>
      </c>
      <c r="E257" s="6">
        <f t="shared" si="7"/>
        <v>1.8412035296917662E-7</v>
      </c>
    </row>
    <row r="258" spans="1:5" x14ac:dyDescent="0.25">
      <c r="A258" s="3">
        <v>44480</v>
      </c>
      <c r="B258" s="9">
        <v>466</v>
      </c>
      <c r="C258" s="4">
        <f>LN(dane_import!C259/dane_import!C258)</f>
        <v>-4.2909247601085742E-4</v>
      </c>
      <c r="D258">
        <f t="shared" si="6"/>
        <v>4.2909247601085742E-4</v>
      </c>
      <c r="E258" s="6">
        <f t="shared" si="7"/>
        <v>1.8412035296912824E-7</v>
      </c>
    </row>
    <row r="259" spans="1:5" x14ac:dyDescent="0.25">
      <c r="A259" s="3">
        <v>44481</v>
      </c>
      <c r="B259" s="8">
        <v>490.8</v>
      </c>
      <c r="C259" s="4">
        <f>LN(dane_import!C260/dane_import!C259)</f>
        <v>5.1851078711110547E-2</v>
      </c>
      <c r="D259">
        <f t="shared" ref="D259:D322" si="8">ABS(C259)</f>
        <v>5.1851078711110547E-2</v>
      </c>
      <c r="E259" s="6">
        <f t="shared" ref="E259:E322" si="9">C259^2</f>
        <v>2.6885343635057813E-3</v>
      </c>
    </row>
    <row r="260" spans="1:5" x14ac:dyDescent="0.25">
      <c r="A260" s="3">
        <v>44482</v>
      </c>
      <c r="B260" s="9">
        <v>484</v>
      </c>
      <c r="C260" s="4">
        <f>LN(dane_import!C261/dane_import!C260)</f>
        <v>-1.3951806120124673E-2</v>
      </c>
      <c r="D260">
        <f t="shared" si="8"/>
        <v>1.3951806120124673E-2</v>
      </c>
      <c r="E260" s="6">
        <f t="shared" si="9"/>
        <v>1.9465289401354827E-4</v>
      </c>
    </row>
    <row r="261" spans="1:5" x14ac:dyDescent="0.25">
      <c r="A261" s="3">
        <v>44483</v>
      </c>
      <c r="B261" s="9">
        <v>498</v>
      </c>
      <c r="C261" s="4">
        <f>LN(dane_import!C262/dane_import!C261)</f>
        <v>2.8515170308021233E-2</v>
      </c>
      <c r="D261">
        <f t="shared" si="8"/>
        <v>2.8515170308021233E-2</v>
      </c>
      <c r="E261" s="6">
        <f t="shared" si="9"/>
        <v>8.1311493769545577E-4</v>
      </c>
    </row>
    <row r="262" spans="1:5" x14ac:dyDescent="0.25">
      <c r="A262" s="3">
        <v>44484</v>
      </c>
      <c r="B262" s="9">
        <v>511</v>
      </c>
      <c r="C262" s="4">
        <f>LN(dane_import!C263/dane_import!C262)</f>
        <v>2.5769513179051611E-2</v>
      </c>
      <c r="D262">
        <f t="shared" si="8"/>
        <v>2.5769513179051611E-2</v>
      </c>
      <c r="E262" s="6">
        <f t="shared" si="9"/>
        <v>6.6406780948531467E-4</v>
      </c>
    </row>
    <row r="263" spans="1:5" x14ac:dyDescent="0.25">
      <c r="A263" s="3">
        <v>44487</v>
      </c>
      <c r="B263" s="8">
        <v>520.5</v>
      </c>
      <c r="C263" s="4">
        <f>LN(dane_import!C264/dane_import!C263)</f>
        <v>1.8420297851319059E-2</v>
      </c>
      <c r="D263">
        <f t="shared" si="8"/>
        <v>1.8420297851319059E-2</v>
      </c>
      <c r="E263" s="6">
        <f t="shared" si="9"/>
        <v>3.3930737293130954E-4</v>
      </c>
    </row>
    <row r="264" spans="1:5" x14ac:dyDescent="0.25">
      <c r="A264" s="3">
        <v>44488</v>
      </c>
      <c r="B264" s="9">
        <v>521</v>
      </c>
      <c r="C264" s="4">
        <f>LN(dane_import!C265/dane_import!C264)</f>
        <v>9.6015369834328668E-4</v>
      </c>
      <c r="D264">
        <f t="shared" si="8"/>
        <v>9.6015369834328668E-4</v>
      </c>
      <c r="E264" s="6">
        <f t="shared" si="9"/>
        <v>9.2189512444229118E-7</v>
      </c>
    </row>
    <row r="265" spans="1:5" x14ac:dyDescent="0.25">
      <c r="A265" s="3">
        <v>44489</v>
      </c>
      <c r="B265" s="9">
        <v>522</v>
      </c>
      <c r="C265" s="4">
        <f>LN(dane_import!C266/dane_import!C265)</f>
        <v>1.9175461292718545E-3</v>
      </c>
      <c r="D265">
        <f t="shared" si="8"/>
        <v>1.9175461292718545E-3</v>
      </c>
      <c r="E265" s="6">
        <f t="shared" si="9"/>
        <v>3.6769831578854716E-6</v>
      </c>
    </row>
    <row r="266" spans="1:5" x14ac:dyDescent="0.25">
      <c r="A266" s="3">
        <v>44490</v>
      </c>
      <c r="B266" s="9">
        <v>528</v>
      </c>
      <c r="C266" s="4">
        <f>LN(dane_import!C267/dane_import!C266)</f>
        <v>1.142869582362285E-2</v>
      </c>
      <c r="D266">
        <f t="shared" si="8"/>
        <v>1.142869582362285E-2</v>
      </c>
      <c r="E266" s="6">
        <f t="shared" si="9"/>
        <v>1.3061508822889437E-4</v>
      </c>
    </row>
    <row r="267" spans="1:5" x14ac:dyDescent="0.25">
      <c r="A267" s="3">
        <v>44491</v>
      </c>
      <c r="B267" s="8">
        <v>519.5</v>
      </c>
      <c r="C267" s="4">
        <f>LN(dane_import!C268/dane_import!C267)</f>
        <v>-1.6229473166979404E-2</v>
      </c>
      <c r="D267">
        <f t="shared" si="8"/>
        <v>1.6229473166979404E-2</v>
      </c>
      <c r="E267" s="6">
        <f t="shared" si="9"/>
        <v>2.633957992777045E-4</v>
      </c>
    </row>
    <row r="268" spans="1:5" x14ac:dyDescent="0.25">
      <c r="A268" s="3">
        <v>44494</v>
      </c>
      <c r="B268" s="9">
        <v>530</v>
      </c>
      <c r="C268" s="4">
        <f>LN(dane_import!C269/dane_import!C268)</f>
        <v>2.0010196006885472E-2</v>
      </c>
      <c r="D268">
        <f t="shared" si="8"/>
        <v>2.0010196006885472E-2</v>
      </c>
      <c r="E268" s="6">
        <f t="shared" si="9"/>
        <v>4.0040794423397527E-4</v>
      </c>
    </row>
    <row r="269" spans="1:5" x14ac:dyDescent="0.25">
      <c r="A269" s="3">
        <v>44495</v>
      </c>
      <c r="B269" s="9">
        <v>537</v>
      </c>
      <c r="C269" s="4">
        <f>LN(dane_import!C270/dane_import!C269)</f>
        <v>1.3121087962697276E-2</v>
      </c>
      <c r="D269">
        <f t="shared" si="8"/>
        <v>1.3121087962697276E-2</v>
      </c>
      <c r="E269" s="6">
        <f t="shared" si="9"/>
        <v>1.7216294932483934E-4</v>
      </c>
    </row>
    <row r="270" spans="1:5" x14ac:dyDescent="0.25">
      <c r="A270" s="3">
        <v>44496</v>
      </c>
      <c r="B270" s="9">
        <v>553</v>
      </c>
      <c r="C270" s="4">
        <f>LN(dane_import!C271/dane_import!C270)</f>
        <v>2.935990701347008E-2</v>
      </c>
      <c r="D270">
        <f t="shared" si="8"/>
        <v>2.935990701347008E-2</v>
      </c>
      <c r="E270" s="6">
        <f t="shared" si="9"/>
        <v>8.620041398396096E-4</v>
      </c>
    </row>
    <row r="271" spans="1:5" x14ac:dyDescent="0.25">
      <c r="A271" s="3">
        <v>44497</v>
      </c>
      <c r="B271" s="8">
        <v>552.5</v>
      </c>
      <c r="C271" s="4">
        <f>LN(dane_import!C272/dane_import!C271)</f>
        <v>-9.0456813042693847E-4</v>
      </c>
      <c r="D271">
        <f t="shared" si="8"/>
        <v>9.0456813042693847E-4</v>
      </c>
      <c r="E271" s="6">
        <f t="shared" si="9"/>
        <v>8.1824350258408681E-7</v>
      </c>
    </row>
    <row r="272" spans="1:5" x14ac:dyDescent="0.25">
      <c r="A272" s="3">
        <v>44498</v>
      </c>
      <c r="B272" s="8">
        <v>564.5</v>
      </c>
      <c r="C272" s="4">
        <f>LN(dane_import!C273/dane_import!C272)</f>
        <v>2.148695019780875E-2</v>
      </c>
      <c r="D272">
        <f t="shared" si="8"/>
        <v>2.148695019780875E-2</v>
      </c>
      <c r="E272" s="6">
        <f t="shared" si="9"/>
        <v>4.6168902880311348E-4</v>
      </c>
    </row>
    <row r="273" spans="1:5" x14ac:dyDescent="0.25">
      <c r="A273" s="3">
        <v>44501</v>
      </c>
      <c r="B273" s="8">
        <v>564.5</v>
      </c>
      <c r="C273" s="4">
        <f>LN(dane_import!C274/dane_import!C273)</f>
        <v>0</v>
      </c>
      <c r="D273">
        <f t="shared" si="8"/>
        <v>0</v>
      </c>
      <c r="E273" s="6">
        <f t="shared" si="9"/>
        <v>0</v>
      </c>
    </row>
    <row r="274" spans="1:5" x14ac:dyDescent="0.25">
      <c r="A274" s="3">
        <v>44502</v>
      </c>
      <c r="B274" s="9">
        <v>556</v>
      </c>
      <c r="C274" s="4">
        <f>LN(dane_import!C275/dane_import!C274)</f>
        <v>-1.5172089339134352E-2</v>
      </c>
      <c r="D274">
        <f t="shared" si="8"/>
        <v>1.5172089339134352E-2</v>
      </c>
      <c r="E274" s="6">
        <f t="shared" si="9"/>
        <v>2.3019229491467427E-4</v>
      </c>
    </row>
    <row r="275" spans="1:5" x14ac:dyDescent="0.25">
      <c r="A275" s="3">
        <v>44503</v>
      </c>
      <c r="B275" s="8">
        <v>526.5</v>
      </c>
      <c r="C275" s="4">
        <f>LN(dane_import!C276/dane_import!C275)</f>
        <v>-5.4516962676552184E-2</v>
      </c>
      <c r="D275">
        <f t="shared" si="8"/>
        <v>5.4516962676552184E-2</v>
      </c>
      <c r="E275" s="6">
        <f t="shared" si="9"/>
        <v>2.9720992194765838E-3</v>
      </c>
    </row>
    <row r="276" spans="1:5" x14ac:dyDescent="0.25">
      <c r="A276" s="3">
        <v>44504</v>
      </c>
      <c r="B276" s="9">
        <v>570</v>
      </c>
      <c r="C276" s="4">
        <f>LN(dane_import!C277/dane_import!C276)</f>
        <v>7.9385029254565712E-2</v>
      </c>
      <c r="D276">
        <f t="shared" si="8"/>
        <v>7.9385029254565712E-2</v>
      </c>
      <c r="E276" s="6">
        <f t="shared" si="9"/>
        <v>6.3019828697482537E-3</v>
      </c>
    </row>
    <row r="277" spans="1:5" x14ac:dyDescent="0.25">
      <c r="A277" s="3">
        <v>44505</v>
      </c>
      <c r="B277" s="8">
        <v>569.5</v>
      </c>
      <c r="C277" s="4">
        <f>LN(dane_import!C278/dane_import!C277)</f>
        <v>-8.7757794135900761E-4</v>
      </c>
      <c r="D277">
        <f t="shared" si="8"/>
        <v>8.7757794135900761E-4</v>
      </c>
      <c r="E277" s="6">
        <f t="shared" si="9"/>
        <v>7.701430431599138E-7</v>
      </c>
    </row>
    <row r="278" spans="1:5" x14ac:dyDescent="0.25">
      <c r="A278" s="3">
        <v>44508</v>
      </c>
      <c r="B278" s="9">
        <v>575</v>
      </c>
      <c r="C278" s="4">
        <f>LN(dane_import!C279/dane_import!C278)</f>
        <v>9.611257910113585E-3</v>
      </c>
      <c r="D278">
        <f t="shared" si="8"/>
        <v>9.611257910113585E-3</v>
      </c>
      <c r="E278" s="6">
        <f t="shared" si="9"/>
        <v>9.237627861472096E-5</v>
      </c>
    </row>
    <row r="279" spans="1:5" x14ac:dyDescent="0.25">
      <c r="A279" s="3">
        <v>44509</v>
      </c>
      <c r="B279" s="8">
        <v>555.5</v>
      </c>
      <c r="C279" s="4">
        <f>LN(dane_import!C280/dane_import!C279)</f>
        <v>-3.4501431717665738E-2</v>
      </c>
      <c r="D279">
        <f t="shared" si="8"/>
        <v>3.4501431717665738E-2</v>
      </c>
      <c r="E279" s="6">
        <f t="shared" si="9"/>
        <v>1.1903487905687514E-3</v>
      </c>
    </row>
    <row r="280" spans="1:5" x14ac:dyDescent="0.25">
      <c r="A280" s="3">
        <v>44510</v>
      </c>
      <c r="B280" s="9">
        <v>553</v>
      </c>
      <c r="C280" s="4">
        <f>LN(dane_import!C281/dane_import!C280)</f>
        <v>-4.5106075573499308E-3</v>
      </c>
      <c r="D280">
        <f t="shared" si="8"/>
        <v>4.5106075573499308E-3</v>
      </c>
      <c r="E280" s="6">
        <f t="shared" si="9"/>
        <v>2.0345580536422309E-5</v>
      </c>
    </row>
    <row r="281" spans="1:5" x14ac:dyDescent="0.25">
      <c r="A281" s="3">
        <v>44511</v>
      </c>
      <c r="B281" s="9">
        <v>553</v>
      </c>
      <c r="C281" s="4">
        <f>LN(dane_import!C282/dane_import!C281)</f>
        <v>0</v>
      </c>
      <c r="D281">
        <f t="shared" si="8"/>
        <v>0</v>
      </c>
      <c r="E281" s="6">
        <f t="shared" si="9"/>
        <v>0</v>
      </c>
    </row>
    <row r="282" spans="1:5" x14ac:dyDescent="0.25">
      <c r="A282" s="3">
        <v>44512</v>
      </c>
      <c r="B282" s="9">
        <v>562</v>
      </c>
      <c r="C282" s="4">
        <f>LN(dane_import!C283/dane_import!C282)</f>
        <v>1.6143848371356205E-2</v>
      </c>
      <c r="D282">
        <f t="shared" si="8"/>
        <v>1.6143848371356205E-2</v>
      </c>
      <c r="E282" s="6">
        <f t="shared" si="9"/>
        <v>2.606238402373404E-4</v>
      </c>
    </row>
    <row r="283" spans="1:5" x14ac:dyDescent="0.25">
      <c r="A283" s="3">
        <v>44515</v>
      </c>
      <c r="B283" s="9">
        <v>573</v>
      </c>
      <c r="C283" s="4">
        <f>LN(dane_import!C284/dane_import!C283)</f>
        <v>1.938386682104859E-2</v>
      </c>
      <c r="D283">
        <f t="shared" si="8"/>
        <v>1.938386682104859E-2</v>
      </c>
      <c r="E283" s="6">
        <f t="shared" si="9"/>
        <v>3.7573429293614834E-4</v>
      </c>
    </row>
    <row r="284" spans="1:5" x14ac:dyDescent="0.25">
      <c r="A284" s="3">
        <v>44516</v>
      </c>
      <c r="B284" s="8">
        <v>569.5</v>
      </c>
      <c r="C284" s="4">
        <f>LN(dane_import!C285/dane_import!C284)</f>
        <v>-6.126933827502787E-3</v>
      </c>
      <c r="D284">
        <f t="shared" si="8"/>
        <v>6.126933827502787E-3</v>
      </c>
      <c r="E284" s="6">
        <f t="shared" si="9"/>
        <v>3.7539318126597948E-5</v>
      </c>
    </row>
    <row r="285" spans="1:5" x14ac:dyDescent="0.25">
      <c r="A285" s="3">
        <v>44517</v>
      </c>
      <c r="B285" s="9">
        <v>555</v>
      </c>
      <c r="C285" s="4">
        <f>LN(dane_import!C286/dane_import!C285)</f>
        <v>-2.5790669140802275E-2</v>
      </c>
      <c r="D285">
        <f t="shared" si="8"/>
        <v>2.5790669140802275E-2</v>
      </c>
      <c r="E285" s="6">
        <f t="shared" si="9"/>
        <v>6.6515861473033077E-4</v>
      </c>
    </row>
    <row r="286" spans="1:5" x14ac:dyDescent="0.25">
      <c r="A286" s="3">
        <v>44518</v>
      </c>
      <c r="B286" s="8">
        <v>499.4</v>
      </c>
      <c r="C286" s="4">
        <f>LN(dane_import!C287/dane_import!C286)</f>
        <v>-0.10556073590076176</v>
      </c>
      <c r="D286">
        <f t="shared" si="8"/>
        <v>0.10556073590076176</v>
      </c>
      <c r="E286" s="6">
        <f t="shared" si="9"/>
        <v>1.1143068963910372E-2</v>
      </c>
    </row>
    <row r="287" spans="1:5" x14ac:dyDescent="0.25">
      <c r="A287" s="3">
        <v>44519</v>
      </c>
      <c r="B287" s="8">
        <v>516.5</v>
      </c>
      <c r="C287" s="4">
        <f>LN(dane_import!C288/dane_import!C287)</f>
        <v>3.3667910714020526E-2</v>
      </c>
      <c r="D287">
        <f t="shared" si="8"/>
        <v>3.3667910714020526E-2</v>
      </c>
      <c r="E287" s="6">
        <f t="shared" si="9"/>
        <v>1.133528211847258E-3</v>
      </c>
    </row>
    <row r="288" spans="1:5" x14ac:dyDescent="0.25">
      <c r="A288" s="3">
        <v>44522</v>
      </c>
      <c r="B288" s="9">
        <v>530</v>
      </c>
      <c r="C288" s="4">
        <f>LN(dane_import!C289/dane_import!C288)</f>
        <v>2.5801717986474185E-2</v>
      </c>
      <c r="D288">
        <f t="shared" si="8"/>
        <v>2.5801717986474185E-2</v>
      </c>
      <c r="E288" s="6">
        <f t="shared" si="9"/>
        <v>6.6572865105354547E-4</v>
      </c>
    </row>
    <row r="289" spans="1:5" x14ac:dyDescent="0.25">
      <c r="A289" s="3">
        <v>44523</v>
      </c>
      <c r="B289" s="8">
        <v>508.5</v>
      </c>
      <c r="C289" s="4">
        <f>LN(dane_import!C290/dane_import!C289)</f>
        <v>-4.1411791057552924E-2</v>
      </c>
      <c r="D289">
        <f t="shared" si="8"/>
        <v>4.1411791057552924E-2</v>
      </c>
      <c r="E289" s="6">
        <f t="shared" si="9"/>
        <v>1.7149364385944204E-3</v>
      </c>
    </row>
    <row r="290" spans="1:5" x14ac:dyDescent="0.25">
      <c r="A290" s="3">
        <v>44524</v>
      </c>
      <c r="B290" s="8">
        <v>513.5</v>
      </c>
      <c r="C290" s="4">
        <f>LN(dane_import!C291/dane_import!C290)</f>
        <v>9.7848138799982703E-3</v>
      </c>
      <c r="D290">
        <f t="shared" si="8"/>
        <v>9.7848138799982703E-3</v>
      </c>
      <c r="E290" s="6">
        <f t="shared" si="9"/>
        <v>9.5742582666206807E-5</v>
      </c>
    </row>
    <row r="291" spans="1:5" x14ac:dyDescent="0.25">
      <c r="A291" s="3">
        <v>44525</v>
      </c>
      <c r="B291" s="9">
        <v>510</v>
      </c>
      <c r="C291" s="4">
        <f>LN(dane_import!C292/dane_import!C291)</f>
        <v>-6.8393036502414932E-3</v>
      </c>
      <c r="D291">
        <f t="shared" si="8"/>
        <v>6.8393036502414932E-3</v>
      </c>
      <c r="E291" s="6">
        <f t="shared" si="9"/>
        <v>4.6776074420206611E-5</v>
      </c>
    </row>
    <row r="292" spans="1:5" x14ac:dyDescent="0.25">
      <c r="A292" s="3">
        <v>44526</v>
      </c>
      <c r="B292" s="8">
        <v>493.6</v>
      </c>
      <c r="C292" s="4">
        <f>LN(dane_import!C293/dane_import!C292)</f>
        <v>-3.2685253127193351E-2</v>
      </c>
      <c r="D292">
        <f t="shared" si="8"/>
        <v>3.2685253127193351E-2</v>
      </c>
      <c r="E292" s="6">
        <f t="shared" si="9"/>
        <v>1.0683257719887027E-3</v>
      </c>
    </row>
    <row r="293" spans="1:5" x14ac:dyDescent="0.25">
      <c r="A293" s="3">
        <v>44529</v>
      </c>
      <c r="B293" s="8">
        <v>494.8</v>
      </c>
      <c r="C293" s="4">
        <f>LN(dane_import!C294/dane_import!C293)</f>
        <v>2.4281679271546926E-3</v>
      </c>
      <c r="D293">
        <f t="shared" si="8"/>
        <v>2.4281679271546926E-3</v>
      </c>
      <c r="E293" s="6">
        <f t="shared" si="9"/>
        <v>5.8959994824627167E-6</v>
      </c>
    </row>
    <row r="294" spans="1:5" x14ac:dyDescent="0.25">
      <c r="A294" s="3">
        <v>44530</v>
      </c>
      <c r="B294" s="8">
        <v>496.6</v>
      </c>
      <c r="C294" s="4">
        <f>LN(dane_import!C295/dane_import!C294)</f>
        <v>3.6312325557335016E-3</v>
      </c>
      <c r="D294">
        <f t="shared" si="8"/>
        <v>3.6312325557335016E-3</v>
      </c>
      <c r="E294" s="6">
        <f t="shared" si="9"/>
        <v>1.3185849873818857E-5</v>
      </c>
    </row>
    <row r="295" spans="1:5" x14ac:dyDescent="0.25">
      <c r="A295" s="3">
        <v>44531</v>
      </c>
      <c r="B295" s="9">
        <v>464</v>
      </c>
      <c r="C295" s="4">
        <f>LN(dane_import!C296/dane_import!C295)</f>
        <v>-6.7900320847811044E-2</v>
      </c>
      <c r="D295">
        <f t="shared" si="8"/>
        <v>6.7900320847811044E-2</v>
      </c>
      <c r="E295" s="6">
        <f t="shared" si="9"/>
        <v>4.6104535712356834E-3</v>
      </c>
    </row>
    <row r="296" spans="1:5" x14ac:dyDescent="0.25">
      <c r="A296" s="3">
        <v>44532</v>
      </c>
      <c r="B296" s="9">
        <v>488</v>
      </c>
      <c r="C296" s="4">
        <f>LN(dane_import!C297/dane_import!C296)</f>
        <v>5.0430853626891904E-2</v>
      </c>
      <c r="D296">
        <f t="shared" si="8"/>
        <v>5.0430853626891904E-2</v>
      </c>
      <c r="E296" s="6">
        <f t="shared" si="9"/>
        <v>2.5432709975369964E-3</v>
      </c>
    </row>
    <row r="297" spans="1:5" x14ac:dyDescent="0.25">
      <c r="A297" s="3">
        <v>44533</v>
      </c>
      <c r="B297" s="8">
        <v>479.6</v>
      </c>
      <c r="C297" s="4">
        <f>LN(dane_import!C298/dane_import!C297)</f>
        <v>-1.7362982699788004E-2</v>
      </c>
      <c r="D297">
        <f t="shared" si="8"/>
        <v>1.7362982699788004E-2</v>
      </c>
      <c r="E297" s="6">
        <f t="shared" si="9"/>
        <v>3.0147316823313756E-4</v>
      </c>
    </row>
    <row r="298" spans="1:5" x14ac:dyDescent="0.25">
      <c r="A298" s="3">
        <v>44536</v>
      </c>
      <c r="B298" s="9">
        <v>487</v>
      </c>
      <c r="C298" s="4">
        <f>LN(dane_import!C299/dane_import!C298)</f>
        <v>1.531169992923059E-2</v>
      </c>
      <c r="D298">
        <f t="shared" si="8"/>
        <v>1.531169992923059E-2</v>
      </c>
      <c r="E298" s="6">
        <f t="shared" si="9"/>
        <v>2.3444815472280006E-4</v>
      </c>
    </row>
    <row r="299" spans="1:5" x14ac:dyDescent="0.25">
      <c r="A299" s="3">
        <v>44537</v>
      </c>
      <c r="B299" s="9">
        <v>475</v>
      </c>
      <c r="C299" s="4">
        <f>LN(dane_import!C300/dane_import!C299)</f>
        <v>-2.4949319047948615E-2</v>
      </c>
      <c r="D299">
        <f t="shared" si="8"/>
        <v>2.4949319047948615E-2</v>
      </c>
      <c r="E299" s="6">
        <f t="shared" si="9"/>
        <v>6.2246852095633161E-4</v>
      </c>
    </row>
    <row r="300" spans="1:5" x14ac:dyDescent="0.25">
      <c r="A300" s="3">
        <v>44538</v>
      </c>
      <c r="B300" s="9">
        <v>471</v>
      </c>
      <c r="C300" s="4">
        <f>LN(dane_import!C301/dane_import!C300)</f>
        <v>-8.4567100182235087E-3</v>
      </c>
      <c r="D300">
        <f t="shared" si="8"/>
        <v>8.4567100182235087E-3</v>
      </c>
      <c r="E300" s="6">
        <f t="shared" si="9"/>
        <v>7.1515944332321862E-5</v>
      </c>
    </row>
    <row r="301" spans="1:5" x14ac:dyDescent="0.25">
      <c r="A301" s="3">
        <v>44539</v>
      </c>
      <c r="B301" s="9">
        <v>449</v>
      </c>
      <c r="C301" s="4">
        <f>LN(dane_import!C302/dane_import!C301)</f>
        <v>-4.7835206274163447E-2</v>
      </c>
      <c r="D301">
        <f t="shared" si="8"/>
        <v>4.7835206274163447E-2</v>
      </c>
      <c r="E301" s="6">
        <f t="shared" si="9"/>
        <v>2.2882069592917659E-3</v>
      </c>
    </row>
    <row r="302" spans="1:5" x14ac:dyDescent="0.25">
      <c r="A302" s="3">
        <v>44540</v>
      </c>
      <c r="B302" s="9">
        <v>450</v>
      </c>
      <c r="C302" s="4">
        <f>LN(dane_import!C303/dane_import!C302)</f>
        <v>2.2246950221111086E-3</v>
      </c>
      <c r="D302">
        <f t="shared" si="8"/>
        <v>2.2246950221111086E-3</v>
      </c>
      <c r="E302" s="6">
        <f t="shared" si="9"/>
        <v>4.9492679414059455E-6</v>
      </c>
    </row>
    <row r="303" spans="1:5" x14ac:dyDescent="0.25">
      <c r="A303" s="3">
        <v>44543</v>
      </c>
      <c r="B303" s="9">
        <v>444</v>
      </c>
      <c r="C303" s="4">
        <f>LN(dane_import!C304/dane_import!C303)</f>
        <v>-1.3423020332140661E-2</v>
      </c>
      <c r="D303">
        <f t="shared" si="8"/>
        <v>1.3423020332140661E-2</v>
      </c>
      <c r="E303" s="6">
        <f t="shared" si="9"/>
        <v>1.8017747483706158E-4</v>
      </c>
    </row>
    <row r="304" spans="1:5" x14ac:dyDescent="0.25">
      <c r="A304" s="3">
        <v>44544</v>
      </c>
      <c r="B304" s="8">
        <v>423.2</v>
      </c>
      <c r="C304" s="4">
        <f>LN(dane_import!C305/dane_import!C304)</f>
        <v>-4.7979681888135207E-2</v>
      </c>
      <c r="D304">
        <f t="shared" si="8"/>
        <v>4.7979681888135207E-2</v>
      </c>
      <c r="E304" s="6">
        <f t="shared" si="9"/>
        <v>2.3020498740866499E-3</v>
      </c>
    </row>
    <row r="305" spans="1:5" x14ac:dyDescent="0.25">
      <c r="A305" s="3">
        <v>44545</v>
      </c>
      <c r="B305" s="8">
        <v>411.2</v>
      </c>
      <c r="C305" s="4">
        <f>LN(dane_import!C306/dane_import!C305)</f>
        <v>-2.8765166403134323E-2</v>
      </c>
      <c r="D305">
        <f t="shared" si="8"/>
        <v>2.8765166403134323E-2</v>
      </c>
      <c r="E305" s="6">
        <f t="shared" si="9"/>
        <v>8.2743479820000755E-4</v>
      </c>
    </row>
    <row r="306" spans="1:5" x14ac:dyDescent="0.25">
      <c r="A306" s="3">
        <v>44546</v>
      </c>
      <c r="B306" s="9">
        <v>418</v>
      </c>
      <c r="C306" s="4">
        <f>LN(dane_import!C307/dane_import!C306)</f>
        <v>1.6401718383800903E-2</v>
      </c>
      <c r="D306">
        <f t="shared" si="8"/>
        <v>1.6401718383800903E-2</v>
      </c>
      <c r="E306" s="6">
        <f t="shared" si="9"/>
        <v>2.6901636594151251E-4</v>
      </c>
    </row>
    <row r="307" spans="1:5" x14ac:dyDescent="0.25">
      <c r="A307" s="3">
        <v>44547</v>
      </c>
      <c r="B307" s="8">
        <v>399.2</v>
      </c>
      <c r="C307" s="4">
        <f>LN(dane_import!C308/dane_import!C307)</f>
        <v>-4.6018888087447488E-2</v>
      </c>
      <c r="D307">
        <f t="shared" si="8"/>
        <v>4.6018888087447488E-2</v>
      </c>
      <c r="E307" s="6">
        <f t="shared" si="9"/>
        <v>2.1177380608050165E-3</v>
      </c>
    </row>
    <row r="308" spans="1:5" x14ac:dyDescent="0.25">
      <c r="A308" s="3">
        <v>44550</v>
      </c>
      <c r="B308" s="9">
        <v>403</v>
      </c>
      <c r="C308" s="4">
        <f>LN(dane_import!C309/dane_import!C308)</f>
        <v>9.4740175093740546E-3</v>
      </c>
      <c r="D308">
        <f t="shared" si="8"/>
        <v>9.4740175093740546E-3</v>
      </c>
      <c r="E308" s="6">
        <f t="shared" si="9"/>
        <v>8.9757007767926169E-5</v>
      </c>
    </row>
    <row r="309" spans="1:5" x14ac:dyDescent="0.25">
      <c r="A309" s="3">
        <v>44551</v>
      </c>
      <c r="B309" s="8">
        <v>401.2</v>
      </c>
      <c r="C309" s="4">
        <f>LN(dane_import!C310/dane_import!C309)</f>
        <v>-4.4765058589025363E-3</v>
      </c>
      <c r="D309">
        <f t="shared" si="8"/>
        <v>4.4765058589025363E-3</v>
      </c>
      <c r="E309" s="6">
        <f t="shared" si="9"/>
        <v>2.0039104704788733E-5</v>
      </c>
    </row>
    <row r="310" spans="1:5" x14ac:dyDescent="0.25">
      <c r="A310" s="3">
        <v>44552</v>
      </c>
      <c r="B310" s="8">
        <v>394.2</v>
      </c>
      <c r="C310" s="4">
        <f>LN(dane_import!C311/dane_import!C310)</f>
        <v>-1.7601661369160644E-2</v>
      </c>
      <c r="D310">
        <f t="shared" si="8"/>
        <v>1.7601661369160644E-2</v>
      </c>
      <c r="E310" s="6">
        <f t="shared" si="9"/>
        <v>3.0981848295460215E-4</v>
      </c>
    </row>
    <row r="311" spans="1:5" x14ac:dyDescent="0.25">
      <c r="A311" s="3">
        <v>44553</v>
      </c>
      <c r="B311" s="8">
        <v>405.2</v>
      </c>
      <c r="C311" s="4">
        <f>LN(dane_import!C312/dane_import!C311)</f>
        <v>2.752237765590854E-2</v>
      </c>
      <c r="D311">
        <f t="shared" si="8"/>
        <v>2.752237765590854E-2</v>
      </c>
      <c r="E311" s="6">
        <f t="shared" si="9"/>
        <v>7.5748127183445366E-4</v>
      </c>
    </row>
    <row r="312" spans="1:5" x14ac:dyDescent="0.25">
      <c r="A312" s="3">
        <v>44554</v>
      </c>
      <c r="B312" s="8">
        <v>405.2</v>
      </c>
      <c r="C312" s="4">
        <f>LN(dane_import!C313/dane_import!C312)</f>
        <v>0</v>
      </c>
      <c r="D312">
        <f t="shared" si="8"/>
        <v>0</v>
      </c>
      <c r="E312" s="6">
        <f t="shared" si="9"/>
        <v>0</v>
      </c>
    </row>
    <row r="313" spans="1:5" x14ac:dyDescent="0.25">
      <c r="A313" s="3">
        <v>44557</v>
      </c>
      <c r="B313" s="8">
        <v>411.2</v>
      </c>
      <c r="C313" s="4">
        <f>LN(dane_import!C314/dane_import!C313)</f>
        <v>1.4698941766427026E-2</v>
      </c>
      <c r="D313">
        <f t="shared" si="8"/>
        <v>1.4698941766427026E-2</v>
      </c>
      <c r="E313" s="6">
        <f t="shared" si="9"/>
        <v>2.1605888905281285E-4</v>
      </c>
    </row>
    <row r="314" spans="1:5" x14ac:dyDescent="0.25">
      <c r="A314" s="3">
        <v>44558</v>
      </c>
      <c r="B314" s="8">
        <v>413.4</v>
      </c>
      <c r="C314" s="4">
        <f>LN(dane_import!C315/dane_import!C314)</f>
        <v>5.3359331067125157E-3</v>
      </c>
      <c r="D314">
        <f t="shared" si="8"/>
        <v>5.3359331067125157E-3</v>
      </c>
      <c r="E314" s="6">
        <f t="shared" si="9"/>
        <v>2.8472182119310681E-5</v>
      </c>
    </row>
    <row r="315" spans="1:5" x14ac:dyDescent="0.25">
      <c r="A315" s="3">
        <v>44559</v>
      </c>
      <c r="B315" s="8">
        <v>418.6</v>
      </c>
      <c r="C315" s="4">
        <f>LN(dane_import!C316/dane_import!C315)</f>
        <v>1.2500162764231687E-2</v>
      </c>
      <c r="D315">
        <f t="shared" si="8"/>
        <v>1.2500162764231687E-2</v>
      </c>
      <c r="E315" s="6">
        <f t="shared" si="9"/>
        <v>1.5625406913228438E-4</v>
      </c>
    </row>
    <row r="316" spans="1:5" x14ac:dyDescent="0.25">
      <c r="A316" s="3">
        <v>44560</v>
      </c>
      <c r="B316" s="8">
        <v>433.2</v>
      </c>
      <c r="C316" s="4">
        <f>LN(dane_import!C317/dane_import!C316)</f>
        <v>3.428370511493601E-2</v>
      </c>
      <c r="D316">
        <f t="shared" si="8"/>
        <v>3.428370511493601E-2</v>
      </c>
      <c r="E316" s="6">
        <f t="shared" si="9"/>
        <v>1.1753724364078895E-3</v>
      </c>
    </row>
    <row r="317" spans="1:5" x14ac:dyDescent="0.25">
      <c r="A317" s="3">
        <v>44561</v>
      </c>
      <c r="B317" s="8">
        <v>433.2</v>
      </c>
      <c r="C317" s="4">
        <f>LN(dane_import!C318/dane_import!C317)</f>
        <v>0</v>
      </c>
      <c r="D317">
        <f t="shared" si="8"/>
        <v>0</v>
      </c>
      <c r="E317" s="6">
        <f t="shared" si="9"/>
        <v>0</v>
      </c>
    </row>
    <row r="318" spans="1:5" x14ac:dyDescent="0.25">
      <c r="A318" s="3">
        <v>44564</v>
      </c>
      <c r="B318" s="9">
        <v>455</v>
      </c>
      <c r="C318" s="4">
        <f>LN(dane_import!C319/dane_import!C318)</f>
        <v>4.9097903824114941E-2</v>
      </c>
      <c r="D318">
        <f t="shared" si="8"/>
        <v>4.9097903824114941E-2</v>
      </c>
      <c r="E318" s="6">
        <f t="shared" si="9"/>
        <v>2.4106041599220407E-3</v>
      </c>
    </row>
    <row r="319" spans="1:5" x14ac:dyDescent="0.25">
      <c r="A319" s="3">
        <v>44565</v>
      </c>
      <c r="B319" s="9">
        <v>449</v>
      </c>
      <c r="C319" s="4">
        <f>LN(dane_import!C320/dane_import!C319)</f>
        <v>-1.3274531208696075E-2</v>
      </c>
      <c r="D319">
        <f t="shared" si="8"/>
        <v>1.3274531208696075E-2</v>
      </c>
      <c r="E319" s="6">
        <f t="shared" si="9"/>
        <v>1.7621317881064607E-4</v>
      </c>
    </row>
    <row r="320" spans="1:5" x14ac:dyDescent="0.25">
      <c r="A320" s="3">
        <v>44566</v>
      </c>
      <c r="B320" s="9">
        <v>444</v>
      </c>
      <c r="C320" s="4">
        <f>LN(dane_import!C321/dane_import!C320)</f>
        <v>-1.1198325310029563E-2</v>
      </c>
      <c r="D320">
        <f t="shared" si="8"/>
        <v>1.1198325310029563E-2</v>
      </c>
      <c r="E320" s="6">
        <f t="shared" si="9"/>
        <v>1.2540248974924871E-4</v>
      </c>
    </row>
    <row r="321" spans="1:5" x14ac:dyDescent="0.25">
      <c r="A321" s="3">
        <v>44567</v>
      </c>
      <c r="B321" s="9">
        <v>444</v>
      </c>
      <c r="C321" s="4">
        <f>LN(dane_import!C322/dane_import!C321)</f>
        <v>0</v>
      </c>
      <c r="D321">
        <f t="shared" si="8"/>
        <v>0</v>
      </c>
      <c r="E321" s="6">
        <f t="shared" si="9"/>
        <v>0</v>
      </c>
    </row>
    <row r="322" spans="1:5" x14ac:dyDescent="0.25">
      <c r="A322" s="3">
        <v>44568</v>
      </c>
      <c r="B322" s="9">
        <v>484</v>
      </c>
      <c r="C322" s="4">
        <f>LN(dane_import!C323/dane_import!C322)</f>
        <v>8.6260344284406917E-2</v>
      </c>
      <c r="D322">
        <f t="shared" si="8"/>
        <v>8.6260344284406917E-2</v>
      </c>
      <c r="E322" s="6">
        <f t="shared" si="9"/>
        <v>7.4408469960644133E-3</v>
      </c>
    </row>
    <row r="323" spans="1:5" x14ac:dyDescent="0.25">
      <c r="A323" s="3">
        <v>44571</v>
      </c>
      <c r="B323" s="8">
        <v>485.4</v>
      </c>
      <c r="C323" s="4">
        <f>LN(dane_import!C324/dane_import!C323)</f>
        <v>2.8883865758692123E-3</v>
      </c>
      <c r="D323">
        <f t="shared" ref="D323:D386" si="10">ABS(C323)</f>
        <v>2.8883865758692123E-3</v>
      </c>
      <c r="E323" s="6">
        <f t="shared" ref="E323:E386" si="11">C323^2</f>
        <v>8.3427770116614731E-6</v>
      </c>
    </row>
    <row r="324" spans="1:5" x14ac:dyDescent="0.25">
      <c r="A324" s="3">
        <v>44572</v>
      </c>
      <c r="B324" s="9">
        <v>497</v>
      </c>
      <c r="C324" s="4">
        <f>LN(dane_import!C325/dane_import!C324)</f>
        <v>2.3616732804127686E-2</v>
      </c>
      <c r="D324">
        <f t="shared" si="10"/>
        <v>2.3616732804127686E-2</v>
      </c>
      <c r="E324" s="6">
        <f t="shared" si="11"/>
        <v>5.577500683415608E-4</v>
      </c>
    </row>
    <row r="325" spans="1:5" x14ac:dyDescent="0.25">
      <c r="A325" s="3">
        <v>44573</v>
      </c>
      <c r="B325" s="8">
        <v>499.8</v>
      </c>
      <c r="C325" s="4">
        <f>LN(dane_import!C326/dane_import!C325)</f>
        <v>5.6179923042232738E-3</v>
      </c>
      <c r="D325">
        <f t="shared" si="10"/>
        <v>5.6179923042232738E-3</v>
      </c>
      <c r="E325" s="6">
        <f t="shared" si="11"/>
        <v>3.1561837530311927E-5</v>
      </c>
    </row>
    <row r="326" spans="1:5" x14ac:dyDescent="0.25">
      <c r="A326" s="3">
        <v>44574</v>
      </c>
      <c r="B326" s="8">
        <v>498.4</v>
      </c>
      <c r="C326" s="4">
        <f>LN(dane_import!C327/dane_import!C326)</f>
        <v>-2.8050509276087211E-3</v>
      </c>
      <c r="D326">
        <f t="shared" si="10"/>
        <v>2.8050509276087211E-3</v>
      </c>
      <c r="E326" s="6">
        <f t="shared" si="11"/>
        <v>7.8683107064785459E-6</v>
      </c>
    </row>
    <row r="327" spans="1:5" x14ac:dyDescent="0.25">
      <c r="A327" s="3">
        <v>44575</v>
      </c>
      <c r="B327" s="8">
        <v>477.4</v>
      </c>
      <c r="C327" s="4">
        <f>LN(dane_import!C328/dane_import!C327)</f>
        <v>-4.3048253568513717E-2</v>
      </c>
      <c r="D327">
        <f t="shared" si="10"/>
        <v>4.3048253568513717E-2</v>
      </c>
      <c r="E327" s="6">
        <f t="shared" si="11"/>
        <v>1.8531521352990539E-3</v>
      </c>
    </row>
    <row r="328" spans="1:5" x14ac:dyDescent="0.25">
      <c r="A328" s="3">
        <v>44578</v>
      </c>
      <c r="B328" s="8">
        <v>477.2</v>
      </c>
      <c r="C328" s="4">
        <f>LN(dane_import!C329/dane_import!C328)</f>
        <v>-4.1902368096864045E-4</v>
      </c>
      <c r="D328">
        <f t="shared" si="10"/>
        <v>4.1902368096864045E-4</v>
      </c>
      <c r="E328" s="6">
        <f t="shared" si="11"/>
        <v>1.7558084521250898E-7</v>
      </c>
    </row>
    <row r="329" spans="1:5" x14ac:dyDescent="0.25">
      <c r="A329" s="3">
        <v>44579</v>
      </c>
      <c r="B329" s="8">
        <v>456.2</v>
      </c>
      <c r="C329" s="4">
        <f>LN(dane_import!C330/dane_import!C329)</f>
        <v>-4.500438037347336E-2</v>
      </c>
      <c r="D329">
        <f t="shared" si="10"/>
        <v>4.500438037347336E-2</v>
      </c>
      <c r="E329" s="6">
        <f t="shared" si="11"/>
        <v>2.025394252800274E-3</v>
      </c>
    </row>
    <row r="330" spans="1:5" x14ac:dyDescent="0.25">
      <c r="A330" s="3">
        <v>44580</v>
      </c>
      <c r="B330" s="9">
        <v>463</v>
      </c>
      <c r="C330" s="4">
        <f>LN(dane_import!C331/dane_import!C330)</f>
        <v>1.4795744235946519E-2</v>
      </c>
      <c r="D330">
        <f t="shared" si="10"/>
        <v>1.4795744235946519E-2</v>
      </c>
      <c r="E330" s="6">
        <f t="shared" si="11"/>
        <v>2.1891404749554465E-4</v>
      </c>
    </row>
    <row r="331" spans="1:5" x14ac:dyDescent="0.25">
      <c r="A331" s="3">
        <v>44581</v>
      </c>
      <c r="B331" s="8">
        <v>454.4</v>
      </c>
      <c r="C331" s="4">
        <f>LN(dane_import!C332/dane_import!C331)</f>
        <v>-1.8749186679292477E-2</v>
      </c>
      <c r="D331">
        <f t="shared" si="10"/>
        <v>1.8749186679292477E-2</v>
      </c>
      <c r="E331" s="6">
        <f t="shared" si="11"/>
        <v>3.515320011349585E-4</v>
      </c>
    </row>
    <row r="332" spans="1:5" x14ac:dyDescent="0.25">
      <c r="A332" s="3">
        <v>44582</v>
      </c>
      <c r="B332" s="9">
        <v>446</v>
      </c>
      <c r="C332" s="4">
        <f>LN(dane_import!C333/dane_import!C332)</f>
        <v>-1.8658915386877528E-2</v>
      </c>
      <c r="D332">
        <f t="shared" si="10"/>
        <v>1.8658915386877528E-2</v>
      </c>
      <c r="E332" s="6">
        <f t="shared" si="11"/>
        <v>3.4815512341465496E-4</v>
      </c>
    </row>
    <row r="333" spans="1:5" x14ac:dyDescent="0.25">
      <c r="A333" s="3">
        <v>44585</v>
      </c>
      <c r="B333" s="8">
        <v>425.2</v>
      </c>
      <c r="C333" s="4">
        <f>LN(dane_import!C334/dane_import!C333)</f>
        <v>-4.7759305552271182E-2</v>
      </c>
      <c r="D333">
        <f t="shared" si="10"/>
        <v>4.7759305552271182E-2</v>
      </c>
      <c r="E333" s="6">
        <f t="shared" si="11"/>
        <v>2.2809512668352009E-3</v>
      </c>
    </row>
    <row r="334" spans="1:5" x14ac:dyDescent="0.25">
      <c r="A334" s="3">
        <v>44586</v>
      </c>
      <c r="B334" s="9">
        <v>439</v>
      </c>
      <c r="C334" s="4">
        <f>LN(dane_import!C335/dane_import!C334)</f>
        <v>3.1939766607378538E-2</v>
      </c>
      <c r="D334">
        <f t="shared" si="10"/>
        <v>3.1939766607378538E-2</v>
      </c>
      <c r="E334" s="6">
        <f t="shared" si="11"/>
        <v>1.020148690933813E-3</v>
      </c>
    </row>
    <row r="335" spans="1:5" x14ac:dyDescent="0.25">
      <c r="A335" s="3">
        <v>44587</v>
      </c>
      <c r="B335" s="8">
        <v>459.4</v>
      </c>
      <c r="C335" s="4">
        <f>LN(dane_import!C336/dane_import!C335)</f>
        <v>4.5421877179826396E-2</v>
      </c>
      <c r="D335">
        <f t="shared" si="10"/>
        <v>4.5421877179826396E-2</v>
      </c>
      <c r="E335" s="6">
        <f t="shared" si="11"/>
        <v>2.0631469265392339E-3</v>
      </c>
    </row>
    <row r="336" spans="1:5" x14ac:dyDescent="0.25">
      <c r="A336" s="3">
        <v>44588</v>
      </c>
      <c r="B336" s="9">
        <v>458</v>
      </c>
      <c r="C336" s="4">
        <f>LN(dane_import!C337/dane_import!C336)</f>
        <v>-3.0521061408128585E-3</v>
      </c>
      <c r="D336">
        <f t="shared" si="10"/>
        <v>3.0521061408128585E-3</v>
      </c>
      <c r="E336" s="6">
        <f t="shared" si="11"/>
        <v>9.3153518947875602E-6</v>
      </c>
    </row>
    <row r="337" spans="1:5" x14ac:dyDescent="0.25">
      <c r="A337" s="3">
        <v>44589</v>
      </c>
      <c r="B337" s="9">
        <v>456</v>
      </c>
      <c r="C337" s="4">
        <f>LN(dane_import!C338/dane_import!C337)</f>
        <v>-4.3763745997988882E-3</v>
      </c>
      <c r="D337">
        <f t="shared" si="10"/>
        <v>4.3763745997988882E-3</v>
      </c>
      <c r="E337" s="6">
        <f t="shared" si="11"/>
        <v>1.915265463776488E-5</v>
      </c>
    </row>
    <row r="338" spans="1:5" x14ac:dyDescent="0.25">
      <c r="A338" s="3">
        <v>44592</v>
      </c>
      <c r="B338" s="8">
        <v>465.2</v>
      </c>
      <c r="C338" s="4">
        <f>LN(dane_import!C339/dane_import!C338)</f>
        <v>1.9974611130123231E-2</v>
      </c>
      <c r="D338">
        <f t="shared" si="10"/>
        <v>1.9974611130123231E-2</v>
      </c>
      <c r="E338" s="6">
        <f t="shared" si="11"/>
        <v>3.9898508979964285E-4</v>
      </c>
    </row>
    <row r="339" spans="1:5" x14ac:dyDescent="0.25">
      <c r="A339" s="3">
        <v>44593</v>
      </c>
      <c r="B339" s="8">
        <v>489.8</v>
      </c>
      <c r="C339" s="4">
        <f>LN(dane_import!C340/dane_import!C339)</f>
        <v>5.1529723873558093E-2</v>
      </c>
      <c r="D339">
        <f t="shared" si="10"/>
        <v>5.1529723873558093E-2</v>
      </c>
      <c r="E339" s="6">
        <f t="shared" si="11"/>
        <v>2.6553124424851431E-3</v>
      </c>
    </row>
    <row r="340" spans="1:5" x14ac:dyDescent="0.25">
      <c r="A340" s="3">
        <v>44594</v>
      </c>
      <c r="B340" s="9">
        <v>487</v>
      </c>
      <c r="C340" s="4">
        <f>LN(dane_import!C341/dane_import!C340)</f>
        <v>-5.7330214354775842E-3</v>
      </c>
      <c r="D340">
        <f t="shared" si="10"/>
        <v>5.7330214354775842E-3</v>
      </c>
      <c r="E340" s="6">
        <f t="shared" si="11"/>
        <v>3.2867534779645462E-5</v>
      </c>
    </row>
    <row r="341" spans="1:5" x14ac:dyDescent="0.25">
      <c r="A341" s="3">
        <v>44595</v>
      </c>
      <c r="B341" s="8">
        <v>494.8</v>
      </c>
      <c r="C341" s="4">
        <f>LN(dane_import!C342/dane_import!C341)</f>
        <v>1.5889517435742982E-2</v>
      </c>
      <c r="D341">
        <f t="shared" si="10"/>
        <v>1.5889517435742982E-2</v>
      </c>
      <c r="E341" s="6">
        <f t="shared" si="11"/>
        <v>2.5247676434078024E-4</v>
      </c>
    </row>
    <row r="342" spans="1:5" x14ac:dyDescent="0.25">
      <c r="A342" s="3">
        <v>44596</v>
      </c>
      <c r="B342" s="9">
        <v>482</v>
      </c>
      <c r="C342" s="4">
        <f>LN(dane_import!C343/dane_import!C342)</f>
        <v>-2.6209526467732589E-2</v>
      </c>
      <c r="D342">
        <f t="shared" si="10"/>
        <v>2.6209526467732589E-2</v>
      </c>
      <c r="E342" s="6">
        <f t="shared" si="11"/>
        <v>6.8693927766277517E-4</v>
      </c>
    </row>
    <row r="343" spans="1:5" x14ac:dyDescent="0.25">
      <c r="A343" s="3">
        <v>44599</v>
      </c>
      <c r="B343" s="9">
        <v>482</v>
      </c>
      <c r="C343" s="4">
        <f>LN(dane_import!C344/dane_import!C343)</f>
        <v>0</v>
      </c>
      <c r="D343">
        <f t="shared" si="10"/>
        <v>0</v>
      </c>
      <c r="E343" s="6">
        <f t="shared" si="11"/>
        <v>0</v>
      </c>
    </row>
    <row r="344" spans="1:5" x14ac:dyDescent="0.25">
      <c r="A344" s="3">
        <v>44600</v>
      </c>
      <c r="B344" s="9">
        <v>495</v>
      </c>
      <c r="C344" s="4">
        <f>LN(dane_import!C345/dane_import!C344)</f>
        <v>2.6613648518089904E-2</v>
      </c>
      <c r="D344">
        <f t="shared" si="10"/>
        <v>2.6613648518089904E-2</v>
      </c>
      <c r="E344" s="6">
        <f t="shared" si="11"/>
        <v>7.0828628744442896E-4</v>
      </c>
    </row>
    <row r="345" spans="1:5" x14ac:dyDescent="0.25">
      <c r="A345" s="3">
        <v>44601</v>
      </c>
      <c r="B345" s="9">
        <v>484</v>
      </c>
      <c r="C345" s="4">
        <f>LN(dane_import!C346/dane_import!C345)</f>
        <v>-2.2472855852058628E-2</v>
      </c>
      <c r="D345">
        <f t="shared" si="10"/>
        <v>2.2472855852058628E-2</v>
      </c>
      <c r="E345" s="6">
        <f t="shared" si="11"/>
        <v>5.0502925014740577E-4</v>
      </c>
    </row>
    <row r="346" spans="1:5" x14ac:dyDescent="0.25">
      <c r="A346" s="3">
        <v>44602</v>
      </c>
      <c r="B346" s="8">
        <v>479.6</v>
      </c>
      <c r="C346" s="4">
        <f>LN(dane_import!C347/dane_import!C346)</f>
        <v>-9.1324835632724741E-3</v>
      </c>
      <c r="D346">
        <f t="shared" si="10"/>
        <v>9.1324835632724741E-3</v>
      </c>
      <c r="E346" s="6">
        <f t="shared" si="11"/>
        <v>8.340225603344191E-5</v>
      </c>
    </row>
    <row r="347" spans="1:5" x14ac:dyDescent="0.25">
      <c r="A347" s="3">
        <v>44603</v>
      </c>
      <c r="B347" s="8">
        <v>475.4</v>
      </c>
      <c r="C347" s="4">
        <f>LN(dane_import!C348/dane_import!C347)</f>
        <v>-8.7958682272656994E-3</v>
      </c>
      <c r="D347">
        <f t="shared" si="10"/>
        <v>8.7958682272656994E-3</v>
      </c>
      <c r="E347" s="6">
        <f t="shared" si="11"/>
        <v>7.7367297871422237E-5</v>
      </c>
    </row>
    <row r="348" spans="1:5" x14ac:dyDescent="0.25">
      <c r="A348" s="3">
        <v>44606</v>
      </c>
      <c r="B348" s="8">
        <v>459.6</v>
      </c>
      <c r="C348" s="4">
        <f>LN(dane_import!C349/dane_import!C348)</f>
        <v>-3.3800008951492835E-2</v>
      </c>
      <c r="D348">
        <f t="shared" si="10"/>
        <v>3.3800008951492835E-2</v>
      </c>
      <c r="E348" s="6">
        <f t="shared" si="11"/>
        <v>1.1424406051209958E-3</v>
      </c>
    </row>
    <row r="349" spans="1:5" x14ac:dyDescent="0.25">
      <c r="A349" s="3">
        <v>44607</v>
      </c>
      <c r="B349" s="8">
        <v>485.6</v>
      </c>
      <c r="C349" s="4">
        <f>LN(dane_import!C350/dane_import!C349)</f>
        <v>5.5028693770687982E-2</v>
      </c>
      <c r="D349">
        <f t="shared" si="10"/>
        <v>5.5028693770687982E-2</v>
      </c>
      <c r="E349" s="6">
        <f t="shared" si="11"/>
        <v>3.0281571381081543E-3</v>
      </c>
    </row>
    <row r="350" spans="1:5" x14ac:dyDescent="0.25">
      <c r="A350" s="3">
        <v>44608</v>
      </c>
      <c r="B350" s="9">
        <v>484</v>
      </c>
      <c r="C350" s="4">
        <f>LN(dane_import!C351/dane_import!C350)</f>
        <v>-3.3003330286568541E-3</v>
      </c>
      <c r="D350">
        <f t="shared" si="10"/>
        <v>3.3003330286568541E-3</v>
      </c>
      <c r="E350" s="6">
        <f t="shared" si="11"/>
        <v>1.0892198100043324E-5</v>
      </c>
    </row>
    <row r="351" spans="1:5" x14ac:dyDescent="0.25">
      <c r="A351" s="3">
        <v>44609</v>
      </c>
      <c r="B351" s="9">
        <v>470</v>
      </c>
      <c r="C351" s="4">
        <f>LN(dane_import!C352/dane_import!C351)</f>
        <v>-2.935221201252745E-2</v>
      </c>
      <c r="D351">
        <f t="shared" si="10"/>
        <v>2.935221201252745E-2</v>
      </c>
      <c r="E351" s="6">
        <f t="shared" si="11"/>
        <v>8.6155235002836081E-4</v>
      </c>
    </row>
    <row r="352" spans="1:5" x14ac:dyDescent="0.25">
      <c r="A352" s="3">
        <v>44610</v>
      </c>
      <c r="B352" s="8">
        <v>453.4</v>
      </c>
      <c r="C352" s="4">
        <f>LN(dane_import!C353/dane_import!C352)</f>
        <v>-3.5957956630675712E-2</v>
      </c>
      <c r="D352">
        <f t="shared" si="10"/>
        <v>3.5957956630675712E-2</v>
      </c>
      <c r="E352" s="6">
        <f t="shared" si="11"/>
        <v>1.2929746450535554E-3</v>
      </c>
    </row>
    <row r="353" spans="1:5" x14ac:dyDescent="0.25">
      <c r="A353" s="3">
        <v>44613</v>
      </c>
      <c r="B353" s="8">
        <v>426.2</v>
      </c>
      <c r="C353" s="4">
        <f>LN(dane_import!C354/dane_import!C353)</f>
        <v>-6.1866018408911802E-2</v>
      </c>
      <c r="D353">
        <f t="shared" si="10"/>
        <v>6.1866018408911802E-2</v>
      </c>
      <c r="E353" s="6">
        <f t="shared" si="11"/>
        <v>3.8274042337718139E-3</v>
      </c>
    </row>
    <row r="354" spans="1:5" x14ac:dyDescent="0.25">
      <c r="A354" s="3">
        <v>44614</v>
      </c>
      <c r="B354" s="8">
        <v>432.2</v>
      </c>
      <c r="C354" s="4">
        <f>LN(dane_import!C355/dane_import!C354)</f>
        <v>1.397972440826876E-2</v>
      </c>
      <c r="D354">
        <f t="shared" si="10"/>
        <v>1.397972440826876E-2</v>
      </c>
      <c r="E354" s="6">
        <f t="shared" si="11"/>
        <v>1.9543269453114532E-4</v>
      </c>
    </row>
    <row r="355" spans="1:5" x14ac:dyDescent="0.25">
      <c r="A355" s="3">
        <v>44615</v>
      </c>
      <c r="B355" s="8">
        <v>403.8</v>
      </c>
      <c r="C355" s="4">
        <f>LN(dane_import!C356/dane_import!C355)</f>
        <v>-6.7968738194048389E-2</v>
      </c>
      <c r="D355">
        <f t="shared" si="10"/>
        <v>6.7968738194048389E-2</v>
      </c>
      <c r="E355" s="6">
        <f t="shared" si="11"/>
        <v>4.6197493716910922E-3</v>
      </c>
    </row>
    <row r="356" spans="1:5" x14ac:dyDescent="0.25">
      <c r="A356" s="3">
        <v>44616</v>
      </c>
      <c r="B356" s="9">
        <v>345</v>
      </c>
      <c r="C356" s="4">
        <f>LN(dane_import!C357/dane_import!C356)</f>
        <v>-0.15737528884737742</v>
      </c>
      <c r="D356">
        <f t="shared" si="10"/>
        <v>0.15737528884737742</v>
      </c>
      <c r="E356" s="6">
        <f t="shared" si="11"/>
        <v>2.4766981539795476E-2</v>
      </c>
    </row>
    <row r="357" spans="1:5" x14ac:dyDescent="0.25">
      <c r="A357" s="3">
        <v>44617</v>
      </c>
      <c r="B357" s="8">
        <v>389.2</v>
      </c>
      <c r="C357" s="4">
        <f>LN(dane_import!C358/dane_import!C357)</f>
        <v>0.1205489332804902</v>
      </c>
      <c r="D357">
        <f t="shared" si="10"/>
        <v>0.1205489332804902</v>
      </c>
      <c r="E357" s="6">
        <f t="shared" si="11"/>
        <v>1.4532045315064078E-2</v>
      </c>
    </row>
    <row r="358" spans="1:5" x14ac:dyDescent="0.25">
      <c r="A358" s="3">
        <v>44620</v>
      </c>
      <c r="B358" s="9">
        <v>413</v>
      </c>
      <c r="C358" s="4">
        <f>LN(dane_import!C359/dane_import!C358)</f>
        <v>5.935424264918282E-2</v>
      </c>
      <c r="D358">
        <f t="shared" si="10"/>
        <v>5.935424264918282E-2</v>
      </c>
      <c r="E358" s="6">
        <f t="shared" si="11"/>
        <v>3.5229261204580728E-3</v>
      </c>
    </row>
    <row r="359" spans="1:5" x14ac:dyDescent="0.25">
      <c r="A359" s="3">
        <v>44621</v>
      </c>
      <c r="B359" s="8">
        <v>398.6</v>
      </c>
      <c r="C359" s="4">
        <f>LN(dane_import!C360/dane_import!C359)</f>
        <v>-3.5489185182338352E-2</v>
      </c>
      <c r="D359">
        <f t="shared" si="10"/>
        <v>3.5489185182338352E-2</v>
      </c>
      <c r="E359" s="6">
        <f t="shared" si="11"/>
        <v>1.2594822649063041E-3</v>
      </c>
    </row>
    <row r="360" spans="1:5" x14ac:dyDescent="0.25">
      <c r="A360" s="3">
        <v>44622</v>
      </c>
      <c r="B360" s="9">
        <v>366</v>
      </c>
      <c r="C360" s="4">
        <f>LN(dane_import!C361/dane_import!C360)</f>
        <v>-8.5325074377328169E-2</v>
      </c>
      <c r="D360">
        <f t="shared" si="10"/>
        <v>8.5325074377328169E-2</v>
      </c>
      <c r="E360" s="6">
        <f t="shared" si="11"/>
        <v>7.2803683174965843E-3</v>
      </c>
    </row>
    <row r="361" spans="1:5" x14ac:dyDescent="0.25">
      <c r="A361" s="3">
        <v>44623</v>
      </c>
      <c r="B361" s="8">
        <v>363.8</v>
      </c>
      <c r="C361" s="4">
        <f>LN(dane_import!C362/dane_import!C361)</f>
        <v>-6.029067317344333E-3</v>
      </c>
      <c r="D361">
        <f t="shared" si="10"/>
        <v>6.029067317344333E-3</v>
      </c>
      <c r="E361" s="6">
        <f t="shared" si="11"/>
        <v>3.6349652717069589E-5</v>
      </c>
    </row>
    <row r="362" spans="1:5" x14ac:dyDescent="0.25">
      <c r="A362" s="3">
        <v>44624</v>
      </c>
      <c r="B362" s="9">
        <v>336</v>
      </c>
      <c r="C362" s="4">
        <f>LN(dane_import!C363/dane_import!C362)</f>
        <v>-7.9493106120817683E-2</v>
      </c>
      <c r="D362">
        <f t="shared" si="10"/>
        <v>7.9493106120817683E-2</v>
      </c>
      <c r="E362" s="6">
        <f t="shared" si="11"/>
        <v>6.3191539207355816E-3</v>
      </c>
    </row>
    <row r="363" spans="1:5" x14ac:dyDescent="0.25">
      <c r="A363" s="3">
        <v>44627</v>
      </c>
      <c r="B363" s="9">
        <v>336</v>
      </c>
      <c r="C363" s="4">
        <f>LN(dane_import!C364/dane_import!C363)</f>
        <v>0</v>
      </c>
      <c r="D363">
        <f t="shared" si="10"/>
        <v>0</v>
      </c>
      <c r="E363" s="6">
        <f t="shared" si="11"/>
        <v>0</v>
      </c>
    </row>
    <row r="364" spans="1:5" x14ac:dyDescent="0.25">
      <c r="A364" s="3">
        <v>44628</v>
      </c>
      <c r="B364" s="8">
        <v>326.39999999999998</v>
      </c>
      <c r="C364" s="4">
        <f>LN(dane_import!C365/dane_import!C364)</f>
        <v>-2.8987536873252413E-2</v>
      </c>
      <c r="D364">
        <f t="shared" si="10"/>
        <v>2.8987536873252413E-2</v>
      </c>
      <c r="E364" s="6">
        <f t="shared" si="11"/>
        <v>8.4027729397816826E-4</v>
      </c>
    </row>
    <row r="365" spans="1:5" x14ac:dyDescent="0.25">
      <c r="A365" s="3">
        <v>44629</v>
      </c>
      <c r="B365" s="8">
        <v>354.6</v>
      </c>
      <c r="C365" s="4">
        <f>LN(dane_import!C366/dane_import!C365)</f>
        <v>8.2866770550155802E-2</v>
      </c>
      <c r="D365">
        <f t="shared" si="10"/>
        <v>8.2866770550155802E-2</v>
      </c>
      <c r="E365" s="6">
        <f t="shared" si="11"/>
        <v>6.8669016614121689E-3</v>
      </c>
    </row>
    <row r="366" spans="1:5" x14ac:dyDescent="0.25">
      <c r="A366" s="3">
        <v>44630</v>
      </c>
      <c r="B366" s="8">
        <v>339.6</v>
      </c>
      <c r="C366" s="4">
        <f>LN(dane_import!C367/dane_import!C366)</f>
        <v>-4.3221939202915241E-2</v>
      </c>
      <c r="D366">
        <f t="shared" si="10"/>
        <v>4.3221939202915241E-2</v>
      </c>
      <c r="E366" s="6">
        <f t="shared" si="11"/>
        <v>1.8681360284605014E-3</v>
      </c>
    </row>
    <row r="367" spans="1:5" x14ac:dyDescent="0.25">
      <c r="A367" s="3">
        <v>44631</v>
      </c>
      <c r="B367" s="8">
        <v>338.4</v>
      </c>
      <c r="C367" s="4">
        <f>LN(dane_import!C368/dane_import!C367)</f>
        <v>-3.5398267051241737E-3</v>
      </c>
      <c r="D367">
        <f t="shared" si="10"/>
        <v>3.5398267051241737E-3</v>
      </c>
      <c r="E367" s="6">
        <f t="shared" si="11"/>
        <v>1.2530373102310264E-5</v>
      </c>
    </row>
    <row r="368" spans="1:5" x14ac:dyDescent="0.25">
      <c r="A368" s="3">
        <v>44634</v>
      </c>
      <c r="B368" s="9">
        <v>326</v>
      </c>
      <c r="C368" s="4">
        <f>LN(dane_import!C369/dane_import!C368)</f>
        <v>-3.7331246365360456E-2</v>
      </c>
      <c r="D368">
        <f t="shared" si="10"/>
        <v>3.7331246365360456E-2</v>
      </c>
      <c r="E368" s="6">
        <f t="shared" si="11"/>
        <v>1.3936219551912382E-3</v>
      </c>
    </row>
    <row r="369" spans="1:5" x14ac:dyDescent="0.25">
      <c r="A369" s="3">
        <v>44635</v>
      </c>
      <c r="B369" s="9">
        <v>325</v>
      </c>
      <c r="C369" s="4">
        <f>LN(dane_import!C370/dane_import!C369)</f>
        <v>-3.0721990369701403E-3</v>
      </c>
      <c r="D369">
        <f t="shared" si="10"/>
        <v>3.0721990369701403E-3</v>
      </c>
      <c r="E369" s="6">
        <f t="shared" si="11"/>
        <v>9.4384069227602583E-6</v>
      </c>
    </row>
    <row r="370" spans="1:5" x14ac:dyDescent="0.25">
      <c r="A370" s="3">
        <v>44636</v>
      </c>
      <c r="B370" s="8">
        <v>365.2</v>
      </c>
      <c r="C370" s="4">
        <f>LN(dane_import!C371/dane_import!C370)</f>
        <v>0.11661996639107598</v>
      </c>
      <c r="D370">
        <f t="shared" si="10"/>
        <v>0.11661996639107598</v>
      </c>
      <c r="E370" s="6">
        <f t="shared" si="11"/>
        <v>1.3600216561055692E-2</v>
      </c>
    </row>
    <row r="371" spans="1:5" x14ac:dyDescent="0.25">
      <c r="A371" s="3">
        <v>44637</v>
      </c>
      <c r="B371" s="8">
        <v>371.8</v>
      </c>
      <c r="C371" s="4">
        <f>LN(dane_import!C372/dane_import!C371)</f>
        <v>1.7910926566530243E-2</v>
      </c>
      <c r="D371">
        <f t="shared" si="10"/>
        <v>1.7910926566530243E-2</v>
      </c>
      <c r="E371" s="6">
        <f t="shared" si="11"/>
        <v>3.2080129047163888E-4</v>
      </c>
    </row>
    <row r="372" spans="1:5" x14ac:dyDescent="0.25">
      <c r="A372" s="3">
        <v>44638</v>
      </c>
      <c r="B372" s="9">
        <v>343</v>
      </c>
      <c r="C372" s="4">
        <f>LN(dane_import!C373/dane_import!C372)</f>
        <v>-8.0625628121403711E-2</v>
      </c>
      <c r="D372">
        <f t="shared" si="10"/>
        <v>8.0625628121403711E-2</v>
      </c>
      <c r="E372" s="6">
        <f t="shared" si="11"/>
        <v>6.5004919099708848E-3</v>
      </c>
    </row>
    <row r="373" spans="1:5" x14ac:dyDescent="0.25">
      <c r="A373" s="3">
        <v>44641</v>
      </c>
      <c r="B373" s="8">
        <v>335.8</v>
      </c>
      <c r="C373" s="4">
        <f>LN(dane_import!C374/dane_import!C373)</f>
        <v>-2.1214702522499469E-2</v>
      </c>
      <c r="D373">
        <f t="shared" si="10"/>
        <v>2.1214702522499469E-2</v>
      </c>
      <c r="E373" s="6">
        <f t="shared" si="11"/>
        <v>4.5006360311814533E-4</v>
      </c>
    </row>
    <row r="374" spans="1:5" x14ac:dyDescent="0.25">
      <c r="A374" s="3">
        <v>44642</v>
      </c>
      <c r="B374" s="8">
        <v>336.6</v>
      </c>
      <c r="C374" s="4">
        <f>LN(dane_import!C375/dane_import!C374)</f>
        <v>2.3795371132652159E-3</v>
      </c>
      <c r="D374">
        <f t="shared" si="10"/>
        <v>2.3795371132652159E-3</v>
      </c>
      <c r="E374" s="6">
        <f t="shared" si="11"/>
        <v>5.6621968734065569E-6</v>
      </c>
    </row>
    <row r="375" spans="1:5" x14ac:dyDescent="0.25">
      <c r="A375" s="3">
        <v>44643</v>
      </c>
      <c r="B375" s="8">
        <v>339.8</v>
      </c>
      <c r="C375" s="4">
        <f>LN(dane_import!C376/dane_import!C375)</f>
        <v>9.4619274811258824E-3</v>
      </c>
      <c r="D375">
        <f t="shared" si="10"/>
        <v>9.4619274811258824E-3</v>
      </c>
      <c r="E375" s="6">
        <f t="shared" si="11"/>
        <v>8.9528071658085187E-5</v>
      </c>
    </row>
    <row r="376" spans="1:5" x14ac:dyDescent="0.25">
      <c r="A376" s="3">
        <v>44644</v>
      </c>
      <c r="B376" s="8">
        <v>338.6</v>
      </c>
      <c r="C376" s="4">
        <f>LN(dane_import!C377/dane_import!C376)</f>
        <v>-3.5377395387967045E-3</v>
      </c>
      <c r="D376">
        <f t="shared" si="10"/>
        <v>3.5377395387967045E-3</v>
      </c>
      <c r="E376" s="6">
        <f t="shared" si="11"/>
        <v>1.2515601044365519E-5</v>
      </c>
    </row>
    <row r="377" spans="1:5" x14ac:dyDescent="0.25">
      <c r="A377" s="3">
        <v>44645</v>
      </c>
      <c r="B377" s="8">
        <v>329.8</v>
      </c>
      <c r="C377" s="4">
        <f>LN(dane_import!C378/dane_import!C377)</f>
        <v>-2.6333059573536394E-2</v>
      </c>
      <c r="D377">
        <f t="shared" si="10"/>
        <v>2.6333059573536394E-2</v>
      </c>
      <c r="E377" s="6">
        <f t="shared" si="11"/>
        <v>6.9343002650341674E-4</v>
      </c>
    </row>
    <row r="378" spans="1:5" x14ac:dyDescent="0.25">
      <c r="A378" s="3">
        <v>44648</v>
      </c>
      <c r="B378" s="9">
        <v>330</v>
      </c>
      <c r="C378" s="4">
        <f>LN(dane_import!C379/dane_import!C378)</f>
        <v>6.0624433502738954E-4</v>
      </c>
      <c r="D378">
        <f t="shared" si="10"/>
        <v>6.0624433502738954E-4</v>
      </c>
      <c r="E378" s="6">
        <f t="shared" si="11"/>
        <v>3.6753219375280172E-7</v>
      </c>
    </row>
    <row r="379" spans="1:5" x14ac:dyDescent="0.25">
      <c r="A379" s="3">
        <v>44649</v>
      </c>
      <c r="B379" s="9">
        <v>353</v>
      </c>
      <c r="C379" s="4">
        <f>LN(dane_import!C380/dane_import!C379)</f>
        <v>6.7375402472770754E-2</v>
      </c>
      <c r="D379">
        <f t="shared" si="10"/>
        <v>6.7375402472770754E-2</v>
      </c>
      <c r="E379" s="6">
        <f t="shared" si="11"/>
        <v>4.5394448583678431E-3</v>
      </c>
    </row>
    <row r="380" spans="1:5" x14ac:dyDescent="0.25">
      <c r="A380" s="3">
        <v>44650</v>
      </c>
      <c r="B380" s="9">
        <v>363</v>
      </c>
      <c r="C380" s="4">
        <f>LN(dane_import!C381/dane_import!C380)</f>
        <v>2.7934777331554066E-2</v>
      </c>
      <c r="D380">
        <f t="shared" si="10"/>
        <v>2.7934777331554066E-2</v>
      </c>
      <c r="E380" s="6">
        <f t="shared" si="11"/>
        <v>7.8035178456350692E-4</v>
      </c>
    </row>
    <row r="381" spans="1:5" x14ac:dyDescent="0.25">
      <c r="A381" s="3">
        <v>44651</v>
      </c>
      <c r="B381" s="8">
        <v>353.2</v>
      </c>
      <c r="C381" s="4">
        <f>LN(dane_import!C382/dane_import!C381)</f>
        <v>-2.7368365535045906E-2</v>
      </c>
      <c r="D381">
        <f t="shared" si="10"/>
        <v>2.7368365535045906E-2</v>
      </c>
      <c r="E381" s="6">
        <f t="shared" si="11"/>
        <v>7.4902743205988861E-4</v>
      </c>
    </row>
    <row r="382" spans="1:5" x14ac:dyDescent="0.25">
      <c r="A382" s="3">
        <v>44652</v>
      </c>
      <c r="B382" s="8">
        <v>368.2</v>
      </c>
      <c r="C382" s="4">
        <f>LN(dane_import!C383/dane_import!C382)</f>
        <v>4.1591800069172569E-2</v>
      </c>
      <c r="D382">
        <f t="shared" si="10"/>
        <v>4.1591800069172569E-2</v>
      </c>
      <c r="E382" s="6">
        <f t="shared" si="11"/>
        <v>1.7298778329940233E-3</v>
      </c>
    </row>
    <row r="383" spans="1:5" x14ac:dyDescent="0.25">
      <c r="A383" s="3">
        <v>44655</v>
      </c>
      <c r="B383" s="9">
        <v>374</v>
      </c>
      <c r="C383" s="4">
        <f>LN(dane_import!C384/dane_import!C383)</f>
        <v>1.5629528615554569E-2</v>
      </c>
      <c r="D383">
        <f t="shared" si="10"/>
        <v>1.5629528615554569E-2</v>
      </c>
      <c r="E383" s="6">
        <f t="shared" si="11"/>
        <v>2.4428216474443914E-4</v>
      </c>
    </row>
    <row r="384" spans="1:5" x14ac:dyDescent="0.25">
      <c r="A384" s="3">
        <v>44656</v>
      </c>
      <c r="B384" s="8">
        <v>365.2</v>
      </c>
      <c r="C384" s="4">
        <f>LN(dane_import!C385/dane_import!C384)</f>
        <v>-2.3810648693718559E-2</v>
      </c>
      <c r="D384">
        <f t="shared" si="10"/>
        <v>2.3810648693718559E-2</v>
      </c>
      <c r="E384" s="6">
        <f t="shared" si="11"/>
        <v>5.6694699121568129E-4</v>
      </c>
    </row>
    <row r="385" spans="1:5" x14ac:dyDescent="0.25">
      <c r="A385" s="3">
        <v>44657</v>
      </c>
      <c r="B385" s="9">
        <v>358</v>
      </c>
      <c r="C385" s="4">
        <f>LN(dane_import!C386/dane_import!C385)</f>
        <v>-1.9912162320113037E-2</v>
      </c>
      <c r="D385">
        <f t="shared" si="10"/>
        <v>1.9912162320113037E-2</v>
      </c>
      <c r="E385" s="6">
        <f t="shared" si="11"/>
        <v>3.964942082625294E-4</v>
      </c>
    </row>
    <row r="386" spans="1:5" x14ac:dyDescent="0.25">
      <c r="A386" s="3">
        <v>44658</v>
      </c>
      <c r="B386" s="8">
        <v>366.6</v>
      </c>
      <c r="C386" s="4">
        <f>LN(dane_import!C387/dane_import!C386)</f>
        <v>2.3738349004904499E-2</v>
      </c>
      <c r="D386">
        <f t="shared" si="10"/>
        <v>2.3738349004904499E-2</v>
      </c>
      <c r="E386" s="6">
        <f t="shared" si="11"/>
        <v>5.6350921347865046E-4</v>
      </c>
    </row>
    <row r="387" spans="1:5" x14ac:dyDescent="0.25">
      <c r="A387" s="3">
        <v>44659</v>
      </c>
      <c r="B387" s="8">
        <v>351.2</v>
      </c>
      <c r="C387" s="4">
        <f>LN(dane_import!C388/dane_import!C387)</f>
        <v>-4.2915473644643085E-2</v>
      </c>
      <c r="D387">
        <f t="shared" ref="D387:D450" si="12">ABS(C387)</f>
        <v>4.2915473644643085E-2</v>
      </c>
      <c r="E387" s="6">
        <f t="shared" ref="E387:E450" si="13">C387^2</f>
        <v>1.8417378781440553E-3</v>
      </c>
    </row>
    <row r="388" spans="1:5" x14ac:dyDescent="0.25">
      <c r="A388" s="3">
        <v>44662</v>
      </c>
      <c r="B388" s="9">
        <v>357</v>
      </c>
      <c r="C388" s="4">
        <f>LN(dane_import!C389/dane_import!C388)</f>
        <v>1.6379920018677548E-2</v>
      </c>
      <c r="D388">
        <f t="shared" si="12"/>
        <v>1.6379920018677548E-2</v>
      </c>
      <c r="E388" s="6">
        <f t="shared" si="13"/>
        <v>2.6830177981827352E-4</v>
      </c>
    </row>
    <row r="389" spans="1:5" x14ac:dyDescent="0.25">
      <c r="A389" s="3">
        <v>44663</v>
      </c>
      <c r="B389" s="8">
        <v>345.4</v>
      </c>
      <c r="C389" s="4">
        <f>LN(dane_import!C390/dane_import!C389)</f>
        <v>-3.3032616067060962E-2</v>
      </c>
      <c r="D389">
        <f t="shared" si="12"/>
        <v>3.3032616067060962E-2</v>
      </c>
      <c r="E389" s="6">
        <f t="shared" si="13"/>
        <v>1.091153724233854E-3</v>
      </c>
    </row>
    <row r="390" spans="1:5" x14ac:dyDescent="0.25">
      <c r="A390" s="3">
        <v>44664</v>
      </c>
      <c r="B390" s="8">
        <v>344.2</v>
      </c>
      <c r="C390" s="4">
        <f>LN(dane_import!C391/dane_import!C390)</f>
        <v>-3.4802819351391723E-3</v>
      </c>
      <c r="D390">
        <f t="shared" si="12"/>
        <v>3.4802819351391723E-3</v>
      </c>
      <c r="E390" s="6">
        <f t="shared" si="13"/>
        <v>1.2112362348056062E-5</v>
      </c>
    </row>
    <row r="391" spans="1:5" x14ac:dyDescent="0.25">
      <c r="A391" s="3">
        <v>44665</v>
      </c>
      <c r="B391" s="8">
        <v>345.2</v>
      </c>
      <c r="C391" s="4">
        <f>LN(dane_import!C392/dane_import!C391)</f>
        <v>2.9010754318338629E-3</v>
      </c>
      <c r="D391">
        <f t="shared" si="12"/>
        <v>2.9010754318338629E-3</v>
      </c>
      <c r="E391" s="6">
        <f t="shared" si="13"/>
        <v>8.4162386611900339E-6</v>
      </c>
    </row>
    <row r="392" spans="1:5" x14ac:dyDescent="0.25">
      <c r="A392" s="3">
        <v>44666</v>
      </c>
      <c r="B392" s="8">
        <v>345.2</v>
      </c>
      <c r="C392" s="4">
        <f>LN(dane_import!C393/dane_import!C392)</f>
        <v>0</v>
      </c>
      <c r="D392">
        <f t="shared" si="12"/>
        <v>0</v>
      </c>
      <c r="E392" s="6">
        <f t="shared" si="13"/>
        <v>0</v>
      </c>
    </row>
    <row r="393" spans="1:5" x14ac:dyDescent="0.25">
      <c r="A393" s="3">
        <v>44669</v>
      </c>
      <c r="B393" s="8">
        <v>345.2</v>
      </c>
      <c r="C393" s="4">
        <f>LN(dane_import!C394/dane_import!C393)</f>
        <v>0</v>
      </c>
      <c r="D393">
        <f t="shared" si="12"/>
        <v>0</v>
      </c>
      <c r="E393" s="6">
        <f t="shared" si="13"/>
        <v>0</v>
      </c>
    </row>
    <row r="394" spans="1:5" x14ac:dyDescent="0.25">
      <c r="A394" s="3">
        <v>44670</v>
      </c>
      <c r="B394" s="8">
        <v>337.4</v>
      </c>
      <c r="C394" s="4">
        <f>LN(dane_import!C395/dane_import!C394)</f>
        <v>-2.2854789097404942E-2</v>
      </c>
      <c r="D394">
        <f t="shared" si="12"/>
        <v>2.2854789097404942E-2</v>
      </c>
      <c r="E394" s="6">
        <f t="shared" si="13"/>
        <v>5.2234138468685979E-4</v>
      </c>
    </row>
    <row r="395" spans="1:5" x14ac:dyDescent="0.25">
      <c r="A395" s="3">
        <v>44671</v>
      </c>
      <c r="B395" s="8">
        <v>332.6</v>
      </c>
      <c r="C395" s="4">
        <f>LN(dane_import!C396/dane_import!C395)</f>
        <v>-1.432860335304046E-2</v>
      </c>
      <c r="D395">
        <f t="shared" si="12"/>
        <v>1.432860335304046E-2</v>
      </c>
      <c r="E395" s="6">
        <f t="shared" si="13"/>
        <v>2.0530887404876232E-4</v>
      </c>
    </row>
    <row r="396" spans="1:5" x14ac:dyDescent="0.25">
      <c r="A396" s="3">
        <v>44672</v>
      </c>
      <c r="B396" s="8">
        <v>336.6</v>
      </c>
      <c r="C396" s="4">
        <f>LN(dane_import!C397/dane_import!C396)</f>
        <v>1.1954714997878414E-2</v>
      </c>
      <c r="D396">
        <f t="shared" si="12"/>
        <v>1.1954714997878414E-2</v>
      </c>
      <c r="E396" s="6">
        <f t="shared" si="13"/>
        <v>1.4291521068049908E-4</v>
      </c>
    </row>
    <row r="397" spans="1:5" x14ac:dyDescent="0.25">
      <c r="A397" s="3">
        <v>44673</v>
      </c>
      <c r="B397" s="9">
        <v>340</v>
      </c>
      <c r="C397" s="4">
        <f>LN(dane_import!C398/dane_import!C397)</f>
        <v>1.0050335853501286E-2</v>
      </c>
      <c r="D397">
        <f t="shared" si="12"/>
        <v>1.0050335853501286E-2</v>
      </c>
      <c r="E397" s="6">
        <f t="shared" si="13"/>
        <v>1.0100925076817342E-4</v>
      </c>
    </row>
    <row r="398" spans="1:5" x14ac:dyDescent="0.25">
      <c r="A398" s="3">
        <v>44676</v>
      </c>
      <c r="B398" s="9">
        <v>319</v>
      </c>
      <c r="C398" s="4">
        <f>LN(dane_import!C399/dane_import!C398)</f>
        <v>-6.3754514825362499E-2</v>
      </c>
      <c r="D398">
        <f t="shared" si="12"/>
        <v>6.3754514825362499E-2</v>
      </c>
      <c r="E398" s="6">
        <f t="shared" si="13"/>
        <v>4.0646381606173664E-3</v>
      </c>
    </row>
    <row r="399" spans="1:5" x14ac:dyDescent="0.25">
      <c r="A399" s="3">
        <v>44677</v>
      </c>
      <c r="B399" s="8">
        <v>319.39999999999998</v>
      </c>
      <c r="C399" s="4">
        <f>LN(dane_import!C400/dane_import!C399)</f>
        <v>1.2531329960674502E-3</v>
      </c>
      <c r="D399">
        <f t="shared" si="12"/>
        <v>1.2531329960674502E-3</v>
      </c>
      <c r="E399" s="6">
        <f t="shared" si="13"/>
        <v>1.5703423058329841E-6</v>
      </c>
    </row>
    <row r="400" spans="1:5" x14ac:dyDescent="0.25">
      <c r="A400" s="3">
        <v>44678</v>
      </c>
      <c r="B400" s="9">
        <v>296</v>
      </c>
      <c r="C400" s="4">
        <f>LN(dane_import!C401/dane_import!C400)</f>
        <v>-7.6084781456851602E-2</v>
      </c>
      <c r="D400">
        <f t="shared" si="12"/>
        <v>7.6084781456851602E-2</v>
      </c>
      <c r="E400" s="6">
        <f t="shared" si="13"/>
        <v>5.7888939693368693E-3</v>
      </c>
    </row>
    <row r="401" spans="1:5" x14ac:dyDescent="0.25">
      <c r="A401" s="3">
        <v>44679</v>
      </c>
      <c r="B401" s="8">
        <v>295.60000000000002</v>
      </c>
      <c r="C401" s="4">
        <f>LN(dane_import!C402/dane_import!C401)</f>
        <v>-1.3522652500135386E-3</v>
      </c>
      <c r="D401">
        <f t="shared" si="12"/>
        <v>1.3522652500135386E-3</v>
      </c>
      <c r="E401" s="6">
        <f t="shared" si="13"/>
        <v>1.828621306394178E-6</v>
      </c>
    </row>
    <row r="402" spans="1:5" x14ac:dyDescent="0.25">
      <c r="A402" s="3">
        <v>44680</v>
      </c>
      <c r="B402" s="8">
        <v>299.2</v>
      </c>
      <c r="C402" s="4">
        <f>LN(dane_import!C403/dane_import!C402)</f>
        <v>1.2105057026275397E-2</v>
      </c>
      <c r="D402">
        <f t="shared" si="12"/>
        <v>1.2105057026275397E-2</v>
      </c>
      <c r="E402" s="6">
        <f t="shared" si="13"/>
        <v>1.4653240560937936E-4</v>
      </c>
    </row>
    <row r="403" spans="1:5" x14ac:dyDescent="0.25">
      <c r="A403" s="3">
        <v>44683</v>
      </c>
      <c r="B403" s="8">
        <v>296.60000000000002</v>
      </c>
      <c r="C403" s="4">
        <f>LN(dane_import!C404/dane_import!C403)</f>
        <v>-8.7278163964903243E-3</v>
      </c>
      <c r="D403">
        <f t="shared" si="12"/>
        <v>8.7278163964903243E-3</v>
      </c>
      <c r="E403" s="6">
        <f t="shared" si="13"/>
        <v>7.6174779050845352E-5</v>
      </c>
    </row>
    <row r="404" spans="1:5" x14ac:dyDescent="0.25">
      <c r="A404" s="3">
        <v>44684</v>
      </c>
      <c r="B404" s="8">
        <v>296.60000000000002</v>
      </c>
      <c r="C404" s="4">
        <f>LN(dane_import!C405/dane_import!C404)</f>
        <v>0</v>
      </c>
      <c r="D404">
        <f t="shared" si="12"/>
        <v>0</v>
      </c>
      <c r="E404" s="6">
        <f t="shared" si="13"/>
        <v>0</v>
      </c>
    </row>
    <row r="405" spans="1:5" x14ac:dyDescent="0.25">
      <c r="A405" s="3">
        <v>44685</v>
      </c>
      <c r="B405" s="8">
        <v>285.39999999999998</v>
      </c>
      <c r="C405" s="4">
        <f>LN(dane_import!C406/dane_import!C405)</f>
        <v>-3.8492724661095878E-2</v>
      </c>
      <c r="D405">
        <f t="shared" si="12"/>
        <v>3.8492724661095878E-2</v>
      </c>
      <c r="E405" s="6">
        <f t="shared" si="13"/>
        <v>1.4816898518349388E-3</v>
      </c>
    </row>
    <row r="406" spans="1:5" x14ac:dyDescent="0.25">
      <c r="A406" s="3">
        <v>44686</v>
      </c>
      <c r="B406" s="8">
        <v>277.60000000000002</v>
      </c>
      <c r="C406" s="4">
        <f>LN(dane_import!C407/dane_import!C406)</f>
        <v>-2.7710476410086417E-2</v>
      </c>
      <c r="D406">
        <f t="shared" si="12"/>
        <v>2.7710476410086417E-2</v>
      </c>
      <c r="E406" s="6">
        <f t="shared" si="13"/>
        <v>7.6787050287395583E-4</v>
      </c>
    </row>
    <row r="407" spans="1:5" x14ac:dyDescent="0.25">
      <c r="A407" s="3">
        <v>44687</v>
      </c>
      <c r="B407" s="8">
        <v>271.2</v>
      </c>
      <c r="C407" s="4">
        <f>LN(dane_import!C408/dane_import!C407)</f>
        <v>-2.3324672566409004E-2</v>
      </c>
      <c r="D407">
        <f t="shared" si="12"/>
        <v>2.3324672566409004E-2</v>
      </c>
      <c r="E407" s="6">
        <f t="shared" si="13"/>
        <v>5.4404035033019278E-4</v>
      </c>
    </row>
    <row r="408" spans="1:5" x14ac:dyDescent="0.25">
      <c r="A408" s="3">
        <v>44690</v>
      </c>
      <c r="B408" s="8">
        <v>260.39999999999998</v>
      </c>
      <c r="C408" s="4">
        <f>LN(dane_import!C409/dane_import!C408)</f>
        <v>-4.0637645731826391E-2</v>
      </c>
      <c r="D408">
        <f t="shared" si="12"/>
        <v>4.0637645731826391E-2</v>
      </c>
      <c r="E408" s="6">
        <f t="shared" si="13"/>
        <v>1.6514182506254277E-3</v>
      </c>
    </row>
    <row r="409" spans="1:5" x14ac:dyDescent="0.25">
      <c r="A409" s="3">
        <v>44691</v>
      </c>
      <c r="B409" s="8">
        <v>254.8</v>
      </c>
      <c r="C409" s="4">
        <f>LN(dane_import!C410/dane_import!C409)</f>
        <v>-2.1739986636405764E-2</v>
      </c>
      <c r="D409">
        <f t="shared" si="12"/>
        <v>2.1739986636405764E-2</v>
      </c>
      <c r="E409" s="6">
        <f t="shared" si="13"/>
        <v>4.726270189511012E-4</v>
      </c>
    </row>
    <row r="410" spans="1:5" x14ac:dyDescent="0.25">
      <c r="A410" s="3">
        <v>44692</v>
      </c>
      <c r="B410" s="9">
        <v>263</v>
      </c>
      <c r="C410" s="4">
        <f>LN(dane_import!C411/dane_import!C410)</f>
        <v>3.1675108479756311E-2</v>
      </c>
      <c r="D410">
        <f t="shared" si="12"/>
        <v>3.1675108479756311E-2</v>
      </c>
      <c r="E410" s="6">
        <f t="shared" si="13"/>
        <v>1.0033124972043301E-3</v>
      </c>
    </row>
    <row r="411" spans="1:5" x14ac:dyDescent="0.25">
      <c r="A411" s="3">
        <v>44693</v>
      </c>
      <c r="B411" s="8">
        <v>259.8</v>
      </c>
      <c r="C411" s="4">
        <f>LN(dane_import!C412/dane_import!C411)</f>
        <v>-1.2241927941265314E-2</v>
      </c>
      <c r="D411">
        <f t="shared" si="12"/>
        <v>1.2241927941265314E-2</v>
      </c>
      <c r="E411" s="6">
        <f t="shared" si="13"/>
        <v>1.498647997191324E-4</v>
      </c>
    </row>
    <row r="412" spans="1:5" x14ac:dyDescent="0.25">
      <c r="A412" s="3">
        <v>44694</v>
      </c>
      <c r="B412" s="9">
        <v>273</v>
      </c>
      <c r="C412" s="4">
        <f>LN(dane_import!C413/dane_import!C412)</f>
        <v>4.9559690948460522E-2</v>
      </c>
      <c r="D412">
        <f t="shared" si="12"/>
        <v>4.9559690948460522E-2</v>
      </c>
      <c r="E412" s="6">
        <f t="shared" si="13"/>
        <v>2.45616296690692E-3</v>
      </c>
    </row>
    <row r="413" spans="1:5" x14ac:dyDescent="0.25">
      <c r="A413" s="3">
        <v>44697</v>
      </c>
      <c r="B413" s="8">
        <v>263.60000000000002</v>
      </c>
      <c r="C413" s="4">
        <f>LN(dane_import!C414/dane_import!C413)</f>
        <v>-3.5038992556607453E-2</v>
      </c>
      <c r="D413">
        <f t="shared" si="12"/>
        <v>3.5038992556607453E-2</v>
      </c>
      <c r="E413" s="6">
        <f t="shared" si="13"/>
        <v>1.2277309993819925E-3</v>
      </c>
    </row>
    <row r="414" spans="1:5" x14ac:dyDescent="0.25">
      <c r="A414" s="3">
        <v>44698</v>
      </c>
      <c r="B414" s="8">
        <v>274.39999999999998</v>
      </c>
      <c r="C414" s="4">
        <f>LN(dane_import!C415/dane_import!C414)</f>
        <v>4.0154093223377749E-2</v>
      </c>
      <c r="D414">
        <f t="shared" si="12"/>
        <v>4.0154093223377749E-2</v>
      </c>
      <c r="E414" s="6">
        <f t="shared" si="13"/>
        <v>1.6123512025917109E-3</v>
      </c>
    </row>
    <row r="415" spans="1:5" x14ac:dyDescent="0.25">
      <c r="A415" s="3">
        <v>44699</v>
      </c>
      <c r="B415" s="9">
        <v>270</v>
      </c>
      <c r="C415" s="4">
        <f>LN(dane_import!C416/dane_import!C415)</f>
        <v>-1.6164936853355273E-2</v>
      </c>
      <c r="D415">
        <f t="shared" si="12"/>
        <v>1.6164936853355273E-2</v>
      </c>
      <c r="E415" s="6">
        <f t="shared" si="13"/>
        <v>2.6130518347296347E-4</v>
      </c>
    </row>
    <row r="416" spans="1:5" x14ac:dyDescent="0.25">
      <c r="A416" s="3">
        <v>44700</v>
      </c>
      <c r="B416" s="8">
        <v>264.8</v>
      </c>
      <c r="C416" s="4">
        <f>LN(dane_import!C417/dane_import!C416)</f>
        <v>-1.944713493552155E-2</v>
      </c>
      <c r="D416">
        <f t="shared" si="12"/>
        <v>1.944713493552155E-2</v>
      </c>
      <c r="E416" s="6">
        <f t="shared" si="13"/>
        <v>3.7819105720038277E-4</v>
      </c>
    </row>
    <row r="417" spans="1:5" x14ac:dyDescent="0.25">
      <c r="A417" s="3">
        <v>44701</v>
      </c>
      <c r="B417" s="8">
        <v>261.39999999999998</v>
      </c>
      <c r="C417" s="4">
        <f>LN(dane_import!C418/dane_import!C417)</f>
        <v>-1.2923022872731716E-2</v>
      </c>
      <c r="D417">
        <f t="shared" si="12"/>
        <v>1.2923022872731716E-2</v>
      </c>
      <c r="E417" s="6">
        <f t="shared" si="13"/>
        <v>1.670045201691471E-4</v>
      </c>
    </row>
    <row r="418" spans="1:5" x14ac:dyDescent="0.25">
      <c r="A418" s="3">
        <v>44704</v>
      </c>
      <c r="B418" s="9">
        <v>276</v>
      </c>
      <c r="C418" s="4">
        <f>LN(dane_import!C419/dane_import!C418)</f>
        <v>5.4349064527028562E-2</v>
      </c>
      <c r="D418">
        <f t="shared" si="12"/>
        <v>5.4349064527028562E-2</v>
      </c>
      <c r="E418" s="6">
        <f t="shared" si="13"/>
        <v>2.9538208149631146E-3</v>
      </c>
    </row>
    <row r="419" spans="1:5" x14ac:dyDescent="0.25">
      <c r="A419" s="3">
        <v>44705</v>
      </c>
      <c r="B419" s="8">
        <v>263.39999999999998</v>
      </c>
      <c r="C419" s="4">
        <f>LN(dane_import!C420/dane_import!C419)</f>
        <v>-4.6727076407969408E-2</v>
      </c>
      <c r="D419">
        <f t="shared" si="12"/>
        <v>4.6727076407969408E-2</v>
      </c>
      <c r="E419" s="6">
        <f t="shared" si="13"/>
        <v>2.1834196696362113E-3</v>
      </c>
    </row>
    <row r="420" spans="1:5" x14ac:dyDescent="0.25">
      <c r="A420" s="3">
        <v>44706</v>
      </c>
      <c r="B420" s="8">
        <v>267.2</v>
      </c>
      <c r="C420" s="4">
        <f>LN(dane_import!C421/dane_import!C420)</f>
        <v>1.4323652353310016E-2</v>
      </c>
      <c r="D420">
        <f t="shared" si="12"/>
        <v>1.4323652353310016E-2</v>
      </c>
      <c r="E420" s="6">
        <f t="shared" si="13"/>
        <v>2.0516701673848356E-4</v>
      </c>
    </row>
    <row r="421" spans="1:5" x14ac:dyDescent="0.25">
      <c r="A421" s="3">
        <v>44707</v>
      </c>
      <c r="B421" s="8">
        <v>272.2</v>
      </c>
      <c r="C421" s="4">
        <f>LN(dane_import!C422/dane_import!C421)</f>
        <v>1.8539648554875058E-2</v>
      </c>
      <c r="D421">
        <f t="shared" si="12"/>
        <v>1.8539648554875058E-2</v>
      </c>
      <c r="E421" s="6">
        <f t="shared" si="13"/>
        <v>3.4371856853828082E-4</v>
      </c>
    </row>
    <row r="422" spans="1:5" x14ac:dyDescent="0.25">
      <c r="A422" s="3">
        <v>44708</v>
      </c>
      <c r="B422" s="9">
        <v>271</v>
      </c>
      <c r="C422" s="4">
        <f>LN(dane_import!C423/dane_import!C422)</f>
        <v>-4.4182693376647771E-3</v>
      </c>
      <c r="D422">
        <f t="shared" si="12"/>
        <v>4.4182693376647771E-3</v>
      </c>
      <c r="E422" s="6">
        <f t="shared" si="13"/>
        <v>1.9521103940148746E-5</v>
      </c>
    </row>
    <row r="423" spans="1:5" x14ac:dyDescent="0.25">
      <c r="A423" s="3">
        <v>44711</v>
      </c>
      <c r="B423" s="8">
        <v>286.2</v>
      </c>
      <c r="C423" s="4">
        <f>LN(dane_import!C424/dane_import!C423)</f>
        <v>5.4572046242649545E-2</v>
      </c>
      <c r="D423">
        <f t="shared" si="12"/>
        <v>5.4572046242649545E-2</v>
      </c>
      <c r="E423" s="6">
        <f t="shared" si="13"/>
        <v>2.9781082311098805E-3</v>
      </c>
    </row>
    <row r="424" spans="1:5" x14ac:dyDescent="0.25">
      <c r="A424" s="3">
        <v>44712</v>
      </c>
      <c r="B424" s="8">
        <v>278.39999999999998</v>
      </c>
      <c r="C424" s="4">
        <f>LN(dane_import!C425/dane_import!C424)</f>
        <v>-2.7631938662085985E-2</v>
      </c>
      <c r="D424">
        <f t="shared" si="12"/>
        <v>2.7631938662085985E-2</v>
      </c>
      <c r="E424" s="6">
        <f t="shared" si="13"/>
        <v>7.6352403422528224E-4</v>
      </c>
    </row>
    <row r="425" spans="1:5" x14ac:dyDescent="0.25">
      <c r="A425" s="3">
        <v>44713</v>
      </c>
      <c r="B425" s="8">
        <v>278.39999999999998</v>
      </c>
      <c r="C425" s="4">
        <f>LN(dane_import!C426/dane_import!C425)</f>
        <v>0</v>
      </c>
      <c r="D425">
        <f t="shared" si="12"/>
        <v>0</v>
      </c>
      <c r="E425" s="6">
        <f t="shared" si="13"/>
        <v>0</v>
      </c>
    </row>
    <row r="426" spans="1:5" x14ac:dyDescent="0.25">
      <c r="A426" s="3">
        <v>44714</v>
      </c>
      <c r="B426" s="8">
        <v>278.2</v>
      </c>
      <c r="C426" s="4">
        <f>LN(dane_import!C427/dane_import!C426)</f>
        <v>-7.1864897092202519E-4</v>
      </c>
      <c r="D426">
        <f t="shared" si="12"/>
        <v>7.1864897092202519E-4</v>
      </c>
      <c r="E426" s="6">
        <f t="shared" si="13"/>
        <v>5.1645634340728582E-7</v>
      </c>
    </row>
    <row r="427" spans="1:5" x14ac:dyDescent="0.25">
      <c r="A427" s="3">
        <v>44715</v>
      </c>
      <c r="B427" s="8">
        <v>276.39999999999998</v>
      </c>
      <c r="C427" s="4">
        <f>LN(dane_import!C428/dane_import!C427)</f>
        <v>-6.4911875958277472E-3</v>
      </c>
      <c r="D427">
        <f t="shared" si="12"/>
        <v>6.4911875958277472E-3</v>
      </c>
      <c r="E427" s="6">
        <f t="shared" si="13"/>
        <v>4.2135516404228009E-5</v>
      </c>
    </row>
    <row r="428" spans="1:5" x14ac:dyDescent="0.25">
      <c r="A428" s="3">
        <v>44718</v>
      </c>
      <c r="B428" s="8">
        <v>279.8</v>
      </c>
      <c r="C428" s="4">
        <f>LN(dane_import!C429/dane_import!C428)</f>
        <v>1.2225970337866123E-2</v>
      </c>
      <c r="D428">
        <f t="shared" si="12"/>
        <v>1.2225970337866123E-2</v>
      </c>
      <c r="E428" s="6">
        <f t="shared" si="13"/>
        <v>1.4947435070238228E-4</v>
      </c>
    </row>
    <row r="429" spans="1:5" x14ac:dyDescent="0.25">
      <c r="A429" s="3">
        <v>44719</v>
      </c>
      <c r="B429" s="8">
        <v>270.2</v>
      </c>
      <c r="C429" s="4">
        <f>LN(dane_import!C430/dane_import!C429)</f>
        <v>-3.4912636705282392E-2</v>
      </c>
      <c r="D429">
        <f t="shared" si="12"/>
        <v>3.4912636705282392E-2</v>
      </c>
      <c r="E429" s="6">
        <f t="shared" si="13"/>
        <v>1.2188922017150312E-3</v>
      </c>
    </row>
    <row r="430" spans="1:5" x14ac:dyDescent="0.25">
      <c r="A430" s="3">
        <v>44720</v>
      </c>
      <c r="B430" s="9">
        <v>259</v>
      </c>
      <c r="C430" s="4">
        <f>LN(dane_import!C431/dane_import!C430)</f>
        <v>-4.2334363826560653E-2</v>
      </c>
      <c r="D430">
        <f t="shared" si="12"/>
        <v>4.2334363826560653E-2</v>
      </c>
      <c r="E430" s="6">
        <f t="shared" si="13"/>
        <v>1.7921983605996071E-3</v>
      </c>
    </row>
    <row r="431" spans="1:5" x14ac:dyDescent="0.25">
      <c r="A431" s="3">
        <v>44721</v>
      </c>
      <c r="B431" s="8">
        <v>256.2</v>
      </c>
      <c r="C431" s="4">
        <f>LN(dane_import!C432/dane_import!C431)</f>
        <v>-1.0869672236903879E-2</v>
      </c>
      <c r="D431">
        <f t="shared" si="12"/>
        <v>1.0869672236903879E-2</v>
      </c>
      <c r="E431" s="6">
        <f t="shared" si="13"/>
        <v>1.1814977453771898E-4</v>
      </c>
    </row>
    <row r="432" spans="1:5" x14ac:dyDescent="0.25">
      <c r="A432" s="3">
        <v>44722</v>
      </c>
      <c r="B432" s="8">
        <v>250.2</v>
      </c>
      <c r="C432" s="4">
        <f>LN(dane_import!C433/dane_import!C432)</f>
        <v>-2.3697791429823131E-2</v>
      </c>
      <c r="D432">
        <f t="shared" si="12"/>
        <v>2.3697791429823131E-2</v>
      </c>
      <c r="E432" s="6">
        <f t="shared" si="13"/>
        <v>5.6158531865139864E-4</v>
      </c>
    </row>
    <row r="433" spans="1:5" x14ac:dyDescent="0.25">
      <c r="A433" s="3">
        <v>44725</v>
      </c>
      <c r="B433" s="9">
        <v>234</v>
      </c>
      <c r="C433" s="4">
        <f>LN(dane_import!C434/dane_import!C433)</f>
        <v>-6.6939482675109269E-2</v>
      </c>
      <c r="D433">
        <f t="shared" si="12"/>
        <v>6.6939482675109269E-2</v>
      </c>
      <c r="E433" s="6">
        <f t="shared" si="13"/>
        <v>4.4808943408112542E-3</v>
      </c>
    </row>
    <row r="434" spans="1:5" x14ac:dyDescent="0.25">
      <c r="A434" s="3">
        <v>44726</v>
      </c>
      <c r="B434" s="8">
        <v>233.4</v>
      </c>
      <c r="C434" s="4">
        <f>LN(dane_import!C435/dane_import!C434)</f>
        <v>-2.5673955052458097E-3</v>
      </c>
      <c r="D434">
        <f t="shared" si="12"/>
        <v>2.5673955052458097E-3</v>
      </c>
      <c r="E434" s="6">
        <f t="shared" si="13"/>
        <v>6.5915196803563863E-6</v>
      </c>
    </row>
    <row r="435" spans="1:5" x14ac:dyDescent="0.25">
      <c r="A435" s="3">
        <v>44727</v>
      </c>
      <c r="B435" s="9">
        <v>240</v>
      </c>
      <c r="C435" s="4">
        <f>LN(dane_import!C436/dane_import!C435)</f>
        <v>2.7885203489535642E-2</v>
      </c>
      <c r="D435">
        <f t="shared" si="12"/>
        <v>2.7885203489535642E-2</v>
      </c>
      <c r="E435" s="6">
        <f t="shared" si="13"/>
        <v>7.7758457365281069E-4</v>
      </c>
    </row>
    <row r="436" spans="1:5" x14ac:dyDescent="0.25">
      <c r="A436" s="3">
        <v>44728</v>
      </c>
      <c r="B436" s="9">
        <v>240</v>
      </c>
      <c r="C436" s="4">
        <f>LN(dane_import!C437/dane_import!C436)</f>
        <v>0</v>
      </c>
      <c r="D436">
        <f t="shared" si="12"/>
        <v>0</v>
      </c>
      <c r="E436" s="6">
        <f t="shared" si="13"/>
        <v>0</v>
      </c>
    </row>
    <row r="437" spans="1:5" x14ac:dyDescent="0.25">
      <c r="A437" s="3">
        <v>44729</v>
      </c>
      <c r="B437" s="8">
        <v>238.6</v>
      </c>
      <c r="C437" s="4">
        <f>LN(dane_import!C438/dane_import!C437)</f>
        <v>-5.8504136781755891E-3</v>
      </c>
      <c r="D437">
        <f t="shared" si="12"/>
        <v>5.8504136781755891E-3</v>
      </c>
      <c r="E437" s="6">
        <f t="shared" si="13"/>
        <v>3.4227340205784025E-5</v>
      </c>
    </row>
    <row r="438" spans="1:5" x14ac:dyDescent="0.25">
      <c r="A438" s="3">
        <v>44732</v>
      </c>
      <c r="B438" s="9">
        <v>248</v>
      </c>
      <c r="C438" s="4">
        <f>LN(dane_import!C439/dane_import!C438)</f>
        <v>3.8640236501166436E-2</v>
      </c>
      <c r="D438">
        <f t="shared" si="12"/>
        <v>3.8640236501166436E-2</v>
      </c>
      <c r="E438" s="6">
        <f t="shared" si="13"/>
        <v>1.493067876866075E-3</v>
      </c>
    </row>
    <row r="439" spans="1:5" x14ac:dyDescent="0.25">
      <c r="A439" s="3">
        <v>44733</v>
      </c>
      <c r="B439" s="8">
        <v>247.2</v>
      </c>
      <c r="C439" s="4">
        <f>LN(dane_import!C440/dane_import!C439)</f>
        <v>-3.2310205814465318E-3</v>
      </c>
      <c r="D439">
        <f t="shared" si="12"/>
        <v>3.2310205814465318E-3</v>
      </c>
      <c r="E439" s="6">
        <f t="shared" si="13"/>
        <v>1.0439493997731084E-5</v>
      </c>
    </row>
    <row r="440" spans="1:5" x14ac:dyDescent="0.25">
      <c r="A440" s="3">
        <v>44734</v>
      </c>
      <c r="B440" s="8">
        <v>245.2</v>
      </c>
      <c r="C440" s="4">
        <f>LN(dane_import!C441/dane_import!C440)</f>
        <v>-8.1235215214793318E-3</v>
      </c>
      <c r="D440">
        <f t="shared" si="12"/>
        <v>8.1235215214793318E-3</v>
      </c>
      <c r="E440" s="6">
        <f t="shared" si="13"/>
        <v>6.5991601909937879E-5</v>
      </c>
    </row>
    <row r="441" spans="1:5" x14ac:dyDescent="0.25">
      <c r="A441" s="3">
        <v>44735</v>
      </c>
      <c r="B441" s="8">
        <v>241.2</v>
      </c>
      <c r="C441" s="4">
        <f>LN(dane_import!C442/dane_import!C441)</f>
        <v>-1.6447739209025907E-2</v>
      </c>
      <c r="D441">
        <f t="shared" si="12"/>
        <v>1.6447739209025907E-2</v>
      </c>
      <c r="E441" s="6">
        <f t="shared" si="13"/>
        <v>2.7052812508812819E-4</v>
      </c>
    </row>
    <row r="442" spans="1:5" x14ac:dyDescent="0.25">
      <c r="A442" s="3">
        <v>44736</v>
      </c>
      <c r="B442" s="8">
        <v>239.4</v>
      </c>
      <c r="C442" s="4">
        <f>LN(dane_import!C443/dane_import!C442)</f>
        <v>-7.4906717291575138E-3</v>
      </c>
      <c r="D442">
        <f t="shared" si="12"/>
        <v>7.4906717291575138E-3</v>
      </c>
      <c r="E442" s="6">
        <f t="shared" si="13"/>
        <v>5.6110162953999622E-5</v>
      </c>
    </row>
    <row r="443" spans="1:5" x14ac:dyDescent="0.25">
      <c r="A443" s="3">
        <v>44739</v>
      </c>
      <c r="B443" s="8">
        <v>239.4</v>
      </c>
      <c r="C443" s="4">
        <f>LN(dane_import!C444/dane_import!C443)</f>
        <v>0</v>
      </c>
      <c r="D443">
        <f t="shared" si="12"/>
        <v>0</v>
      </c>
      <c r="E443" s="6">
        <f t="shared" si="13"/>
        <v>0</v>
      </c>
    </row>
    <row r="444" spans="1:5" x14ac:dyDescent="0.25">
      <c r="A444" s="3">
        <v>44740</v>
      </c>
      <c r="B444" s="8">
        <v>239.8</v>
      </c>
      <c r="C444" s="4">
        <f>LN(dane_import!C445/dane_import!C444)</f>
        <v>1.6694494695412073E-3</v>
      </c>
      <c r="D444">
        <f t="shared" si="12"/>
        <v>1.6694494695412073E-3</v>
      </c>
      <c r="E444" s="6">
        <f t="shared" si="13"/>
        <v>2.7870615313514186E-6</v>
      </c>
    </row>
    <row r="445" spans="1:5" x14ac:dyDescent="0.25">
      <c r="A445" s="3">
        <v>44741</v>
      </c>
      <c r="B445" s="8">
        <v>235.2</v>
      </c>
      <c r="C445" s="4">
        <f>LN(dane_import!C446/dane_import!C445)</f>
        <v>-1.9369026568942103E-2</v>
      </c>
      <c r="D445">
        <f t="shared" si="12"/>
        <v>1.9369026568942103E-2</v>
      </c>
      <c r="E445" s="6">
        <f t="shared" si="13"/>
        <v>3.7515919022838509E-4</v>
      </c>
    </row>
    <row r="446" spans="1:5" x14ac:dyDescent="0.25">
      <c r="A446" s="3">
        <v>44742</v>
      </c>
      <c r="B446" s="8">
        <v>224.6</v>
      </c>
      <c r="C446" s="4">
        <f>LN(dane_import!C447/dane_import!C446)</f>
        <v>-4.6115173720129014E-2</v>
      </c>
      <c r="D446">
        <f t="shared" si="12"/>
        <v>4.6115173720129014E-2</v>
      </c>
      <c r="E446" s="6">
        <f t="shared" si="13"/>
        <v>2.1266092472376776E-3</v>
      </c>
    </row>
    <row r="447" spans="1:5" x14ac:dyDescent="0.25">
      <c r="A447" s="3">
        <v>44743</v>
      </c>
      <c r="B447" s="8">
        <v>233.8</v>
      </c>
      <c r="C447" s="4">
        <f>LN(dane_import!C448/dane_import!C447)</f>
        <v>4.0145006733625296E-2</v>
      </c>
      <c r="D447">
        <f t="shared" si="12"/>
        <v>4.0145006733625296E-2</v>
      </c>
      <c r="E447" s="6">
        <f t="shared" si="13"/>
        <v>1.6116215656428205E-3</v>
      </c>
    </row>
    <row r="448" spans="1:5" x14ac:dyDescent="0.25">
      <c r="A448" s="3">
        <v>44746</v>
      </c>
      <c r="B448" s="8">
        <v>225.2</v>
      </c>
      <c r="C448" s="4">
        <f>LN(dane_import!C449/dane_import!C448)</f>
        <v>-3.7477152772432874E-2</v>
      </c>
      <c r="D448">
        <f t="shared" si="12"/>
        <v>3.7477152772432874E-2</v>
      </c>
      <c r="E448" s="6">
        <f t="shared" si="13"/>
        <v>1.4045369799282731E-3</v>
      </c>
    </row>
    <row r="449" spans="1:5" x14ac:dyDescent="0.25">
      <c r="A449" s="3">
        <v>44747</v>
      </c>
      <c r="B449" s="9">
        <v>215</v>
      </c>
      <c r="C449" s="4">
        <f>LN(dane_import!C450/dane_import!C449)</f>
        <v>-4.6350868137872502E-2</v>
      </c>
      <c r="D449">
        <f t="shared" si="12"/>
        <v>4.6350868137872502E-2</v>
      </c>
      <c r="E449" s="6">
        <f t="shared" si="13"/>
        <v>2.1484029771344443E-3</v>
      </c>
    </row>
    <row r="450" spans="1:5" x14ac:dyDescent="0.25">
      <c r="A450" s="3">
        <v>44748</v>
      </c>
      <c r="B450" s="8">
        <v>219.2</v>
      </c>
      <c r="C450" s="4">
        <f>LN(dane_import!C451/dane_import!C450)</f>
        <v>1.9346526946197592E-2</v>
      </c>
      <c r="D450">
        <f t="shared" si="12"/>
        <v>1.9346526946197592E-2</v>
      </c>
      <c r="E450" s="6">
        <f t="shared" si="13"/>
        <v>3.7428810487994952E-4</v>
      </c>
    </row>
    <row r="451" spans="1:5" x14ac:dyDescent="0.25">
      <c r="A451" s="3">
        <v>44749</v>
      </c>
      <c r="B451" s="9">
        <v>231</v>
      </c>
      <c r="C451" s="4">
        <f>LN(dane_import!C452/dane_import!C451)</f>
        <v>5.2433155447933019E-2</v>
      </c>
      <c r="D451">
        <f t="shared" ref="D451:D514" si="14">ABS(C451)</f>
        <v>5.2433155447933019E-2</v>
      </c>
      <c r="E451" s="6">
        <f t="shared" ref="E451:E514" si="15">C451^2</f>
        <v>2.7492357902271082E-3</v>
      </c>
    </row>
    <row r="452" spans="1:5" x14ac:dyDescent="0.25">
      <c r="A452" s="3">
        <v>44750</v>
      </c>
      <c r="B452" s="8">
        <v>235.4</v>
      </c>
      <c r="C452" s="4">
        <f>LN(dane_import!C453/dane_import!C452)</f>
        <v>1.8868484304382736E-2</v>
      </c>
      <c r="D452">
        <f t="shared" si="14"/>
        <v>1.8868484304382736E-2</v>
      </c>
      <c r="E452" s="6">
        <f t="shared" si="15"/>
        <v>3.5601969994473765E-4</v>
      </c>
    </row>
    <row r="453" spans="1:5" x14ac:dyDescent="0.25">
      <c r="A453" s="3">
        <v>44753</v>
      </c>
      <c r="B453" s="9">
        <v>228</v>
      </c>
      <c r="C453" s="4">
        <f>LN(dane_import!C454/dane_import!C453)</f>
        <v>-3.1940565871735584E-2</v>
      </c>
      <c r="D453">
        <f t="shared" si="14"/>
        <v>3.1940565871735584E-2</v>
      </c>
      <c r="E453" s="6">
        <f t="shared" si="15"/>
        <v>1.0201997482066798E-3</v>
      </c>
    </row>
    <row r="454" spans="1:5" x14ac:dyDescent="0.25">
      <c r="A454" s="3">
        <v>44754</v>
      </c>
      <c r="B454" s="9">
        <v>217</v>
      </c>
      <c r="C454" s="4">
        <f>LN(dane_import!C455/dane_import!C454)</f>
        <v>-4.9448275413981259E-2</v>
      </c>
      <c r="D454">
        <f t="shared" si="14"/>
        <v>4.9448275413981259E-2</v>
      </c>
      <c r="E454" s="6">
        <f t="shared" si="15"/>
        <v>2.4451319414169432E-3</v>
      </c>
    </row>
    <row r="455" spans="1:5" x14ac:dyDescent="0.25">
      <c r="A455" s="3">
        <v>44755</v>
      </c>
      <c r="B455" s="9">
        <v>208</v>
      </c>
      <c r="C455" s="4">
        <f>LN(dane_import!C456/dane_import!C455)</f>
        <v>-4.235927383914162E-2</v>
      </c>
      <c r="D455">
        <f t="shared" si="14"/>
        <v>4.235927383914162E-2</v>
      </c>
      <c r="E455" s="6">
        <f t="shared" si="15"/>
        <v>1.7943080801793878E-3</v>
      </c>
    </row>
    <row r="456" spans="1:5" x14ac:dyDescent="0.25">
      <c r="A456" s="3">
        <v>44756</v>
      </c>
      <c r="B456" s="9">
        <v>192</v>
      </c>
      <c r="C456" s="4">
        <f>LN(dane_import!C457/dane_import!C456)</f>
        <v>-8.004270767353637E-2</v>
      </c>
      <c r="D456">
        <f t="shared" si="14"/>
        <v>8.004270767353637E-2</v>
      </c>
      <c r="E456" s="6">
        <f t="shared" si="15"/>
        <v>6.4068350517111983E-3</v>
      </c>
    </row>
    <row r="457" spans="1:5" x14ac:dyDescent="0.25">
      <c r="A457" s="3">
        <v>44757</v>
      </c>
      <c r="B457" s="8">
        <v>193.8</v>
      </c>
      <c r="C457" s="4">
        <f>LN(dane_import!C458/dane_import!C457)</f>
        <v>9.3313274288844405E-3</v>
      </c>
      <c r="D457">
        <f t="shared" si="14"/>
        <v>9.3313274288844405E-3</v>
      </c>
      <c r="E457" s="6">
        <f t="shared" si="15"/>
        <v>8.7073671585051105E-5</v>
      </c>
    </row>
    <row r="458" spans="1:5" x14ac:dyDescent="0.25">
      <c r="A458" s="3">
        <v>44760</v>
      </c>
      <c r="B458" s="8">
        <v>200.2</v>
      </c>
      <c r="C458" s="4">
        <f>LN(dane_import!C459/dane_import!C458)</f>
        <v>3.2490167424454153E-2</v>
      </c>
      <c r="D458">
        <f t="shared" si="14"/>
        <v>3.2490167424454153E-2</v>
      </c>
      <c r="E458" s="6">
        <f t="shared" si="15"/>
        <v>1.0556109792690617E-3</v>
      </c>
    </row>
    <row r="459" spans="1:5" x14ac:dyDescent="0.25">
      <c r="A459" s="3">
        <v>44761</v>
      </c>
      <c r="B459" s="9">
        <v>207</v>
      </c>
      <c r="C459" s="4">
        <f>LN(dane_import!C460/dane_import!C459)</f>
        <v>3.3401926384248826E-2</v>
      </c>
      <c r="D459">
        <f t="shared" si="14"/>
        <v>3.3401926384248826E-2</v>
      </c>
      <c r="E459" s="6">
        <f t="shared" si="15"/>
        <v>1.1156886861787777E-3</v>
      </c>
    </row>
    <row r="460" spans="1:5" x14ac:dyDescent="0.25">
      <c r="A460" s="3">
        <v>44762</v>
      </c>
      <c r="B460" s="9">
        <v>209</v>
      </c>
      <c r="C460" s="4">
        <f>LN(dane_import!C461/dane_import!C460)</f>
        <v>9.6154586994419734E-3</v>
      </c>
      <c r="D460">
        <f t="shared" si="14"/>
        <v>9.6154586994419734E-3</v>
      </c>
      <c r="E460" s="6">
        <f t="shared" si="15"/>
        <v>9.2457046000674325E-5</v>
      </c>
    </row>
    <row r="461" spans="1:5" x14ac:dyDescent="0.25">
      <c r="A461" s="3">
        <v>44763</v>
      </c>
      <c r="B461" s="9">
        <v>214</v>
      </c>
      <c r="C461" s="4">
        <f>LN(dane_import!C462/dane_import!C461)</f>
        <v>2.3641763057040494E-2</v>
      </c>
      <c r="D461">
        <f t="shared" si="14"/>
        <v>2.3641763057040494E-2</v>
      </c>
      <c r="E461" s="6">
        <f t="shared" si="15"/>
        <v>5.5893296044524465E-4</v>
      </c>
    </row>
    <row r="462" spans="1:5" x14ac:dyDescent="0.25">
      <c r="A462" s="3">
        <v>44764</v>
      </c>
      <c r="B462" s="8">
        <v>211.2</v>
      </c>
      <c r="C462" s="4">
        <f>LN(dane_import!C463/dane_import!C462)</f>
        <v>-1.3170463189745121E-2</v>
      </c>
      <c r="D462">
        <f t="shared" si="14"/>
        <v>1.3170463189745121E-2</v>
      </c>
      <c r="E462" s="6">
        <f t="shared" si="15"/>
        <v>1.7346110063243123E-4</v>
      </c>
    </row>
    <row r="463" spans="1:5" x14ac:dyDescent="0.25">
      <c r="A463" s="3">
        <v>44767</v>
      </c>
      <c r="B463" s="8">
        <v>212.8</v>
      </c>
      <c r="C463" s="4">
        <f>LN(dane_import!C464/dane_import!C463)</f>
        <v>7.5472056353831241E-3</v>
      </c>
      <c r="D463">
        <f t="shared" si="14"/>
        <v>7.5472056353831241E-3</v>
      </c>
      <c r="E463" s="6">
        <f t="shared" si="15"/>
        <v>5.6960312902758788E-5</v>
      </c>
    </row>
    <row r="464" spans="1:5" x14ac:dyDescent="0.25">
      <c r="A464" s="3">
        <v>44768</v>
      </c>
      <c r="B464" s="8">
        <v>204.2</v>
      </c>
      <c r="C464" s="4">
        <f>LN(dane_import!C465/dane_import!C464)</f>
        <v>-4.1252851736924244E-2</v>
      </c>
      <c r="D464">
        <f t="shared" si="14"/>
        <v>4.1252851736924244E-2</v>
      </c>
      <c r="E464" s="6">
        <f t="shared" si="15"/>
        <v>1.7017977764286537E-3</v>
      </c>
    </row>
    <row r="465" spans="1:5" x14ac:dyDescent="0.25">
      <c r="A465" s="3">
        <v>44769</v>
      </c>
      <c r="B465" s="8">
        <v>205.8</v>
      </c>
      <c r="C465" s="4">
        <f>LN(dane_import!C466/dane_import!C465)</f>
        <v>7.8049176693841356E-3</v>
      </c>
      <c r="D465">
        <f t="shared" si="14"/>
        <v>7.8049176693841356E-3</v>
      </c>
      <c r="E465" s="6">
        <f t="shared" si="15"/>
        <v>6.0916739825864685E-5</v>
      </c>
    </row>
    <row r="466" spans="1:5" x14ac:dyDescent="0.25">
      <c r="A466" s="3">
        <v>44770</v>
      </c>
      <c r="B466" s="8">
        <v>210.4</v>
      </c>
      <c r="C466" s="4">
        <f>LN(dane_import!C467/dane_import!C466)</f>
        <v>2.2105657463605433E-2</v>
      </c>
      <c r="D466">
        <f t="shared" si="14"/>
        <v>2.2105657463605433E-2</v>
      </c>
      <c r="E466" s="6">
        <f t="shared" si="15"/>
        <v>4.8866009189825455E-4</v>
      </c>
    </row>
    <row r="467" spans="1:5" x14ac:dyDescent="0.25">
      <c r="A467" s="3">
        <v>44771</v>
      </c>
      <c r="B467" s="8">
        <v>220.8</v>
      </c>
      <c r="C467" s="4">
        <f>LN(dane_import!C468/dane_import!C467)</f>
        <v>4.8246833539385532E-2</v>
      </c>
      <c r="D467">
        <f t="shared" si="14"/>
        <v>4.8246833539385532E-2</v>
      </c>
      <c r="E467" s="6">
        <f t="shared" si="15"/>
        <v>2.3277569465771767E-3</v>
      </c>
    </row>
    <row r="468" spans="1:5" x14ac:dyDescent="0.25">
      <c r="A468" s="3">
        <v>44774</v>
      </c>
      <c r="B468" s="8">
        <v>222.8</v>
      </c>
      <c r="C468" s="4">
        <f>LN(dane_import!C469/dane_import!C468)</f>
        <v>9.0171936501886405E-3</v>
      </c>
      <c r="D468">
        <f t="shared" si="14"/>
        <v>9.0171936501886405E-3</v>
      </c>
      <c r="E468" s="6">
        <f t="shared" si="15"/>
        <v>8.1309781325002341E-5</v>
      </c>
    </row>
    <row r="469" spans="1:5" x14ac:dyDescent="0.25">
      <c r="A469" s="3">
        <v>44775</v>
      </c>
      <c r="B469" s="8">
        <v>220.2</v>
      </c>
      <c r="C469" s="4">
        <f>LN(dane_import!C470/dane_import!C469)</f>
        <v>-1.173828376454949E-2</v>
      </c>
      <c r="D469">
        <f t="shared" si="14"/>
        <v>1.173828376454949E-2</v>
      </c>
      <c r="E469" s="6">
        <f t="shared" si="15"/>
        <v>1.3778730573708615E-4</v>
      </c>
    </row>
    <row r="470" spans="1:5" x14ac:dyDescent="0.25">
      <c r="A470" s="3">
        <v>44776</v>
      </c>
      <c r="B470" s="8">
        <v>216.2</v>
      </c>
      <c r="C470" s="4">
        <f>LN(dane_import!C471/dane_import!C470)</f>
        <v>-1.8332319083471733E-2</v>
      </c>
      <c r="D470">
        <f t="shared" si="14"/>
        <v>1.8332319083471733E-2</v>
      </c>
      <c r="E470" s="6">
        <f t="shared" si="15"/>
        <v>3.3607392297822189E-4</v>
      </c>
    </row>
    <row r="471" spans="1:5" x14ac:dyDescent="0.25">
      <c r="A471" s="3">
        <v>44777</v>
      </c>
      <c r="B471" s="9">
        <v>216</v>
      </c>
      <c r="C471" s="4">
        <f>LN(dane_import!C472/dane_import!C471)</f>
        <v>-9.2549752094281011E-4</v>
      </c>
      <c r="D471">
        <f t="shared" si="14"/>
        <v>9.2549752094281011E-4</v>
      </c>
      <c r="E471" s="6">
        <f t="shared" si="15"/>
        <v>8.565456612712872E-7</v>
      </c>
    </row>
    <row r="472" spans="1:5" x14ac:dyDescent="0.25">
      <c r="A472" s="3">
        <v>44778</v>
      </c>
      <c r="B472" s="8">
        <v>217.8</v>
      </c>
      <c r="C472" s="4">
        <f>LN(dane_import!C473/dane_import!C472)</f>
        <v>8.2988028146950641E-3</v>
      </c>
      <c r="D472">
        <f t="shared" si="14"/>
        <v>8.2988028146950641E-3</v>
      </c>
      <c r="E472" s="6">
        <f t="shared" si="15"/>
        <v>6.8870128157190721E-5</v>
      </c>
    </row>
    <row r="473" spans="1:5" x14ac:dyDescent="0.25">
      <c r="A473" s="3">
        <v>44781</v>
      </c>
      <c r="B473" s="8">
        <v>234.8</v>
      </c>
      <c r="C473" s="4">
        <f>LN(dane_import!C474/dane_import!C473)</f>
        <v>7.5156877455081234E-2</v>
      </c>
      <c r="D473">
        <f t="shared" si="14"/>
        <v>7.5156877455081234E-2</v>
      </c>
      <c r="E473" s="6">
        <f t="shared" si="15"/>
        <v>5.6485562287980975E-3</v>
      </c>
    </row>
    <row r="474" spans="1:5" x14ac:dyDescent="0.25">
      <c r="A474" s="3">
        <v>44782</v>
      </c>
      <c r="B474" s="8">
        <v>232.8</v>
      </c>
      <c r="C474" s="4">
        <f>LN(dane_import!C475/dane_import!C474)</f>
        <v>-8.5543720966586318E-3</v>
      </c>
      <c r="D474">
        <f t="shared" si="14"/>
        <v>8.5543720966586318E-3</v>
      </c>
      <c r="E474" s="6">
        <f t="shared" si="15"/>
        <v>7.31772819680918E-5</v>
      </c>
    </row>
    <row r="475" spans="1:5" x14ac:dyDescent="0.25">
      <c r="A475" s="3">
        <v>44783</v>
      </c>
      <c r="B475" s="8">
        <v>235.2</v>
      </c>
      <c r="C475" s="4">
        <f>LN(dane_import!C476/dane_import!C475)</f>
        <v>1.0256500167189061E-2</v>
      </c>
      <c r="D475">
        <f t="shared" si="14"/>
        <v>1.0256500167189061E-2</v>
      </c>
      <c r="E475" s="6">
        <f t="shared" si="15"/>
        <v>1.0519579567954924E-4</v>
      </c>
    </row>
    <row r="476" spans="1:5" x14ac:dyDescent="0.25">
      <c r="A476" s="3">
        <v>44784</v>
      </c>
      <c r="B476" s="8">
        <v>244.6</v>
      </c>
      <c r="C476" s="4">
        <f>LN(dane_import!C477/dane_import!C476)</f>
        <v>3.9188007228600143E-2</v>
      </c>
      <c r="D476">
        <f t="shared" si="14"/>
        <v>3.9188007228600143E-2</v>
      </c>
      <c r="E476" s="6">
        <f t="shared" si="15"/>
        <v>1.5356999105488171E-3</v>
      </c>
    </row>
    <row r="477" spans="1:5" x14ac:dyDescent="0.25">
      <c r="A477" s="3">
        <v>44785</v>
      </c>
      <c r="B477" s="8">
        <v>251.2</v>
      </c>
      <c r="C477" s="4">
        <f>LN(dane_import!C478/dane_import!C477)</f>
        <v>2.6625211340971702E-2</v>
      </c>
      <c r="D477">
        <f t="shared" si="14"/>
        <v>2.6625211340971702E-2</v>
      </c>
      <c r="E477" s="6">
        <f t="shared" si="15"/>
        <v>7.0890187895140814E-4</v>
      </c>
    </row>
    <row r="478" spans="1:5" x14ac:dyDescent="0.25">
      <c r="A478" s="3">
        <v>44788</v>
      </c>
      <c r="B478" s="8">
        <v>251.2</v>
      </c>
      <c r="C478" s="4">
        <f>LN(dane_import!C479/dane_import!C478)</f>
        <v>0</v>
      </c>
      <c r="D478">
        <f t="shared" si="14"/>
        <v>0</v>
      </c>
      <c r="E478" s="6">
        <f t="shared" si="15"/>
        <v>0</v>
      </c>
    </row>
    <row r="479" spans="1:5" x14ac:dyDescent="0.25">
      <c r="A479" s="3">
        <v>44789</v>
      </c>
      <c r="B479" s="8">
        <v>258.2</v>
      </c>
      <c r="C479" s="4">
        <f>LN(dane_import!C480/dane_import!C479)</f>
        <v>2.7485043818498481E-2</v>
      </c>
      <c r="D479">
        <f t="shared" si="14"/>
        <v>2.7485043818498481E-2</v>
      </c>
      <c r="E479" s="6">
        <f t="shared" si="15"/>
        <v>7.554276337047816E-4</v>
      </c>
    </row>
    <row r="480" spans="1:5" x14ac:dyDescent="0.25">
      <c r="A480" s="3">
        <v>44790</v>
      </c>
      <c r="B480" s="9">
        <v>246</v>
      </c>
      <c r="C480" s="4">
        <f>LN(dane_import!C481/dane_import!C480)</f>
        <v>-4.8402942480179297E-2</v>
      </c>
      <c r="D480">
        <f t="shared" si="14"/>
        <v>4.8402942480179297E-2</v>
      </c>
      <c r="E480" s="6">
        <f t="shared" si="15"/>
        <v>2.3428448407395454E-3</v>
      </c>
    </row>
    <row r="481" spans="1:5" x14ac:dyDescent="0.25">
      <c r="A481" s="3">
        <v>44791</v>
      </c>
      <c r="B481" s="8">
        <v>253.6</v>
      </c>
      <c r="C481" s="4">
        <f>LN(dane_import!C482/dane_import!C481)</f>
        <v>3.0426686630707935E-2</v>
      </c>
      <c r="D481">
        <f t="shared" si="14"/>
        <v>3.0426686630707935E-2</v>
      </c>
      <c r="E481" s="6">
        <f t="shared" si="15"/>
        <v>9.2578325932330102E-4</v>
      </c>
    </row>
    <row r="482" spans="1:5" x14ac:dyDescent="0.25">
      <c r="A482" s="3">
        <v>44792</v>
      </c>
      <c r="B482" s="8">
        <v>243.8</v>
      </c>
      <c r="C482" s="4">
        <f>LN(dane_import!C483/dane_import!C482)</f>
        <v>-3.9410005515899689E-2</v>
      </c>
      <c r="D482">
        <f t="shared" si="14"/>
        <v>3.9410005515899689E-2</v>
      </c>
      <c r="E482" s="6">
        <f t="shared" si="15"/>
        <v>1.553148534763244E-3</v>
      </c>
    </row>
    <row r="483" spans="1:5" x14ac:dyDescent="0.25">
      <c r="A483" s="3">
        <v>44795</v>
      </c>
      <c r="B483" s="9">
        <v>234</v>
      </c>
      <c r="C483" s="4">
        <f>LN(dane_import!C484/dane_import!C483)</f>
        <v>-4.1027101689469804E-2</v>
      </c>
      <c r="D483">
        <f t="shared" si="14"/>
        <v>4.1027101689469804E-2</v>
      </c>
      <c r="E483" s="6">
        <f t="shared" si="15"/>
        <v>1.6832230730380962E-3</v>
      </c>
    </row>
    <row r="484" spans="1:5" x14ac:dyDescent="0.25">
      <c r="A484" s="3">
        <v>44796</v>
      </c>
      <c r="B484" s="9">
        <v>233</v>
      </c>
      <c r="C484" s="4">
        <f>LN(dane_import!C485/dane_import!C484)</f>
        <v>-4.2826617920008478E-3</v>
      </c>
      <c r="D484">
        <f t="shared" si="14"/>
        <v>4.2826617920008478E-3</v>
      </c>
      <c r="E484" s="6">
        <f t="shared" si="15"/>
        <v>1.8341192024663913E-5</v>
      </c>
    </row>
    <row r="485" spans="1:5" x14ac:dyDescent="0.25">
      <c r="A485" s="3">
        <v>44797</v>
      </c>
      <c r="B485" s="9">
        <v>228</v>
      </c>
      <c r="C485" s="4">
        <f>LN(dane_import!C486/dane_import!C485)</f>
        <v>-2.1692824611259785E-2</v>
      </c>
      <c r="D485">
        <f t="shared" si="14"/>
        <v>2.1692824611259785E-2</v>
      </c>
      <c r="E485" s="6">
        <f t="shared" si="15"/>
        <v>4.7057863961487824E-4</v>
      </c>
    </row>
    <row r="486" spans="1:5" x14ac:dyDescent="0.25">
      <c r="A486" s="3">
        <v>44798</v>
      </c>
      <c r="B486" s="9">
        <v>232</v>
      </c>
      <c r="C486" s="4">
        <f>LN(dane_import!C487/dane_import!C486)</f>
        <v>1.7391742711869239E-2</v>
      </c>
      <c r="D486">
        <f t="shared" si="14"/>
        <v>1.7391742711869239E-2</v>
      </c>
      <c r="E486" s="6">
        <f t="shared" si="15"/>
        <v>3.0247271455585679E-4</v>
      </c>
    </row>
    <row r="487" spans="1:5" x14ac:dyDescent="0.25">
      <c r="A487" s="3">
        <v>44799</v>
      </c>
      <c r="B487" s="9">
        <v>227</v>
      </c>
      <c r="C487" s="4">
        <f>LN(dane_import!C488/dane_import!C487)</f>
        <v>-2.1787354184907296E-2</v>
      </c>
      <c r="D487">
        <f t="shared" si="14"/>
        <v>2.1787354184907296E-2</v>
      </c>
      <c r="E487" s="6">
        <f t="shared" si="15"/>
        <v>4.7468880237859745E-4</v>
      </c>
    </row>
    <row r="488" spans="1:5" x14ac:dyDescent="0.25">
      <c r="A488" s="3">
        <v>44802</v>
      </c>
      <c r="B488" s="8">
        <v>217.4</v>
      </c>
      <c r="C488" s="4">
        <f>LN(dane_import!C489/dane_import!C488)</f>
        <v>-4.3211042794293532E-2</v>
      </c>
      <c r="D488">
        <f t="shared" si="14"/>
        <v>4.3211042794293532E-2</v>
      </c>
      <c r="E488" s="6">
        <f t="shared" si="15"/>
        <v>1.8671942193702669E-3</v>
      </c>
    </row>
    <row r="489" spans="1:5" x14ac:dyDescent="0.25">
      <c r="A489" s="3">
        <v>44803</v>
      </c>
      <c r="B489" s="8">
        <v>213.2</v>
      </c>
      <c r="C489" s="4">
        <f>LN(dane_import!C490/dane_import!C489)</f>
        <v>-1.9508282395419671E-2</v>
      </c>
      <c r="D489">
        <f t="shared" si="14"/>
        <v>1.9508282395419671E-2</v>
      </c>
      <c r="E489" s="6">
        <f t="shared" si="15"/>
        <v>3.8057308201944103E-4</v>
      </c>
    </row>
    <row r="490" spans="1:5" x14ac:dyDescent="0.25">
      <c r="A490" s="3">
        <v>44804</v>
      </c>
      <c r="B490" s="9">
        <v>217</v>
      </c>
      <c r="C490" s="4">
        <f>LN(dane_import!C491/dane_import!C490)</f>
        <v>1.7666661248770026E-2</v>
      </c>
      <c r="D490">
        <f t="shared" si="14"/>
        <v>1.7666661248770026E-2</v>
      </c>
      <c r="E490" s="6">
        <f t="shared" si="15"/>
        <v>3.1211091967879248E-4</v>
      </c>
    </row>
    <row r="491" spans="1:5" x14ac:dyDescent="0.25">
      <c r="A491" s="3">
        <v>44805</v>
      </c>
      <c r="B491" s="9">
        <v>206</v>
      </c>
      <c r="C491" s="4">
        <f>LN(dane_import!C492/dane_import!C491)</f>
        <v>-5.2021184750878476E-2</v>
      </c>
      <c r="D491">
        <f t="shared" si="14"/>
        <v>5.2021184750878476E-2</v>
      </c>
      <c r="E491" s="6">
        <f t="shared" si="15"/>
        <v>2.7062036628850311E-3</v>
      </c>
    </row>
    <row r="492" spans="1:5" x14ac:dyDescent="0.25">
      <c r="A492" s="3">
        <v>44806</v>
      </c>
      <c r="B492" s="8">
        <v>215.6</v>
      </c>
      <c r="C492" s="4">
        <f>LN(dane_import!C493/dane_import!C492)</f>
        <v>4.5548670245260901E-2</v>
      </c>
      <c r="D492">
        <f t="shared" si="14"/>
        <v>4.5548670245260901E-2</v>
      </c>
      <c r="E492" s="6">
        <f t="shared" si="15"/>
        <v>2.0746813611115158E-3</v>
      </c>
    </row>
    <row r="493" spans="1:5" x14ac:dyDescent="0.25">
      <c r="A493" s="3">
        <v>44809</v>
      </c>
      <c r="B493" s="9">
        <v>217</v>
      </c>
      <c r="C493" s="4">
        <f>LN(dane_import!C494/dane_import!C493)</f>
        <v>6.4725145056175196E-3</v>
      </c>
      <c r="D493">
        <f t="shared" si="14"/>
        <v>6.4725145056175196E-3</v>
      </c>
      <c r="E493" s="6">
        <f t="shared" si="15"/>
        <v>4.1893444025429204E-5</v>
      </c>
    </row>
    <row r="494" spans="1:5" x14ac:dyDescent="0.25">
      <c r="A494" s="3">
        <v>44810</v>
      </c>
      <c r="B494" s="9">
        <v>215</v>
      </c>
      <c r="C494" s="4">
        <f>LN(dane_import!C495/dane_import!C494)</f>
        <v>-9.2593254127967123E-3</v>
      </c>
      <c r="D494">
        <f t="shared" si="14"/>
        <v>9.2593254127967123E-3</v>
      </c>
      <c r="E494" s="6">
        <f t="shared" si="15"/>
        <v>8.5735107100063008E-5</v>
      </c>
    </row>
    <row r="495" spans="1:5" x14ac:dyDescent="0.25">
      <c r="A495" s="3">
        <v>44811</v>
      </c>
      <c r="B495" s="9">
        <v>212</v>
      </c>
      <c r="C495" s="4">
        <f>LN(dane_import!C496/dane_import!C495)</f>
        <v>-1.4051753455650302E-2</v>
      </c>
      <c r="D495">
        <f t="shared" si="14"/>
        <v>1.4051753455650302E-2</v>
      </c>
      <c r="E495" s="6">
        <f t="shared" si="15"/>
        <v>1.9745177517838022E-4</v>
      </c>
    </row>
    <row r="496" spans="1:5" x14ac:dyDescent="0.25">
      <c r="A496" s="3">
        <v>44812</v>
      </c>
      <c r="B496" s="8">
        <v>227.8</v>
      </c>
      <c r="C496" s="4">
        <f>LN(dane_import!C497/dane_import!C496)</f>
        <v>7.1881776341069459E-2</v>
      </c>
      <c r="D496">
        <f t="shared" si="14"/>
        <v>7.1881776341069459E-2</v>
      </c>
      <c r="E496" s="6">
        <f t="shared" si="15"/>
        <v>5.1669897699475331E-3</v>
      </c>
    </row>
    <row r="497" spans="1:5" x14ac:dyDescent="0.25">
      <c r="A497" s="3">
        <v>44813</v>
      </c>
      <c r="B497" s="8">
        <v>245.8</v>
      </c>
      <c r="C497" s="4">
        <f>LN(dane_import!C498/dane_import!C497)</f>
        <v>7.6050146118852593E-2</v>
      </c>
      <c r="D497">
        <f t="shared" si="14"/>
        <v>7.6050146118852593E-2</v>
      </c>
      <c r="E497" s="6">
        <f t="shared" si="15"/>
        <v>5.7836247246988298E-3</v>
      </c>
    </row>
    <row r="498" spans="1:5" x14ac:dyDescent="0.25">
      <c r="A498" s="3">
        <v>44816</v>
      </c>
      <c r="B498" s="9">
        <v>256</v>
      </c>
      <c r="C498" s="4">
        <f>LN(dane_import!C499/dane_import!C498)</f>
        <v>4.0659247347628082E-2</v>
      </c>
      <c r="D498">
        <f t="shared" si="14"/>
        <v>4.0659247347628082E-2</v>
      </c>
      <c r="E498" s="6">
        <f t="shared" si="15"/>
        <v>1.6531743948756013E-3</v>
      </c>
    </row>
    <row r="499" spans="1:5" x14ac:dyDescent="0.25">
      <c r="A499" s="3">
        <v>44817</v>
      </c>
      <c r="B499" s="8">
        <v>254.2</v>
      </c>
      <c r="C499" s="4">
        <f>LN(dane_import!C500/dane_import!C499)</f>
        <v>-7.0560857242088449E-3</v>
      </c>
      <c r="D499">
        <f t="shared" si="14"/>
        <v>7.0560857242088449E-3</v>
      </c>
      <c r="E499" s="6">
        <f t="shared" si="15"/>
        <v>4.978834574738386E-5</v>
      </c>
    </row>
    <row r="500" spans="1:5" x14ac:dyDescent="0.25">
      <c r="A500" s="3">
        <v>44818</v>
      </c>
      <c r="B500" s="8">
        <v>263.39999999999998</v>
      </c>
      <c r="C500" s="4">
        <f>LN(dane_import!C501/dane_import!C500)</f>
        <v>3.5552430553826939E-2</v>
      </c>
      <c r="D500">
        <f t="shared" si="14"/>
        <v>3.5552430553826939E-2</v>
      </c>
      <c r="E500" s="6">
        <f t="shared" si="15"/>
        <v>1.2639753182846873E-3</v>
      </c>
    </row>
    <row r="501" spans="1:5" x14ac:dyDescent="0.25">
      <c r="A501" s="3">
        <v>44819</v>
      </c>
      <c r="B501" s="8">
        <v>259.2</v>
      </c>
      <c r="C501" s="4">
        <f>LN(dane_import!C502/dane_import!C501)</f>
        <v>-1.6073824831061023E-2</v>
      </c>
      <c r="D501">
        <f t="shared" si="14"/>
        <v>1.6073824831061023E-2</v>
      </c>
      <c r="E501" s="6">
        <f t="shared" si="15"/>
        <v>2.5836784469963393E-4</v>
      </c>
    </row>
    <row r="502" spans="1:5" x14ac:dyDescent="0.25">
      <c r="A502" s="3">
        <v>44820</v>
      </c>
      <c r="B502" s="8">
        <v>251.6</v>
      </c>
      <c r="C502" s="4">
        <f>LN(dane_import!C503/dane_import!C502)</f>
        <v>-2.9759439651834189E-2</v>
      </c>
      <c r="D502">
        <f t="shared" si="14"/>
        <v>2.9759439651834189E-2</v>
      </c>
      <c r="E502" s="6">
        <f t="shared" si="15"/>
        <v>8.8562424839116105E-4</v>
      </c>
    </row>
    <row r="503" spans="1:5" x14ac:dyDescent="0.25">
      <c r="A503" s="3">
        <v>44823</v>
      </c>
      <c r="B503" s="9">
        <v>249</v>
      </c>
      <c r="C503" s="4">
        <f>LN(dane_import!C504/dane_import!C503)</f>
        <v>-1.0387628361577811E-2</v>
      </c>
      <c r="D503">
        <f t="shared" si="14"/>
        <v>1.0387628361577811E-2</v>
      </c>
      <c r="E503" s="6">
        <f t="shared" si="15"/>
        <v>1.079028229782557E-4</v>
      </c>
    </row>
    <row r="504" spans="1:5" x14ac:dyDescent="0.25">
      <c r="A504" s="3">
        <v>44824</v>
      </c>
      <c r="B504" s="8">
        <v>248.6</v>
      </c>
      <c r="C504" s="4">
        <f>LN(dane_import!C505/dane_import!C504)</f>
        <v>-1.6077173880968524E-3</v>
      </c>
      <c r="D504">
        <f t="shared" si="14"/>
        <v>1.6077173880968524E-3</v>
      </c>
      <c r="E504" s="6">
        <f t="shared" si="15"/>
        <v>2.5847551999889652E-6</v>
      </c>
    </row>
    <row r="505" spans="1:5" x14ac:dyDescent="0.25">
      <c r="A505" s="3">
        <v>44825</v>
      </c>
      <c r="B505" s="8">
        <v>244.2</v>
      </c>
      <c r="C505" s="4">
        <f>LN(dane_import!C506/dane_import!C505)</f>
        <v>-1.7857617400006461E-2</v>
      </c>
      <c r="D505">
        <f t="shared" si="14"/>
        <v>1.7857617400006461E-2</v>
      </c>
      <c r="E505" s="6">
        <f t="shared" si="15"/>
        <v>3.1889449920501355E-4</v>
      </c>
    </row>
    <row r="506" spans="1:5" x14ac:dyDescent="0.25">
      <c r="A506" s="3">
        <v>44826</v>
      </c>
      <c r="B506" s="9">
        <v>244</v>
      </c>
      <c r="C506" s="4">
        <f>LN(dane_import!C507/dane_import!C506)</f>
        <v>-8.1933638340238887E-4</v>
      </c>
      <c r="D506">
        <f t="shared" si="14"/>
        <v>8.1933638340238887E-4</v>
      </c>
      <c r="E506" s="6">
        <f t="shared" si="15"/>
        <v>6.7131210916690638E-7</v>
      </c>
    </row>
    <row r="507" spans="1:5" x14ac:dyDescent="0.25">
      <c r="A507" s="3">
        <v>44827</v>
      </c>
      <c r="B507" s="8">
        <v>228.4</v>
      </c>
      <c r="C507" s="4">
        <f>LN(dane_import!C508/dane_import!C507)</f>
        <v>-6.6069747511346699E-2</v>
      </c>
      <c r="D507">
        <f t="shared" si="14"/>
        <v>6.6069747511346699E-2</v>
      </c>
      <c r="E507" s="6">
        <f t="shared" si="15"/>
        <v>4.3652115362131034E-3</v>
      </c>
    </row>
    <row r="508" spans="1:5" x14ac:dyDescent="0.25">
      <c r="A508" s="3">
        <v>44830</v>
      </c>
      <c r="B508" s="8">
        <v>223.8</v>
      </c>
      <c r="C508" s="4">
        <f>LN(dane_import!C509/dane_import!C508)</f>
        <v>-2.034568190403022E-2</v>
      </c>
      <c r="D508">
        <f t="shared" si="14"/>
        <v>2.034568190403022E-2</v>
      </c>
      <c r="E508" s="6">
        <f t="shared" si="15"/>
        <v>4.1394677213998275E-4</v>
      </c>
    </row>
    <row r="509" spans="1:5" x14ac:dyDescent="0.25">
      <c r="A509" s="3">
        <v>44831</v>
      </c>
      <c r="B509" s="8">
        <v>224.8</v>
      </c>
      <c r="C509" s="4">
        <f>LN(dane_import!C510/dane_import!C509)</f>
        <v>4.4583221417112276E-3</v>
      </c>
      <c r="D509">
        <f t="shared" si="14"/>
        <v>4.4583221417112276E-3</v>
      </c>
      <c r="E509" s="6">
        <f t="shared" si="15"/>
        <v>1.9876636319272587E-5</v>
      </c>
    </row>
    <row r="510" spans="1:5" x14ac:dyDescent="0.25">
      <c r="A510" s="3">
        <v>44832</v>
      </c>
      <c r="B510" s="9">
        <v>215</v>
      </c>
      <c r="C510" s="4">
        <f>LN(dane_import!C511/dane_import!C510)</f>
        <v>-4.457308989187321E-2</v>
      </c>
      <c r="D510">
        <f t="shared" si="14"/>
        <v>4.457308989187321E-2</v>
      </c>
      <c r="E510" s="6">
        <f t="shared" si="15"/>
        <v>1.9867603425090096E-3</v>
      </c>
    </row>
    <row r="511" spans="1:5" x14ac:dyDescent="0.25">
      <c r="A511" s="3">
        <v>44833</v>
      </c>
      <c r="B511" s="8">
        <v>203.2</v>
      </c>
      <c r="C511" s="4">
        <f>LN(dane_import!C512/dane_import!C511)</f>
        <v>-5.6447312423336053E-2</v>
      </c>
      <c r="D511">
        <f t="shared" si="14"/>
        <v>5.6447312423336053E-2</v>
      </c>
      <c r="E511" s="6">
        <f t="shared" si="15"/>
        <v>3.1862990798177089E-3</v>
      </c>
    </row>
    <row r="512" spans="1:5" x14ac:dyDescent="0.25">
      <c r="A512" s="3">
        <v>44834</v>
      </c>
      <c r="B512" s="8">
        <v>200.4</v>
      </c>
      <c r="C512" s="4">
        <f>LN(dane_import!C513/dane_import!C512)</f>
        <v>-1.3875346493616957E-2</v>
      </c>
      <c r="D512">
        <f t="shared" si="14"/>
        <v>1.3875346493616957E-2</v>
      </c>
      <c r="E512" s="6">
        <f t="shared" si="15"/>
        <v>1.9252524031792838E-4</v>
      </c>
    </row>
    <row r="513" spans="1:5" x14ac:dyDescent="0.25">
      <c r="A513" s="3">
        <v>44837</v>
      </c>
      <c r="B513" s="8">
        <v>195.4</v>
      </c>
      <c r="C513" s="4">
        <f>LN(dane_import!C514/dane_import!C513)</f>
        <v>-2.5266629602027361E-2</v>
      </c>
      <c r="D513">
        <f t="shared" si="14"/>
        <v>2.5266629602027361E-2</v>
      </c>
      <c r="E513" s="6">
        <f t="shared" si="15"/>
        <v>6.3840257144604526E-4</v>
      </c>
    </row>
    <row r="514" spans="1:5" x14ac:dyDescent="0.25">
      <c r="A514" s="3">
        <v>44838</v>
      </c>
      <c r="B514" s="8">
        <v>210.2</v>
      </c>
      <c r="C514" s="4">
        <f>LN(dane_import!C515/dane_import!C514)</f>
        <v>7.3010718834168375E-2</v>
      </c>
      <c r="D514">
        <f t="shared" si="14"/>
        <v>7.3010718834168375E-2</v>
      </c>
      <c r="E514" s="6">
        <f t="shared" si="15"/>
        <v>5.3305650646819887E-3</v>
      </c>
    </row>
    <row r="515" spans="1:5" x14ac:dyDescent="0.25">
      <c r="A515" s="3">
        <v>44839</v>
      </c>
      <c r="B515" s="8">
        <v>203.6</v>
      </c>
      <c r="C515" s="4">
        <f>LN(dane_import!C516/dane_import!C515)</f>
        <v>-3.1902173766483022E-2</v>
      </c>
      <c r="D515">
        <f t="shared" ref="D515:D578" si="16">ABS(C515)</f>
        <v>3.1902173766483022E-2</v>
      </c>
      <c r="E515" s="6">
        <f t="shared" ref="E515:E578" si="17">C515^2</f>
        <v>1.0177486910268776E-3</v>
      </c>
    </row>
    <row r="516" spans="1:5" x14ac:dyDescent="0.25">
      <c r="A516" s="3">
        <v>44840</v>
      </c>
      <c r="B516" s="9">
        <v>200</v>
      </c>
      <c r="C516" s="4">
        <f>LN(dane_import!C517/dane_import!C516)</f>
        <v>-1.7839918128331005E-2</v>
      </c>
      <c r="D516">
        <f t="shared" si="16"/>
        <v>1.7839918128331005E-2</v>
      </c>
      <c r="E516" s="6">
        <f t="shared" si="17"/>
        <v>3.1826267882555326E-4</v>
      </c>
    </row>
    <row r="517" spans="1:5" x14ac:dyDescent="0.25">
      <c r="A517" s="3">
        <v>44841</v>
      </c>
      <c r="B517" s="8">
        <v>195.8</v>
      </c>
      <c r="C517" s="4">
        <f>LN(dane_import!C518/dane_import!C517)</f>
        <v>-2.1223636451626577E-2</v>
      </c>
      <c r="D517">
        <f t="shared" si="16"/>
        <v>2.1223636451626577E-2</v>
      </c>
      <c r="E517" s="6">
        <f t="shared" si="17"/>
        <v>4.5044274423081235E-4</v>
      </c>
    </row>
    <row r="518" spans="1:5" x14ac:dyDescent="0.25">
      <c r="A518" s="3">
        <v>44844</v>
      </c>
      <c r="B518" s="8">
        <v>185.1</v>
      </c>
      <c r="C518" s="4">
        <f>LN(dane_import!C519/dane_import!C518)</f>
        <v>-5.6197510516958218E-2</v>
      </c>
      <c r="D518">
        <f t="shared" si="16"/>
        <v>5.6197510516958218E-2</v>
      </c>
      <c r="E518" s="6">
        <f t="shared" si="17"/>
        <v>3.1581601883036298E-3</v>
      </c>
    </row>
    <row r="519" spans="1:5" x14ac:dyDescent="0.25">
      <c r="A519" s="3">
        <v>44845</v>
      </c>
      <c r="B519" s="8">
        <v>183.9</v>
      </c>
      <c r="C519" s="4">
        <f>LN(dane_import!C520/dane_import!C519)</f>
        <v>-6.5040879691763767E-3</v>
      </c>
      <c r="D519">
        <f t="shared" si="16"/>
        <v>6.5040879691763767E-3</v>
      </c>
      <c r="E519" s="6">
        <f t="shared" si="17"/>
        <v>4.2303160310784881E-5</v>
      </c>
    </row>
    <row r="520" spans="1:5" x14ac:dyDescent="0.25">
      <c r="A520" s="3">
        <v>44846</v>
      </c>
      <c r="B520" s="8">
        <v>183.2</v>
      </c>
      <c r="C520" s="4">
        <f>LN(dane_import!C521/dane_import!C520)</f>
        <v>-3.8136793702456288E-3</v>
      </c>
      <c r="D520">
        <f t="shared" si="16"/>
        <v>3.8136793702456288E-3</v>
      </c>
      <c r="E520" s="6">
        <f t="shared" si="17"/>
        <v>1.4544150339037096E-5</v>
      </c>
    </row>
    <row r="521" spans="1:5" x14ac:dyDescent="0.25">
      <c r="A521" s="3">
        <v>44847</v>
      </c>
      <c r="B521" s="8">
        <v>180.6</v>
      </c>
      <c r="C521" s="4">
        <f>LN(dane_import!C522/dane_import!C521)</f>
        <v>-1.4293811257144852E-2</v>
      </c>
      <c r="D521">
        <f t="shared" si="16"/>
        <v>1.4293811257144852E-2</v>
      </c>
      <c r="E521" s="6">
        <f t="shared" si="17"/>
        <v>2.0431304025488091E-4</v>
      </c>
    </row>
    <row r="522" spans="1:5" x14ac:dyDescent="0.25">
      <c r="A522" s="3">
        <v>44848</v>
      </c>
      <c r="B522" s="8">
        <v>188.3</v>
      </c>
      <c r="C522" s="4">
        <f>LN(dane_import!C523/dane_import!C522)</f>
        <v>4.1751794680221756E-2</v>
      </c>
      <c r="D522">
        <f t="shared" si="16"/>
        <v>4.1751794680221756E-2</v>
      </c>
      <c r="E522" s="6">
        <f t="shared" si="17"/>
        <v>1.7432123590193937E-3</v>
      </c>
    </row>
    <row r="523" spans="1:5" x14ac:dyDescent="0.25">
      <c r="A523" s="3">
        <v>44851</v>
      </c>
      <c r="B523" s="8">
        <v>186.2</v>
      </c>
      <c r="C523" s="4">
        <f>LN(dane_import!C524/dane_import!C523)</f>
        <v>-1.121507082014018E-2</v>
      </c>
      <c r="D523">
        <f t="shared" si="16"/>
        <v>1.121507082014018E-2</v>
      </c>
      <c r="E523" s="6">
        <f t="shared" si="17"/>
        <v>1.2577781350075974E-4</v>
      </c>
    </row>
    <row r="524" spans="1:5" x14ac:dyDescent="0.25">
      <c r="A524" s="3">
        <v>44852</v>
      </c>
      <c r="B524" s="8">
        <v>202.6</v>
      </c>
      <c r="C524" s="4">
        <f>LN(dane_import!C525/dane_import!C524)</f>
        <v>8.4412226971616378E-2</v>
      </c>
      <c r="D524">
        <f t="shared" si="16"/>
        <v>8.4412226971616378E-2</v>
      </c>
      <c r="E524" s="6">
        <f t="shared" si="17"/>
        <v>7.1254240623076798E-3</v>
      </c>
    </row>
    <row r="525" spans="1:5" x14ac:dyDescent="0.25">
      <c r="A525" s="3">
        <v>44853</v>
      </c>
      <c r="B525" s="9">
        <v>204</v>
      </c>
      <c r="C525" s="4">
        <f>LN(dane_import!C526/dane_import!C525)</f>
        <v>6.8864020296334821E-3</v>
      </c>
      <c r="D525">
        <f t="shared" si="16"/>
        <v>6.8864020296334821E-3</v>
      </c>
      <c r="E525" s="6">
        <f t="shared" si="17"/>
        <v>4.7422532913740142E-5</v>
      </c>
    </row>
    <row r="526" spans="1:5" x14ac:dyDescent="0.25">
      <c r="A526" s="3">
        <v>44854</v>
      </c>
      <c r="B526" s="8">
        <v>218.6</v>
      </c>
      <c r="C526" s="4">
        <f>LN(dane_import!C527/dane_import!C526)</f>
        <v>6.9123581898221764E-2</v>
      </c>
      <c r="D526">
        <f t="shared" si="16"/>
        <v>6.9123581898221764E-2</v>
      </c>
      <c r="E526" s="6">
        <f t="shared" si="17"/>
        <v>4.7780695744401719E-3</v>
      </c>
    </row>
    <row r="527" spans="1:5" x14ac:dyDescent="0.25">
      <c r="A527" s="3">
        <v>44855</v>
      </c>
      <c r="B527" s="8">
        <v>229.6</v>
      </c>
      <c r="C527" s="4">
        <f>LN(dane_import!C528/dane_import!C527)</f>
        <v>4.9095088702973091E-2</v>
      </c>
      <c r="D527">
        <f t="shared" si="16"/>
        <v>4.9095088702973091E-2</v>
      </c>
      <c r="E527" s="6">
        <f t="shared" si="17"/>
        <v>2.4103277347527962E-3</v>
      </c>
    </row>
    <row r="528" spans="1:5" x14ac:dyDescent="0.25">
      <c r="A528" s="3">
        <v>44858</v>
      </c>
      <c r="B528" s="8">
        <v>234.2</v>
      </c>
      <c r="C528" s="4">
        <f>LN(dane_import!C529/dane_import!C528)</f>
        <v>1.9836786718205508E-2</v>
      </c>
      <c r="D528">
        <f t="shared" si="16"/>
        <v>1.9836786718205508E-2</v>
      </c>
      <c r="E528" s="6">
        <f t="shared" si="17"/>
        <v>3.9349810730357444E-4</v>
      </c>
    </row>
    <row r="529" spans="1:5" x14ac:dyDescent="0.25">
      <c r="A529" s="3">
        <v>44859</v>
      </c>
      <c r="B529" s="9">
        <v>239</v>
      </c>
      <c r="C529" s="4">
        <f>LN(dane_import!C530/dane_import!C529)</f>
        <v>2.0288100767893742E-2</v>
      </c>
      <c r="D529">
        <f t="shared" si="16"/>
        <v>2.0288100767893742E-2</v>
      </c>
      <c r="E529" s="6">
        <f t="shared" si="17"/>
        <v>4.1160703276821065E-4</v>
      </c>
    </row>
    <row r="530" spans="1:5" x14ac:dyDescent="0.25">
      <c r="A530" s="3">
        <v>44860</v>
      </c>
      <c r="B530" s="9">
        <v>246</v>
      </c>
      <c r="C530" s="4">
        <f>LN(dane_import!C531/dane_import!C530)</f>
        <v>2.886798400085205E-2</v>
      </c>
      <c r="D530">
        <f t="shared" si="16"/>
        <v>2.886798400085205E-2</v>
      </c>
      <c r="E530" s="6">
        <f t="shared" si="17"/>
        <v>8.3336050027344995E-4</v>
      </c>
    </row>
    <row r="531" spans="1:5" x14ac:dyDescent="0.25">
      <c r="A531" s="3">
        <v>44861</v>
      </c>
      <c r="B531" s="8">
        <v>255.6</v>
      </c>
      <c r="C531" s="4">
        <f>LN(dane_import!C532/dane_import!C531)</f>
        <v>3.8282186571016966E-2</v>
      </c>
      <c r="D531">
        <f t="shared" si="16"/>
        <v>3.8282186571016966E-2</v>
      </c>
      <c r="E531" s="6">
        <f t="shared" si="17"/>
        <v>1.4655258086581518E-3</v>
      </c>
    </row>
    <row r="532" spans="1:5" x14ac:dyDescent="0.25">
      <c r="A532" s="3">
        <v>44862</v>
      </c>
      <c r="B532" s="9">
        <v>255</v>
      </c>
      <c r="C532" s="4">
        <f>LN(dane_import!C533/dane_import!C532)</f>
        <v>-2.3501773449535156E-3</v>
      </c>
      <c r="D532">
        <f t="shared" si="16"/>
        <v>2.3501773449535156E-3</v>
      </c>
      <c r="E532" s="6">
        <f t="shared" si="17"/>
        <v>5.5233335527327554E-6</v>
      </c>
    </row>
    <row r="533" spans="1:5" x14ac:dyDescent="0.25">
      <c r="A533" s="3">
        <v>44865</v>
      </c>
      <c r="B533" s="8">
        <v>267.60000000000002</v>
      </c>
      <c r="C533" s="4">
        <f>LN(dane_import!C534/dane_import!C533)</f>
        <v>4.822978309564737E-2</v>
      </c>
      <c r="D533">
        <f t="shared" si="16"/>
        <v>4.822978309564737E-2</v>
      </c>
      <c r="E533" s="6">
        <f t="shared" si="17"/>
        <v>2.3261119774531927E-3</v>
      </c>
    </row>
    <row r="534" spans="1:5" x14ac:dyDescent="0.25">
      <c r="A534" s="3">
        <v>44866</v>
      </c>
      <c r="B534" s="8">
        <v>267.60000000000002</v>
      </c>
      <c r="C534" s="4">
        <f>LN(dane_import!C535/dane_import!C534)</f>
        <v>0</v>
      </c>
      <c r="D534">
        <f t="shared" si="16"/>
        <v>0</v>
      </c>
      <c r="E534" s="6">
        <f t="shared" si="17"/>
        <v>0</v>
      </c>
    </row>
    <row r="535" spans="1:5" x14ac:dyDescent="0.25">
      <c r="A535" s="3">
        <v>44867</v>
      </c>
      <c r="B535" s="8">
        <v>269.8</v>
      </c>
      <c r="C535" s="4">
        <f>LN(dane_import!C536/dane_import!C535)</f>
        <v>8.1876155195821088E-3</v>
      </c>
      <c r="D535">
        <f t="shared" si="16"/>
        <v>8.1876155195821088E-3</v>
      </c>
      <c r="E535" s="6">
        <f t="shared" si="17"/>
        <v>6.7037047896501803E-5</v>
      </c>
    </row>
    <row r="536" spans="1:5" x14ac:dyDescent="0.25">
      <c r="A536" s="3">
        <v>44868</v>
      </c>
      <c r="B536" s="8">
        <v>260.8</v>
      </c>
      <c r="C536" s="4">
        <f>LN(dane_import!C537/dane_import!C536)</f>
        <v>-3.392711372115758E-2</v>
      </c>
      <c r="D536">
        <f t="shared" si="16"/>
        <v>3.392711372115758E-2</v>
      </c>
      <c r="E536" s="6">
        <f t="shared" si="17"/>
        <v>1.151049045448359E-3</v>
      </c>
    </row>
    <row r="537" spans="1:5" x14ac:dyDescent="0.25">
      <c r="A537" s="3">
        <v>44869</v>
      </c>
      <c r="B537" s="8">
        <v>265.8</v>
      </c>
      <c r="C537" s="4">
        <f>LN(dane_import!C538/dane_import!C537)</f>
        <v>1.8990316226647121E-2</v>
      </c>
      <c r="D537">
        <f t="shared" si="16"/>
        <v>1.8990316226647121E-2</v>
      </c>
      <c r="E537" s="6">
        <f t="shared" si="17"/>
        <v>3.6063211038805698E-4</v>
      </c>
    </row>
    <row r="538" spans="1:5" x14ac:dyDescent="0.25">
      <c r="A538" s="3">
        <v>44872</v>
      </c>
      <c r="B538" s="8">
        <v>275.8</v>
      </c>
      <c r="C538" s="4">
        <f>LN(dane_import!C539/dane_import!C538)</f>
        <v>3.6931819080056584E-2</v>
      </c>
      <c r="D538">
        <f t="shared" si="16"/>
        <v>3.6931819080056584E-2</v>
      </c>
      <c r="E538" s="6">
        <f t="shared" si="17"/>
        <v>1.3639592605620315E-3</v>
      </c>
    </row>
    <row r="539" spans="1:5" x14ac:dyDescent="0.25">
      <c r="A539" s="3">
        <v>44873</v>
      </c>
      <c r="B539" s="8">
        <v>288.60000000000002</v>
      </c>
      <c r="C539" s="4">
        <f>LN(dane_import!C540/dane_import!C539)</f>
        <v>4.5365680980569041E-2</v>
      </c>
      <c r="D539">
        <f t="shared" si="16"/>
        <v>4.5365680980569041E-2</v>
      </c>
      <c r="E539" s="6">
        <f t="shared" si="17"/>
        <v>2.0580450108307635E-3</v>
      </c>
    </row>
    <row r="540" spans="1:5" x14ac:dyDescent="0.25">
      <c r="A540" s="3">
        <v>44874</v>
      </c>
      <c r="B540" s="8">
        <v>312.2</v>
      </c>
      <c r="C540" s="4">
        <f>LN(dane_import!C541/dane_import!C540)</f>
        <v>7.8602361741561155E-2</v>
      </c>
      <c r="D540">
        <f t="shared" si="16"/>
        <v>7.8602361741561155E-2</v>
      </c>
      <c r="E540" s="6">
        <f t="shared" si="17"/>
        <v>6.1783312713512371E-3</v>
      </c>
    </row>
    <row r="541" spans="1:5" x14ac:dyDescent="0.25">
      <c r="A541" s="3">
        <v>44875</v>
      </c>
      <c r="B541" s="9">
        <v>320</v>
      </c>
      <c r="C541" s="4">
        <f>LN(dane_import!C542/dane_import!C541)</f>
        <v>2.4676987712440521E-2</v>
      </c>
      <c r="D541">
        <f t="shared" si="16"/>
        <v>2.4676987712440521E-2</v>
      </c>
      <c r="E541" s="6">
        <f t="shared" si="17"/>
        <v>6.0895372255994045E-4</v>
      </c>
    </row>
    <row r="542" spans="1:5" x14ac:dyDescent="0.25">
      <c r="A542" s="3">
        <v>44876</v>
      </c>
      <c r="B542" s="9">
        <v>320</v>
      </c>
      <c r="C542" s="4">
        <f>LN(dane_import!C543/dane_import!C542)</f>
        <v>0</v>
      </c>
      <c r="D542">
        <f t="shared" si="16"/>
        <v>0</v>
      </c>
      <c r="E542" s="6">
        <f t="shared" si="17"/>
        <v>0</v>
      </c>
    </row>
    <row r="543" spans="1:5" x14ac:dyDescent="0.25">
      <c r="A543" s="3">
        <v>44879</v>
      </c>
      <c r="B543" s="8">
        <v>339.8</v>
      </c>
      <c r="C543" s="4">
        <f>LN(dane_import!C544/dane_import!C543)</f>
        <v>6.0036213444059537E-2</v>
      </c>
      <c r="D543">
        <f t="shared" si="16"/>
        <v>6.0036213444059537E-2</v>
      </c>
      <c r="E543" s="6">
        <f t="shared" si="17"/>
        <v>3.604346924700675E-3</v>
      </c>
    </row>
    <row r="544" spans="1:5" x14ac:dyDescent="0.25">
      <c r="A544" s="3">
        <v>44880</v>
      </c>
      <c r="B544" s="8">
        <v>335.2</v>
      </c>
      <c r="C544" s="4">
        <f>LN(dane_import!C545/dane_import!C544)</f>
        <v>-1.3629840629903734E-2</v>
      </c>
      <c r="D544">
        <f t="shared" si="16"/>
        <v>1.3629840629903734E-2</v>
      </c>
      <c r="E544" s="6">
        <f t="shared" si="17"/>
        <v>1.8577255559657462E-4</v>
      </c>
    </row>
    <row r="545" spans="1:5" x14ac:dyDescent="0.25">
      <c r="A545" s="3">
        <v>44881</v>
      </c>
      <c r="B545" s="8">
        <v>331.4</v>
      </c>
      <c r="C545" s="4">
        <f>LN(dane_import!C546/dane_import!C545)</f>
        <v>-1.1401263615465479E-2</v>
      </c>
      <c r="D545">
        <f t="shared" si="16"/>
        <v>1.1401263615465479E-2</v>
      </c>
      <c r="E545" s="6">
        <f t="shared" si="17"/>
        <v>1.2998881202933696E-4</v>
      </c>
    </row>
    <row r="546" spans="1:5" x14ac:dyDescent="0.25">
      <c r="A546" s="3">
        <v>44882</v>
      </c>
      <c r="B546" s="8">
        <v>327.60000000000002</v>
      </c>
      <c r="C546" s="4">
        <f>LN(dane_import!C547/dane_import!C546)</f>
        <v>-1.1532753013548006E-2</v>
      </c>
      <c r="D546">
        <f t="shared" si="16"/>
        <v>1.1532753013548006E-2</v>
      </c>
      <c r="E546" s="6">
        <f t="shared" si="17"/>
        <v>1.3300439207150061E-4</v>
      </c>
    </row>
    <row r="547" spans="1:5" x14ac:dyDescent="0.25">
      <c r="A547" s="3">
        <v>44883</v>
      </c>
      <c r="B547" s="8">
        <v>320.2</v>
      </c>
      <c r="C547" s="4">
        <f>LN(dane_import!C548/dane_import!C547)</f>
        <v>-2.2847551416300193E-2</v>
      </c>
      <c r="D547">
        <f t="shared" si="16"/>
        <v>2.2847551416300193E-2</v>
      </c>
      <c r="E547" s="6">
        <f t="shared" si="17"/>
        <v>5.2201060572048099E-4</v>
      </c>
    </row>
    <row r="548" spans="1:5" x14ac:dyDescent="0.25">
      <c r="A548" s="3">
        <v>44886</v>
      </c>
      <c r="B548" s="8">
        <v>313.8</v>
      </c>
      <c r="C548" s="4">
        <f>LN(dane_import!C549/dane_import!C548)</f>
        <v>-2.0189960263682007E-2</v>
      </c>
      <c r="D548">
        <f t="shared" si="16"/>
        <v>2.0189960263682007E-2</v>
      </c>
      <c r="E548" s="6">
        <f t="shared" si="17"/>
        <v>4.0763449544905839E-4</v>
      </c>
    </row>
    <row r="549" spans="1:5" x14ac:dyDescent="0.25">
      <c r="A549" s="3">
        <v>44887</v>
      </c>
      <c r="B549" s="8">
        <v>312.39999999999998</v>
      </c>
      <c r="C549" s="4">
        <f>LN(dane_import!C550/dane_import!C549)</f>
        <v>-4.471422333401389E-3</v>
      </c>
      <c r="D549">
        <f t="shared" si="16"/>
        <v>4.471422333401389E-3</v>
      </c>
      <c r="E549" s="6">
        <f t="shared" si="17"/>
        <v>1.9993617683640723E-5</v>
      </c>
    </row>
    <row r="550" spans="1:5" x14ac:dyDescent="0.25">
      <c r="A550" s="3">
        <v>44888</v>
      </c>
      <c r="B550" s="8">
        <v>314.8</v>
      </c>
      <c r="C550" s="4">
        <f>LN(dane_import!C551/dane_import!C550)</f>
        <v>7.6530985777174317E-3</v>
      </c>
      <c r="D550">
        <f t="shared" si="16"/>
        <v>7.6530985777174317E-3</v>
      </c>
      <c r="E550" s="6">
        <f t="shared" si="17"/>
        <v>5.8569917840260576E-5</v>
      </c>
    </row>
    <row r="551" spans="1:5" x14ac:dyDescent="0.25">
      <c r="A551" s="3">
        <v>44889</v>
      </c>
      <c r="B551" s="8">
        <v>320.2</v>
      </c>
      <c r="C551" s="4">
        <f>LN(dane_import!C552/dane_import!C551)</f>
        <v>1.7008284019366118E-2</v>
      </c>
      <c r="D551">
        <f t="shared" si="16"/>
        <v>1.7008284019366118E-2</v>
      </c>
      <c r="E551" s="6">
        <f t="shared" si="17"/>
        <v>2.8928172528342485E-4</v>
      </c>
    </row>
    <row r="552" spans="1:5" x14ac:dyDescent="0.25">
      <c r="A552" s="3">
        <v>44890</v>
      </c>
      <c r="B552" s="8">
        <v>322.60000000000002</v>
      </c>
      <c r="C552" s="4">
        <f>LN(dane_import!C553/dane_import!C552)</f>
        <v>7.4673651284942267E-3</v>
      </c>
      <c r="D552">
        <f t="shared" si="16"/>
        <v>7.4673651284942267E-3</v>
      </c>
      <c r="E552" s="6">
        <f t="shared" si="17"/>
        <v>5.5761541962251597E-5</v>
      </c>
    </row>
    <row r="553" spans="1:5" x14ac:dyDescent="0.25">
      <c r="A553" s="3">
        <v>44893</v>
      </c>
      <c r="B553" s="9">
        <v>314</v>
      </c>
      <c r="C553" s="4">
        <f>LN(dane_import!C554/dane_import!C553)</f>
        <v>-2.7020179782855227E-2</v>
      </c>
      <c r="D553">
        <f t="shared" si="16"/>
        <v>2.7020179782855227E-2</v>
      </c>
      <c r="E553" s="6">
        <f t="shared" si="17"/>
        <v>7.3009011549781831E-4</v>
      </c>
    </row>
    <row r="554" spans="1:5" x14ac:dyDescent="0.25">
      <c r="A554" s="3">
        <v>44894</v>
      </c>
      <c r="B554" s="9">
        <v>316</v>
      </c>
      <c r="C554" s="4">
        <f>LN(dane_import!C555/dane_import!C554)</f>
        <v>6.3492276786587445E-3</v>
      </c>
      <c r="D554">
        <f t="shared" si="16"/>
        <v>6.3492276786587445E-3</v>
      </c>
      <c r="E554" s="6">
        <f t="shared" si="17"/>
        <v>4.0312692115446311E-5</v>
      </c>
    </row>
    <row r="555" spans="1:5" x14ac:dyDescent="0.25">
      <c r="A555" s="3">
        <v>44895</v>
      </c>
      <c r="B555" s="8">
        <v>315.2</v>
      </c>
      <c r="C555" s="4">
        <f>LN(dane_import!C556/dane_import!C555)</f>
        <v>-2.5348556031880663E-3</v>
      </c>
      <c r="D555">
        <f t="shared" si="16"/>
        <v>2.5348556031880663E-3</v>
      </c>
      <c r="E555" s="6">
        <f t="shared" si="17"/>
        <v>6.4254929290139352E-6</v>
      </c>
    </row>
    <row r="556" spans="1:5" x14ac:dyDescent="0.25">
      <c r="A556" s="3">
        <v>44896</v>
      </c>
      <c r="B556" s="9">
        <v>319</v>
      </c>
      <c r="C556" s="4">
        <f>LN(dane_import!C557/dane_import!C556)</f>
        <v>1.1983744801120588E-2</v>
      </c>
      <c r="D556">
        <f t="shared" si="16"/>
        <v>1.1983744801120588E-2</v>
      </c>
      <c r="E556" s="6">
        <f t="shared" si="17"/>
        <v>1.4361013945838472E-4</v>
      </c>
    </row>
    <row r="557" spans="1:5" x14ac:dyDescent="0.25">
      <c r="A557" s="3">
        <v>44897</v>
      </c>
      <c r="B557" s="9">
        <v>312</v>
      </c>
      <c r="C557" s="4">
        <f>LN(dane_import!C558/dane_import!C557)</f>
        <v>-2.2187914975362218E-2</v>
      </c>
      <c r="D557">
        <f t="shared" si="16"/>
        <v>2.2187914975362218E-2</v>
      </c>
      <c r="E557" s="6">
        <f t="shared" si="17"/>
        <v>4.92303570953903E-4</v>
      </c>
    </row>
    <row r="558" spans="1:5" x14ac:dyDescent="0.25">
      <c r="A558" s="3">
        <v>44900</v>
      </c>
      <c r="B558" s="8">
        <v>308.60000000000002</v>
      </c>
      <c r="C558" s="4">
        <f>LN(dane_import!C559/dane_import!C558)</f>
        <v>-1.0957247880421852E-2</v>
      </c>
      <c r="D558">
        <f t="shared" si="16"/>
        <v>1.0957247880421852E-2</v>
      </c>
      <c r="E558" s="6">
        <f t="shared" si="17"/>
        <v>1.2006128111300916E-4</v>
      </c>
    </row>
    <row r="559" spans="1:5" x14ac:dyDescent="0.25">
      <c r="A559" s="3">
        <v>44901</v>
      </c>
      <c r="B559" s="8">
        <v>296.39999999999998</v>
      </c>
      <c r="C559" s="4">
        <f>LN(dane_import!C560/dane_import!C559)</f>
        <v>-4.0336046507128839E-2</v>
      </c>
      <c r="D559">
        <f t="shared" si="16"/>
        <v>4.0336046507128839E-2</v>
      </c>
      <c r="E559" s="6">
        <f t="shared" si="17"/>
        <v>1.6269966478252606E-3</v>
      </c>
    </row>
    <row r="560" spans="1:5" x14ac:dyDescent="0.25">
      <c r="A560" s="3">
        <v>44902</v>
      </c>
      <c r="B560" s="9">
        <v>295</v>
      </c>
      <c r="C560" s="4">
        <f>LN(dane_import!C561/dane_import!C560)</f>
        <v>-4.7345370821118742E-3</v>
      </c>
      <c r="D560">
        <f t="shared" si="16"/>
        <v>4.7345370821118742E-3</v>
      </c>
      <c r="E560" s="6">
        <f t="shared" si="17"/>
        <v>2.2415841381892419E-5</v>
      </c>
    </row>
    <row r="561" spans="1:5" x14ac:dyDescent="0.25">
      <c r="A561" s="3">
        <v>44903</v>
      </c>
      <c r="B561" s="8">
        <v>285.60000000000002</v>
      </c>
      <c r="C561" s="4">
        <f>LN(dane_import!C562/dane_import!C561)</f>
        <v>-3.2383125874390441E-2</v>
      </c>
      <c r="D561">
        <f t="shared" si="16"/>
        <v>3.2383125874390441E-2</v>
      </c>
      <c r="E561" s="6">
        <f t="shared" si="17"/>
        <v>1.0486668413966155E-3</v>
      </c>
    </row>
    <row r="562" spans="1:5" x14ac:dyDescent="0.25">
      <c r="A562" s="3">
        <v>44904</v>
      </c>
      <c r="B562" s="8">
        <v>281.2</v>
      </c>
      <c r="C562" s="4">
        <f>LN(dane_import!C563/dane_import!C562)</f>
        <v>-1.5526070528919652E-2</v>
      </c>
      <c r="D562">
        <f t="shared" si="16"/>
        <v>1.5526070528919652E-2</v>
      </c>
      <c r="E562" s="6">
        <f t="shared" si="17"/>
        <v>2.4105886606898738E-4</v>
      </c>
    </row>
    <row r="563" spans="1:5" x14ac:dyDescent="0.25">
      <c r="A563" s="3">
        <v>44907</v>
      </c>
      <c r="B563" s="8">
        <v>289.39999999999998</v>
      </c>
      <c r="C563" s="4">
        <f>LN(dane_import!C564/dane_import!C563)</f>
        <v>2.8743654260873632E-2</v>
      </c>
      <c r="D563">
        <f t="shared" si="16"/>
        <v>2.8743654260873632E-2</v>
      </c>
      <c r="E563" s="6">
        <f t="shared" si="17"/>
        <v>8.2619766026863889E-4</v>
      </c>
    </row>
    <row r="564" spans="1:5" x14ac:dyDescent="0.25">
      <c r="A564" s="3">
        <v>44908</v>
      </c>
      <c r="B564" s="9">
        <v>290</v>
      </c>
      <c r="C564" s="4">
        <f>LN(dane_import!C565/dane_import!C564)</f>
        <v>2.0711087831363196E-3</v>
      </c>
      <c r="D564">
        <f t="shared" si="16"/>
        <v>2.0711087831363196E-3</v>
      </c>
      <c r="E564" s="6">
        <f t="shared" si="17"/>
        <v>4.289491591584406E-6</v>
      </c>
    </row>
    <row r="565" spans="1:5" x14ac:dyDescent="0.25">
      <c r="A565" s="3">
        <v>44909</v>
      </c>
      <c r="B565" s="9">
        <v>295</v>
      </c>
      <c r="C565" s="4">
        <f>LN(dane_import!C566/dane_import!C565)</f>
        <v>1.709443335930004E-2</v>
      </c>
      <c r="D565">
        <f t="shared" si="16"/>
        <v>1.709443335930004E-2</v>
      </c>
      <c r="E565" s="6">
        <f t="shared" si="17"/>
        <v>2.9221965187555004E-4</v>
      </c>
    </row>
    <row r="566" spans="1:5" x14ac:dyDescent="0.25">
      <c r="A566" s="3">
        <v>44910</v>
      </c>
      <c r="B566" s="9">
        <v>285</v>
      </c>
      <c r="C566" s="4">
        <f>LN(dane_import!C567/dane_import!C566)</f>
        <v>-3.4486176071169321E-2</v>
      </c>
      <c r="D566">
        <f t="shared" si="16"/>
        <v>3.4486176071169321E-2</v>
      </c>
      <c r="E566" s="6">
        <f t="shared" si="17"/>
        <v>1.1892963400116914E-3</v>
      </c>
    </row>
    <row r="567" spans="1:5" x14ac:dyDescent="0.25">
      <c r="A567" s="3">
        <v>44911</v>
      </c>
      <c r="B567" s="8">
        <v>281.2</v>
      </c>
      <c r="C567" s="4">
        <f>LN(dane_import!C568/dane_import!C567)</f>
        <v>-1.3423020332140774E-2</v>
      </c>
      <c r="D567">
        <f t="shared" si="16"/>
        <v>1.3423020332140774E-2</v>
      </c>
      <c r="E567" s="6">
        <f t="shared" si="17"/>
        <v>1.8017747483706461E-4</v>
      </c>
    </row>
    <row r="568" spans="1:5" x14ac:dyDescent="0.25">
      <c r="A568" s="3">
        <v>44914</v>
      </c>
      <c r="B568" s="8">
        <v>279.2</v>
      </c>
      <c r="C568" s="4">
        <f>LN(dane_import!C569/dane_import!C568)</f>
        <v>-7.137789048292406E-3</v>
      </c>
      <c r="D568">
        <f t="shared" si="16"/>
        <v>7.137789048292406E-3</v>
      </c>
      <c r="E568" s="6">
        <f t="shared" si="17"/>
        <v>5.0948032497923007E-5</v>
      </c>
    </row>
    <row r="569" spans="1:5" x14ac:dyDescent="0.25">
      <c r="A569" s="3">
        <v>44915</v>
      </c>
      <c r="B569" s="8">
        <v>282.2</v>
      </c>
      <c r="C569" s="4">
        <f>LN(dane_import!C570/dane_import!C569)</f>
        <v>1.0687668530496146E-2</v>
      </c>
      <c r="D569">
        <f t="shared" si="16"/>
        <v>1.0687668530496146E-2</v>
      </c>
      <c r="E569" s="6">
        <f t="shared" si="17"/>
        <v>1.1422625861775765E-4</v>
      </c>
    </row>
    <row r="570" spans="1:5" x14ac:dyDescent="0.25">
      <c r="A570" s="3">
        <v>44916</v>
      </c>
      <c r="B570" s="8">
        <v>293.2</v>
      </c>
      <c r="C570" s="4">
        <f>LN(dane_import!C571/dane_import!C570)</f>
        <v>3.8238930593782722E-2</v>
      </c>
      <c r="D570">
        <f t="shared" si="16"/>
        <v>3.8238930593782722E-2</v>
      </c>
      <c r="E570" s="6">
        <f t="shared" si="17"/>
        <v>1.4622158129561323E-3</v>
      </c>
    </row>
    <row r="571" spans="1:5" x14ac:dyDescent="0.25">
      <c r="A571" s="3">
        <v>44917</v>
      </c>
      <c r="B571" s="8">
        <v>301.39999999999998</v>
      </c>
      <c r="C571" s="4">
        <f>LN(dane_import!C572/dane_import!C571)</f>
        <v>2.7583316179898634E-2</v>
      </c>
      <c r="D571">
        <f t="shared" si="16"/>
        <v>2.7583316179898634E-2</v>
      </c>
      <c r="E571" s="6">
        <f t="shared" si="17"/>
        <v>7.6083933148025776E-4</v>
      </c>
    </row>
    <row r="572" spans="1:5" x14ac:dyDescent="0.25">
      <c r="A572" s="3">
        <v>44918</v>
      </c>
      <c r="B572" s="9">
        <v>300</v>
      </c>
      <c r="C572" s="4">
        <f>LN(dane_import!C573/dane_import!C572)</f>
        <v>-4.6558115361939288E-3</v>
      </c>
      <c r="D572">
        <f t="shared" si="16"/>
        <v>4.6558115361939288E-3</v>
      </c>
      <c r="E572" s="6">
        <f t="shared" si="17"/>
        <v>2.1676581060556472E-5</v>
      </c>
    </row>
    <row r="573" spans="1:5" x14ac:dyDescent="0.25">
      <c r="A573" s="3">
        <v>44921</v>
      </c>
      <c r="B573" s="9">
        <v>300</v>
      </c>
      <c r="C573" s="4">
        <f>LN(dane_import!C574/dane_import!C573)</f>
        <v>0</v>
      </c>
      <c r="D573">
        <f t="shared" si="16"/>
        <v>0</v>
      </c>
      <c r="E573" s="6">
        <f t="shared" si="17"/>
        <v>0</v>
      </c>
    </row>
    <row r="574" spans="1:5" x14ac:dyDescent="0.25">
      <c r="A574" s="3">
        <v>44922</v>
      </c>
      <c r="B574" s="9">
        <v>287</v>
      </c>
      <c r="C574" s="4">
        <f>LN(dane_import!C575/dane_import!C574)</f>
        <v>-4.4300258896579951E-2</v>
      </c>
      <c r="D574">
        <f t="shared" si="16"/>
        <v>4.4300258896579951E-2</v>
      </c>
      <c r="E574" s="6">
        <f t="shared" si="17"/>
        <v>1.9625129383040113E-3</v>
      </c>
    </row>
    <row r="575" spans="1:5" x14ac:dyDescent="0.25">
      <c r="A575" s="3">
        <v>44923</v>
      </c>
      <c r="B575" s="9">
        <v>293</v>
      </c>
      <c r="C575" s="4">
        <f>LN(dane_import!C576/dane_import!C575)</f>
        <v>2.0690393257446246E-2</v>
      </c>
      <c r="D575">
        <f t="shared" si="16"/>
        <v>2.0690393257446246E-2</v>
      </c>
      <c r="E575" s="6">
        <f t="shared" si="17"/>
        <v>4.2809237314777709E-4</v>
      </c>
    </row>
    <row r="576" spans="1:5" x14ac:dyDescent="0.25">
      <c r="A576" s="3">
        <v>44924</v>
      </c>
      <c r="B576" s="8">
        <v>296.8</v>
      </c>
      <c r="C576" s="4">
        <f>LN(dane_import!C577/dane_import!C576)</f>
        <v>1.2885902276158092E-2</v>
      </c>
      <c r="D576">
        <f t="shared" si="16"/>
        <v>1.2885902276158092E-2</v>
      </c>
      <c r="E576" s="6">
        <f t="shared" si="17"/>
        <v>1.660464774706963E-4</v>
      </c>
    </row>
    <row r="577" spans="1:5" x14ac:dyDescent="0.25">
      <c r="A577" s="3">
        <v>44925</v>
      </c>
      <c r="B577" s="9">
        <v>296</v>
      </c>
      <c r="C577" s="4">
        <f>LN(dane_import!C578/dane_import!C577)</f>
        <v>-2.6990569691650581E-3</v>
      </c>
      <c r="D577">
        <f t="shared" si="16"/>
        <v>2.6990569691650581E-3</v>
      </c>
      <c r="E577" s="6">
        <f t="shared" si="17"/>
        <v>7.2849085227984697E-6</v>
      </c>
    </row>
    <row r="578" spans="1:5" x14ac:dyDescent="0.25">
      <c r="A578" s="3">
        <v>44928</v>
      </c>
      <c r="B578" s="8">
        <v>297.39999999999998</v>
      </c>
      <c r="C578" s="4">
        <f>LN(dane_import!C579/dane_import!C578)</f>
        <v>4.718579701994333E-3</v>
      </c>
      <c r="D578">
        <f t="shared" si="16"/>
        <v>4.718579701994333E-3</v>
      </c>
      <c r="E578" s="6">
        <f t="shared" si="17"/>
        <v>2.2264994404072929E-5</v>
      </c>
    </row>
    <row r="579" spans="1:5" x14ac:dyDescent="0.25">
      <c r="A579" s="3">
        <v>44929</v>
      </c>
      <c r="B579" s="8">
        <v>322.2</v>
      </c>
      <c r="C579" s="4">
        <f>LN(dane_import!C580/dane_import!C579)</f>
        <v>8.00944367168194E-2</v>
      </c>
      <c r="D579">
        <f t="shared" ref="D579:D642" si="18">ABS(C579)</f>
        <v>8.00944367168194E-2</v>
      </c>
      <c r="E579" s="6">
        <f t="shared" ref="E579:E642" si="19">C579^2</f>
        <v>6.4151187929845878E-3</v>
      </c>
    </row>
    <row r="580" spans="1:5" x14ac:dyDescent="0.25">
      <c r="A580" s="3">
        <v>44930</v>
      </c>
      <c r="B580" s="9">
        <v>334</v>
      </c>
      <c r="C580" s="4">
        <f>LN(dane_import!C581/dane_import!C580)</f>
        <v>3.5968522233826537E-2</v>
      </c>
      <c r="D580">
        <f t="shared" si="18"/>
        <v>3.5968522233826537E-2</v>
      </c>
      <c r="E580" s="6">
        <f t="shared" si="19"/>
        <v>1.2937345916852739E-3</v>
      </c>
    </row>
    <row r="581" spans="1:5" x14ac:dyDescent="0.25">
      <c r="A581" s="3">
        <v>44931</v>
      </c>
      <c r="B581" s="8">
        <v>336.4</v>
      </c>
      <c r="C581" s="4">
        <f>LN(dane_import!C582/dane_import!C581)</f>
        <v>7.1599351220925402E-3</v>
      </c>
      <c r="D581">
        <f t="shared" si="18"/>
        <v>7.1599351220925402E-3</v>
      </c>
      <c r="E581" s="6">
        <f t="shared" si="19"/>
        <v>5.1264670952574318E-5</v>
      </c>
    </row>
    <row r="582" spans="1:5" x14ac:dyDescent="0.25">
      <c r="A582" s="3">
        <v>44932</v>
      </c>
      <c r="B582" s="8">
        <v>336.4</v>
      </c>
      <c r="C582" s="4">
        <f>LN(dane_import!C583/dane_import!C582)</f>
        <v>0</v>
      </c>
      <c r="D582">
        <f t="shared" si="18"/>
        <v>0</v>
      </c>
      <c r="E582" s="6">
        <f t="shared" si="19"/>
        <v>0</v>
      </c>
    </row>
    <row r="583" spans="1:5" x14ac:dyDescent="0.25">
      <c r="A583" s="3">
        <v>44935</v>
      </c>
      <c r="B583" s="9">
        <v>345</v>
      </c>
      <c r="C583" s="4">
        <f>LN(dane_import!C584/dane_import!C583)</f>
        <v>2.5243488932566754E-2</v>
      </c>
      <c r="D583">
        <f t="shared" si="18"/>
        <v>2.5243488932566754E-2</v>
      </c>
      <c r="E583" s="6">
        <f t="shared" si="19"/>
        <v>6.3723373348862017E-4</v>
      </c>
    </row>
    <row r="584" spans="1:5" x14ac:dyDescent="0.25">
      <c r="A584" s="3">
        <v>44936</v>
      </c>
      <c r="B584" s="9">
        <v>356</v>
      </c>
      <c r="C584" s="4">
        <f>LN(dane_import!C585/dane_import!C584)</f>
        <v>3.1386313820670662E-2</v>
      </c>
      <c r="D584">
        <f t="shared" si="18"/>
        <v>3.1386313820670662E-2</v>
      </c>
      <c r="E584" s="6">
        <f t="shared" si="19"/>
        <v>9.8510069524962223E-4</v>
      </c>
    </row>
    <row r="585" spans="1:5" x14ac:dyDescent="0.25">
      <c r="A585" s="3">
        <v>44937</v>
      </c>
      <c r="B585" s="8">
        <v>339.8</v>
      </c>
      <c r="C585" s="4">
        <f>LN(dane_import!C586/dane_import!C585)</f>
        <v>-4.6573521614198775E-2</v>
      </c>
      <c r="D585">
        <f t="shared" si="18"/>
        <v>4.6573521614198775E-2</v>
      </c>
      <c r="E585" s="6">
        <f t="shared" si="19"/>
        <v>2.1690929155482406E-3</v>
      </c>
    </row>
    <row r="586" spans="1:5" x14ac:dyDescent="0.25">
      <c r="A586" s="3">
        <v>44938</v>
      </c>
      <c r="B586" s="8">
        <v>344.4</v>
      </c>
      <c r="C586" s="4">
        <f>LN(dane_import!C587/dane_import!C586)</f>
        <v>1.3446563315743926E-2</v>
      </c>
      <c r="D586">
        <f t="shared" si="18"/>
        <v>1.3446563315743926E-2</v>
      </c>
      <c r="E586" s="6">
        <f t="shared" si="19"/>
        <v>1.8081006500431028E-4</v>
      </c>
    </row>
    <row r="587" spans="1:5" x14ac:dyDescent="0.25">
      <c r="A587" s="3">
        <v>44939</v>
      </c>
      <c r="B587" s="8">
        <v>343.6</v>
      </c>
      <c r="C587" s="4">
        <f>LN(dane_import!C588/dane_import!C587)</f>
        <v>-2.3255824434752987E-3</v>
      </c>
      <c r="D587">
        <f t="shared" si="18"/>
        <v>2.3255824434752987E-3</v>
      </c>
      <c r="E587" s="6">
        <f t="shared" si="19"/>
        <v>5.4083337014005404E-6</v>
      </c>
    </row>
    <row r="588" spans="1:5" x14ac:dyDescent="0.25">
      <c r="A588" s="3">
        <v>44942</v>
      </c>
      <c r="B588" s="8">
        <v>350.6</v>
      </c>
      <c r="C588" s="4">
        <f>LN(dane_import!C589/dane_import!C588)</f>
        <v>2.0167782377033774E-2</v>
      </c>
      <c r="D588">
        <f t="shared" si="18"/>
        <v>2.0167782377033774E-2</v>
      </c>
      <c r="E588" s="6">
        <f t="shared" si="19"/>
        <v>4.0673944600739409E-4</v>
      </c>
    </row>
    <row r="589" spans="1:5" x14ac:dyDescent="0.25">
      <c r="A589" s="3">
        <v>44943</v>
      </c>
      <c r="B589" s="8">
        <v>335.2</v>
      </c>
      <c r="C589" s="4">
        <f>LN(dane_import!C590/dane_import!C589)</f>
        <v>-4.4918603879206251E-2</v>
      </c>
      <c r="D589">
        <f t="shared" si="18"/>
        <v>4.4918603879206251E-2</v>
      </c>
      <c r="E589" s="6">
        <f t="shared" si="19"/>
        <v>2.0176809744570428E-3</v>
      </c>
    </row>
    <row r="590" spans="1:5" x14ac:dyDescent="0.25">
      <c r="A590" s="3">
        <v>44944</v>
      </c>
      <c r="B590" s="8">
        <v>332.8</v>
      </c>
      <c r="C590" s="4">
        <f>LN(dane_import!C591/dane_import!C590)</f>
        <v>-7.1856596608743739E-3</v>
      </c>
      <c r="D590">
        <f t="shared" si="18"/>
        <v>7.1856596608743739E-3</v>
      </c>
      <c r="E590" s="6">
        <f t="shared" si="19"/>
        <v>5.163370476191722E-5</v>
      </c>
    </row>
    <row r="591" spans="1:5" x14ac:dyDescent="0.25">
      <c r="A591" s="3">
        <v>44945</v>
      </c>
      <c r="B591" s="9">
        <v>331</v>
      </c>
      <c r="C591" s="4">
        <f>LN(dane_import!C592/dane_import!C591)</f>
        <v>-5.4233335699906352E-3</v>
      </c>
      <c r="D591">
        <f t="shared" si="18"/>
        <v>5.4233335699906352E-3</v>
      </c>
      <c r="E591" s="6">
        <f t="shared" si="19"/>
        <v>2.9412547011387367E-5</v>
      </c>
    </row>
    <row r="592" spans="1:5" x14ac:dyDescent="0.25">
      <c r="A592" s="3">
        <v>44946</v>
      </c>
      <c r="B592" s="8">
        <v>330.2</v>
      </c>
      <c r="C592" s="4">
        <f>LN(dane_import!C593/dane_import!C592)</f>
        <v>-2.4198438910352908E-3</v>
      </c>
      <c r="D592">
        <f t="shared" si="18"/>
        <v>2.4198438910352908E-3</v>
      </c>
      <c r="E592" s="6">
        <f t="shared" si="19"/>
        <v>5.8556444569808165E-6</v>
      </c>
    </row>
    <row r="593" spans="1:5" x14ac:dyDescent="0.25">
      <c r="A593" s="3">
        <v>44949</v>
      </c>
      <c r="B593" s="9">
        <v>328</v>
      </c>
      <c r="C593" s="4">
        <f>LN(dane_import!C594/dane_import!C593)</f>
        <v>-6.6849231018838735E-3</v>
      </c>
      <c r="D593">
        <f t="shared" si="18"/>
        <v>6.6849231018838735E-3</v>
      </c>
      <c r="E593" s="6">
        <f t="shared" si="19"/>
        <v>4.4688196878100706E-5</v>
      </c>
    </row>
    <row r="594" spans="1:5" x14ac:dyDescent="0.25">
      <c r="A594" s="3">
        <v>44950</v>
      </c>
      <c r="B594" s="9">
        <v>329</v>
      </c>
      <c r="C594" s="4">
        <f>LN(dane_import!C595/dane_import!C594)</f>
        <v>3.0441423812280518E-3</v>
      </c>
      <c r="D594">
        <f t="shared" si="18"/>
        <v>3.0441423812280518E-3</v>
      </c>
      <c r="E594" s="6">
        <f t="shared" si="19"/>
        <v>9.2668028371887943E-6</v>
      </c>
    </row>
    <row r="595" spans="1:5" x14ac:dyDescent="0.25">
      <c r="A595" s="3">
        <v>44951</v>
      </c>
      <c r="B595" s="8">
        <v>313.39999999999998</v>
      </c>
      <c r="C595" s="4">
        <f>LN(dane_import!C596/dane_import!C595)</f>
        <v>-4.8577420843451527E-2</v>
      </c>
      <c r="D595">
        <f t="shared" si="18"/>
        <v>4.8577420843451527E-2</v>
      </c>
      <c r="E595" s="6">
        <f t="shared" si="19"/>
        <v>2.3597658158017987E-3</v>
      </c>
    </row>
    <row r="596" spans="1:5" x14ac:dyDescent="0.25">
      <c r="A596" s="3">
        <v>44952</v>
      </c>
      <c r="B596" s="8">
        <v>322.60000000000002</v>
      </c>
      <c r="C596" s="4">
        <f>LN(dane_import!C597/dane_import!C596)</f>
        <v>2.8932835769188273E-2</v>
      </c>
      <c r="D596">
        <f t="shared" si="18"/>
        <v>2.8932835769188273E-2</v>
      </c>
      <c r="E596" s="6">
        <f t="shared" si="19"/>
        <v>8.3710898564682038E-4</v>
      </c>
    </row>
    <row r="597" spans="1:5" x14ac:dyDescent="0.25">
      <c r="A597" s="3">
        <v>44953</v>
      </c>
      <c r="B597" s="8">
        <v>317.39999999999998</v>
      </c>
      <c r="C597" s="4">
        <f>LN(dane_import!C598/dane_import!C597)</f>
        <v>-1.6250357598799899E-2</v>
      </c>
      <c r="D597">
        <f t="shared" si="18"/>
        <v>1.6250357598799899E-2</v>
      </c>
      <c r="E597" s="6">
        <f t="shared" si="19"/>
        <v>2.6407412208887362E-4</v>
      </c>
    </row>
    <row r="598" spans="1:5" x14ac:dyDescent="0.25">
      <c r="A598" s="3">
        <v>44956</v>
      </c>
      <c r="B598" s="8">
        <v>309.2</v>
      </c>
      <c r="C598" s="4">
        <f>LN(dane_import!C599/dane_import!C598)</f>
        <v>-2.617449137904175E-2</v>
      </c>
      <c r="D598">
        <f t="shared" si="18"/>
        <v>2.617449137904175E-2</v>
      </c>
      <c r="E598" s="6">
        <f t="shared" si="19"/>
        <v>6.8510399895153093E-4</v>
      </c>
    </row>
    <row r="599" spans="1:5" x14ac:dyDescent="0.25">
      <c r="A599" s="3">
        <v>44957</v>
      </c>
      <c r="B599" s="8">
        <v>317.8</v>
      </c>
      <c r="C599" s="4">
        <f>LN(dane_import!C600/dane_import!C599)</f>
        <v>2.7433937389348854E-2</v>
      </c>
      <c r="D599">
        <f t="shared" si="18"/>
        <v>2.7433937389348854E-2</v>
      </c>
      <c r="E599" s="6">
        <f t="shared" si="19"/>
        <v>7.5262092068271297E-4</v>
      </c>
    </row>
    <row r="600" spans="1:5" x14ac:dyDescent="0.25">
      <c r="A600" s="3">
        <v>44958</v>
      </c>
      <c r="B600" s="8">
        <v>314.8</v>
      </c>
      <c r="C600" s="4">
        <f>LN(dane_import!C601/dane_import!C600)</f>
        <v>-9.4847375593674222E-3</v>
      </c>
      <c r="D600">
        <f t="shared" si="18"/>
        <v>9.4847375593674222E-3</v>
      </c>
      <c r="E600" s="6">
        <f t="shared" si="19"/>
        <v>8.996024657007508E-5</v>
      </c>
    </row>
    <row r="601" spans="1:5" x14ac:dyDescent="0.25">
      <c r="A601" s="3">
        <v>44959</v>
      </c>
      <c r="B601" s="8">
        <v>318.8</v>
      </c>
      <c r="C601" s="4">
        <f>LN(dane_import!C602/dane_import!C601)</f>
        <v>1.2626430372811755E-2</v>
      </c>
      <c r="D601">
        <f t="shared" si="18"/>
        <v>1.2626430372811755E-2</v>
      </c>
      <c r="E601" s="6">
        <f t="shared" si="19"/>
        <v>1.5942674395946318E-4</v>
      </c>
    </row>
    <row r="602" spans="1:5" x14ac:dyDescent="0.25">
      <c r="A602" s="3">
        <v>44960</v>
      </c>
      <c r="B602" s="9">
        <v>320</v>
      </c>
      <c r="C602" s="4">
        <f>LN(dane_import!C603/dane_import!C602)</f>
        <v>3.7570488777121211E-3</v>
      </c>
      <c r="D602">
        <f t="shared" si="18"/>
        <v>3.7570488777121211E-3</v>
      </c>
      <c r="E602" s="6">
        <f t="shared" si="19"/>
        <v>1.4115416269517909E-5</v>
      </c>
    </row>
    <row r="603" spans="1:5" x14ac:dyDescent="0.25">
      <c r="A603" s="3">
        <v>44963</v>
      </c>
      <c r="B603" s="8">
        <v>312.60000000000002</v>
      </c>
      <c r="C603" s="4">
        <f>LN(dane_import!C604/dane_import!C603)</f>
        <v>-2.3396577806395945E-2</v>
      </c>
      <c r="D603">
        <f t="shared" si="18"/>
        <v>2.3396577806395945E-2</v>
      </c>
      <c r="E603" s="6">
        <f t="shared" si="19"/>
        <v>5.4739985305073927E-4</v>
      </c>
    </row>
    <row r="604" spans="1:5" x14ac:dyDescent="0.25">
      <c r="A604" s="3">
        <v>44964</v>
      </c>
      <c r="B604" s="8">
        <v>312.60000000000002</v>
      </c>
      <c r="C604" s="4">
        <f>LN(dane_import!C605/dane_import!C604)</f>
        <v>0</v>
      </c>
      <c r="D604">
        <f t="shared" si="18"/>
        <v>0</v>
      </c>
      <c r="E604" s="6">
        <f t="shared" si="19"/>
        <v>0</v>
      </c>
    </row>
    <row r="605" spans="1:5" x14ac:dyDescent="0.25">
      <c r="A605" s="3">
        <v>44965</v>
      </c>
      <c r="B605" s="9">
        <v>318</v>
      </c>
      <c r="C605" s="4">
        <f>LN(dane_import!C606/dane_import!C605)</f>
        <v>1.7126964792800636E-2</v>
      </c>
      <c r="D605">
        <f t="shared" si="18"/>
        <v>1.7126964792800636E-2</v>
      </c>
      <c r="E605" s="6">
        <f t="shared" si="19"/>
        <v>2.9333292301383251E-4</v>
      </c>
    </row>
    <row r="606" spans="1:5" x14ac:dyDescent="0.25">
      <c r="A606" s="3">
        <v>44966</v>
      </c>
      <c r="B606" s="9">
        <v>319</v>
      </c>
      <c r="C606" s="4">
        <f>LN(dane_import!C607/dane_import!C606)</f>
        <v>3.1397200046678463E-3</v>
      </c>
      <c r="D606">
        <f t="shared" si="18"/>
        <v>3.1397200046678463E-3</v>
      </c>
      <c r="E606" s="6">
        <f t="shared" si="19"/>
        <v>9.8578417077114616E-6</v>
      </c>
    </row>
    <row r="607" spans="1:5" x14ac:dyDescent="0.25">
      <c r="A607" s="3">
        <v>44967</v>
      </c>
      <c r="B607" s="8">
        <v>309.39999999999998</v>
      </c>
      <c r="C607" s="4">
        <f>LN(dane_import!C608/dane_import!C607)</f>
        <v>-3.0556164645878917E-2</v>
      </c>
      <c r="D607">
        <f t="shared" si="18"/>
        <v>3.0556164645878917E-2</v>
      </c>
      <c r="E607" s="6">
        <f t="shared" si="19"/>
        <v>9.3367919786606064E-4</v>
      </c>
    </row>
    <row r="608" spans="1:5" x14ac:dyDescent="0.25">
      <c r="A608" s="3">
        <v>44970</v>
      </c>
      <c r="B608" s="9">
        <v>313</v>
      </c>
      <c r="C608" s="4">
        <f>LN(dane_import!C609/dane_import!C608)</f>
        <v>1.1568252401187648E-2</v>
      </c>
      <c r="D608">
        <f t="shared" si="18"/>
        <v>1.1568252401187648E-2</v>
      </c>
      <c r="E608" s="6">
        <f t="shared" si="19"/>
        <v>1.338244636175838E-4</v>
      </c>
    </row>
    <row r="609" spans="1:5" x14ac:dyDescent="0.25">
      <c r="A609" s="3">
        <v>44971</v>
      </c>
      <c r="B609" s="9">
        <v>320</v>
      </c>
      <c r="C609" s="4">
        <f>LN(dane_import!C610/dane_import!C609)</f>
        <v>2.2117805253618974E-2</v>
      </c>
      <c r="D609">
        <f t="shared" si="18"/>
        <v>2.2117805253618974E-2</v>
      </c>
      <c r="E609" s="6">
        <f t="shared" si="19"/>
        <v>4.8919730923701504E-4</v>
      </c>
    </row>
    <row r="610" spans="1:5" x14ac:dyDescent="0.25">
      <c r="A610" s="3">
        <v>44972</v>
      </c>
      <c r="B610" s="8">
        <v>321.39999999999998</v>
      </c>
      <c r="C610" s="4">
        <f>LN(dane_import!C611/dane_import!C610)</f>
        <v>4.3654575096399983E-3</v>
      </c>
      <c r="D610">
        <f t="shared" si="18"/>
        <v>4.3654575096399983E-3</v>
      </c>
      <c r="E610" s="6">
        <f t="shared" si="19"/>
        <v>1.9057219268472256E-5</v>
      </c>
    </row>
    <row r="611" spans="1:5" x14ac:dyDescent="0.25">
      <c r="A611" s="3">
        <v>44973</v>
      </c>
      <c r="B611" s="8">
        <v>327.2</v>
      </c>
      <c r="C611" s="4">
        <f>LN(dane_import!C612/dane_import!C611)</f>
        <v>1.7885151425179893E-2</v>
      </c>
      <c r="D611">
        <f t="shared" si="18"/>
        <v>1.7885151425179893E-2</v>
      </c>
      <c r="E611" s="6">
        <f t="shared" si="19"/>
        <v>3.1987864150161436E-4</v>
      </c>
    </row>
    <row r="612" spans="1:5" x14ac:dyDescent="0.25">
      <c r="A612" s="3">
        <v>44974</v>
      </c>
      <c r="B612" s="9">
        <v>322</v>
      </c>
      <c r="C612" s="4">
        <f>LN(dane_import!C613/dane_import!C612)</f>
        <v>-1.6020059184183675E-2</v>
      </c>
      <c r="D612">
        <f t="shared" si="18"/>
        <v>1.6020059184183675E-2</v>
      </c>
      <c r="E612" s="6">
        <f t="shared" si="19"/>
        <v>2.5664229626474772E-4</v>
      </c>
    </row>
    <row r="613" spans="1:5" x14ac:dyDescent="0.25">
      <c r="A613" s="3">
        <v>44977</v>
      </c>
      <c r="B613" s="8">
        <v>319.2</v>
      </c>
      <c r="C613" s="4">
        <f>LN(dane_import!C614/dane_import!C613)</f>
        <v>-8.7336799687546662E-3</v>
      </c>
      <c r="D613">
        <f t="shared" si="18"/>
        <v>8.7336799687546662E-3</v>
      </c>
      <c r="E613" s="6">
        <f t="shared" si="19"/>
        <v>7.6277165796626511E-5</v>
      </c>
    </row>
    <row r="614" spans="1:5" x14ac:dyDescent="0.25">
      <c r="A614" s="3">
        <v>44978</v>
      </c>
      <c r="B614" s="8">
        <v>314.60000000000002</v>
      </c>
      <c r="C614" s="4">
        <f>LN(dane_import!C615/dane_import!C614)</f>
        <v>-1.4515874951476151E-2</v>
      </c>
      <c r="D614">
        <f t="shared" si="18"/>
        <v>1.4515874951476151E-2</v>
      </c>
      <c r="E614" s="6">
        <f t="shared" si="19"/>
        <v>2.1071062560689275E-4</v>
      </c>
    </row>
    <row r="615" spans="1:5" x14ac:dyDescent="0.25">
      <c r="A615" s="3">
        <v>44979</v>
      </c>
      <c r="B615" s="9">
        <v>312</v>
      </c>
      <c r="C615" s="4">
        <f>LN(dane_import!C616/dane_import!C615)</f>
        <v>-8.2988028146951786E-3</v>
      </c>
      <c r="D615">
        <f t="shared" si="18"/>
        <v>8.2988028146951786E-3</v>
      </c>
      <c r="E615" s="6">
        <f t="shared" si="19"/>
        <v>6.8870128157192618E-5</v>
      </c>
    </row>
    <row r="616" spans="1:5" x14ac:dyDescent="0.25">
      <c r="A616" s="3">
        <v>44980</v>
      </c>
      <c r="B616" s="9">
        <v>314</v>
      </c>
      <c r="C616" s="4">
        <f>LN(dane_import!C617/dane_import!C616)</f>
        <v>6.3897980987709883E-3</v>
      </c>
      <c r="D616">
        <f t="shared" si="18"/>
        <v>6.3897980987709883E-3</v>
      </c>
      <c r="E616" s="6">
        <f t="shared" si="19"/>
        <v>4.0829519743057333E-5</v>
      </c>
    </row>
    <row r="617" spans="1:5" x14ac:dyDescent="0.25">
      <c r="A617" s="3">
        <v>44981</v>
      </c>
      <c r="B617" s="8">
        <v>317.60000000000002</v>
      </c>
      <c r="C617" s="4">
        <f>LN(dane_import!C618/dane_import!C617)</f>
        <v>1.1399743464727288E-2</v>
      </c>
      <c r="D617">
        <f t="shared" si="18"/>
        <v>1.1399743464727288E-2</v>
      </c>
      <c r="E617" s="6">
        <f t="shared" si="19"/>
        <v>1.2995415106159251E-4</v>
      </c>
    </row>
    <row r="618" spans="1:5" x14ac:dyDescent="0.25">
      <c r="A618" s="3">
        <v>44984</v>
      </c>
      <c r="B618" s="9">
        <v>316</v>
      </c>
      <c r="C618" s="4">
        <f>LN(dane_import!C619/dane_import!C618)</f>
        <v>-5.0505157860685915E-3</v>
      </c>
      <c r="D618">
        <f t="shared" si="18"/>
        <v>5.0505157860685915E-3</v>
      </c>
      <c r="E618" s="6">
        <f t="shared" si="19"/>
        <v>2.5507709705328043E-5</v>
      </c>
    </row>
    <row r="619" spans="1:5" x14ac:dyDescent="0.25">
      <c r="A619" s="3">
        <v>44985</v>
      </c>
      <c r="B619" s="9">
        <v>328</v>
      </c>
      <c r="C619" s="4">
        <f>LN(dane_import!C620/dane_import!C619)</f>
        <v>3.72713947972316E-2</v>
      </c>
      <c r="D619">
        <f t="shared" si="18"/>
        <v>3.72713947972316E-2</v>
      </c>
      <c r="E619" s="6">
        <f t="shared" si="19"/>
        <v>1.3891568701311027E-3</v>
      </c>
    </row>
    <row r="620" spans="1:5" x14ac:dyDescent="0.25">
      <c r="A620" s="3">
        <v>44986</v>
      </c>
      <c r="B620" s="8">
        <v>323.8</v>
      </c>
      <c r="C620" s="4">
        <f>LN(dane_import!C621/dane_import!C620)</f>
        <v>-1.2887567140608989E-2</v>
      </c>
      <c r="D620">
        <f t="shared" si="18"/>
        <v>1.2887567140608989E-2</v>
      </c>
      <c r="E620" s="6">
        <f t="shared" si="19"/>
        <v>1.6608938680370456E-4</v>
      </c>
    </row>
    <row r="621" spans="1:5" x14ac:dyDescent="0.25">
      <c r="A621" s="3">
        <v>44987</v>
      </c>
      <c r="B621" s="8">
        <v>311.2</v>
      </c>
      <c r="C621" s="4">
        <f>LN(dane_import!C622/dane_import!C621)</f>
        <v>-3.9690248939298248E-2</v>
      </c>
      <c r="D621">
        <f t="shared" si="18"/>
        <v>3.9690248939298248E-2</v>
      </c>
      <c r="E621" s="6">
        <f t="shared" si="19"/>
        <v>1.5753158608634657E-3</v>
      </c>
    </row>
    <row r="622" spans="1:5" x14ac:dyDescent="0.25">
      <c r="A622" s="3">
        <v>44988</v>
      </c>
      <c r="B622" s="8">
        <v>316.2</v>
      </c>
      <c r="C622" s="4">
        <f>LN(dane_import!C623/dane_import!C622)</f>
        <v>1.5939132471135126E-2</v>
      </c>
      <c r="D622">
        <f t="shared" si="18"/>
        <v>1.5939132471135126E-2</v>
      </c>
      <c r="E622" s="6">
        <f t="shared" si="19"/>
        <v>2.5405594393239416E-4</v>
      </c>
    </row>
    <row r="623" spans="1:5" x14ac:dyDescent="0.25">
      <c r="A623" s="3">
        <v>44991</v>
      </c>
      <c r="B623" s="8">
        <v>326.39999999999998</v>
      </c>
      <c r="C623" s="4">
        <f>LN(dane_import!C624/dane_import!C623)</f>
        <v>3.174869831458027E-2</v>
      </c>
      <c r="D623">
        <f t="shared" si="18"/>
        <v>3.174869831458027E-2</v>
      </c>
      <c r="E623" s="6">
        <f t="shared" si="19"/>
        <v>1.0079798446702322E-3</v>
      </c>
    </row>
    <row r="624" spans="1:5" x14ac:dyDescent="0.25">
      <c r="A624" s="3">
        <v>44992</v>
      </c>
      <c r="B624" s="9">
        <v>321</v>
      </c>
      <c r="C624" s="4">
        <f>LN(dane_import!C625/dane_import!C624)</f>
        <v>-1.668249995993602E-2</v>
      </c>
      <c r="D624">
        <f t="shared" si="18"/>
        <v>1.668249995993602E-2</v>
      </c>
      <c r="E624" s="6">
        <f t="shared" si="19"/>
        <v>2.7830580491326528E-4</v>
      </c>
    </row>
    <row r="625" spans="1:5" x14ac:dyDescent="0.25">
      <c r="A625" s="3">
        <v>44993</v>
      </c>
      <c r="B625" s="8">
        <v>321.8</v>
      </c>
      <c r="C625" s="4">
        <f>LN(dane_import!C626/dane_import!C625)</f>
        <v>2.4891114282669258E-3</v>
      </c>
      <c r="D625">
        <f t="shared" si="18"/>
        <v>2.4891114282669258E-3</v>
      </c>
      <c r="E625" s="6">
        <f t="shared" si="19"/>
        <v>6.1956757023290155E-6</v>
      </c>
    </row>
    <row r="626" spans="1:5" x14ac:dyDescent="0.25">
      <c r="A626" s="3">
        <v>44994</v>
      </c>
      <c r="B626" s="8">
        <v>317.8</v>
      </c>
      <c r="C626" s="4">
        <f>LN(dane_import!C627/dane_import!C626)</f>
        <v>-1.250798045566727E-2</v>
      </c>
      <c r="D626">
        <f t="shared" si="18"/>
        <v>1.250798045566727E-2</v>
      </c>
      <c r="E626" s="6">
        <f t="shared" si="19"/>
        <v>1.5644957507935441E-4</v>
      </c>
    </row>
    <row r="627" spans="1:5" x14ac:dyDescent="0.25">
      <c r="A627" s="3">
        <v>44995</v>
      </c>
      <c r="B627" s="8">
        <v>304.2</v>
      </c>
      <c r="C627" s="4">
        <f>LN(dane_import!C628/dane_import!C627)</f>
        <v>-4.3736874277423204E-2</v>
      </c>
      <c r="D627">
        <f t="shared" si="18"/>
        <v>4.3736874277423204E-2</v>
      </c>
      <c r="E627" s="6">
        <f t="shared" si="19"/>
        <v>1.9129141715591236E-3</v>
      </c>
    </row>
    <row r="628" spans="1:5" x14ac:dyDescent="0.25">
      <c r="A628" s="3">
        <v>44998</v>
      </c>
      <c r="B628" s="8">
        <v>295.8</v>
      </c>
      <c r="C628" s="4">
        <f>LN(dane_import!C629/dane_import!C628)</f>
        <v>-2.8001829548492972E-2</v>
      </c>
      <c r="D628">
        <f t="shared" si="18"/>
        <v>2.8001829548492972E-2</v>
      </c>
      <c r="E628" s="6">
        <f t="shared" si="19"/>
        <v>7.8410245806285409E-4</v>
      </c>
    </row>
    <row r="629" spans="1:5" x14ac:dyDescent="0.25">
      <c r="A629" s="3">
        <v>44999</v>
      </c>
      <c r="B629" s="8">
        <v>294.60000000000002</v>
      </c>
      <c r="C629" s="4">
        <f>LN(dane_import!C630/dane_import!C629)</f>
        <v>-4.0650462481694452E-3</v>
      </c>
      <c r="D629">
        <f t="shared" si="18"/>
        <v>4.0650462481694452E-3</v>
      </c>
      <c r="E629" s="6">
        <f t="shared" si="19"/>
        <v>1.6524600999756482E-5</v>
      </c>
    </row>
    <row r="630" spans="1:5" x14ac:dyDescent="0.25">
      <c r="A630" s="3">
        <v>45000</v>
      </c>
      <c r="B630" s="9">
        <v>286</v>
      </c>
      <c r="C630" s="4">
        <f>LN(dane_import!C631/dane_import!C630)</f>
        <v>-2.9626693208677363E-2</v>
      </c>
      <c r="D630">
        <f t="shared" si="18"/>
        <v>2.9626693208677363E-2</v>
      </c>
      <c r="E630" s="6">
        <f t="shared" si="19"/>
        <v>8.7774095048108935E-4</v>
      </c>
    </row>
    <row r="631" spans="1:5" x14ac:dyDescent="0.25">
      <c r="A631" s="3">
        <v>45001</v>
      </c>
      <c r="B631" s="9">
        <v>283</v>
      </c>
      <c r="C631" s="4">
        <f>LN(dane_import!C632/dane_import!C631)</f>
        <v>-1.0544913176614998E-2</v>
      </c>
      <c r="D631">
        <f t="shared" si="18"/>
        <v>1.0544913176614998E-2</v>
      </c>
      <c r="E631" s="6">
        <f t="shared" si="19"/>
        <v>1.1119519390234861E-4</v>
      </c>
    </row>
    <row r="632" spans="1:5" x14ac:dyDescent="0.25">
      <c r="A632" s="3">
        <v>45002</v>
      </c>
      <c r="B632" s="8">
        <v>272.8</v>
      </c>
      <c r="C632" s="4">
        <f>LN(dane_import!C633/dane_import!C632)</f>
        <v>-3.6707971673930577E-2</v>
      </c>
      <c r="D632">
        <f t="shared" si="18"/>
        <v>3.6707971673930577E-2</v>
      </c>
      <c r="E632" s="6">
        <f t="shared" si="19"/>
        <v>1.3474751844140896E-3</v>
      </c>
    </row>
    <row r="633" spans="1:5" x14ac:dyDescent="0.25">
      <c r="A633" s="3">
        <v>45005</v>
      </c>
      <c r="B633" s="8">
        <v>273.8</v>
      </c>
      <c r="C633" s="4">
        <f>LN(dane_import!C634/dane_import!C633)</f>
        <v>3.6589868850414767E-3</v>
      </c>
      <c r="D633">
        <f t="shared" si="18"/>
        <v>3.6589868850414767E-3</v>
      </c>
      <c r="E633" s="6">
        <f t="shared" si="19"/>
        <v>1.3388185024905529E-5</v>
      </c>
    </row>
    <row r="634" spans="1:5" x14ac:dyDescent="0.25">
      <c r="A634" s="3">
        <v>45006</v>
      </c>
      <c r="B634" s="9">
        <v>288</v>
      </c>
      <c r="C634" s="4">
        <f>LN(dane_import!C635/dane_import!C634)</f>
        <v>5.0562567281597387E-2</v>
      </c>
      <c r="D634">
        <f t="shared" si="18"/>
        <v>5.0562567281597387E-2</v>
      </c>
      <c r="E634" s="6">
        <f t="shared" si="19"/>
        <v>2.5565732101060627E-3</v>
      </c>
    </row>
    <row r="635" spans="1:5" x14ac:dyDescent="0.25">
      <c r="A635" s="3">
        <v>45007</v>
      </c>
      <c r="B635" s="8">
        <v>281.2</v>
      </c>
      <c r="C635" s="4">
        <f>LN(dane_import!C636/dane_import!C635)</f>
        <v>-2.3894320199436117E-2</v>
      </c>
      <c r="D635">
        <f t="shared" si="18"/>
        <v>2.3894320199436117E-2</v>
      </c>
      <c r="E635" s="6">
        <f t="shared" si="19"/>
        <v>5.7093853779318087E-4</v>
      </c>
    </row>
    <row r="636" spans="1:5" x14ac:dyDescent="0.25">
      <c r="A636" s="3">
        <v>45008</v>
      </c>
      <c r="B636" s="9">
        <v>283</v>
      </c>
      <c r="C636" s="4">
        <f>LN(dane_import!C637/dane_import!C636)</f>
        <v>6.380737706727895E-3</v>
      </c>
      <c r="D636">
        <f t="shared" si="18"/>
        <v>6.380737706727895E-3</v>
      </c>
      <c r="E636" s="6">
        <f t="shared" si="19"/>
        <v>4.0713813682059158E-5</v>
      </c>
    </row>
    <row r="637" spans="1:5" x14ac:dyDescent="0.25">
      <c r="A637" s="3">
        <v>45009</v>
      </c>
      <c r="B637" s="8">
        <v>274.2</v>
      </c>
      <c r="C637" s="4">
        <f>LN(dane_import!C638/dane_import!C637)</f>
        <v>-3.1589130515023656E-2</v>
      </c>
      <c r="D637">
        <f t="shared" si="18"/>
        <v>3.1589130515023656E-2</v>
      </c>
      <c r="E637" s="6">
        <f t="shared" si="19"/>
        <v>9.9787316669519869E-4</v>
      </c>
    </row>
    <row r="638" spans="1:5" x14ac:dyDescent="0.25">
      <c r="A638" s="3">
        <v>45012</v>
      </c>
      <c r="B638" s="9">
        <v>277</v>
      </c>
      <c r="C638" s="4">
        <f>LN(dane_import!C639/dane_import!C638)</f>
        <v>1.0159739059124477E-2</v>
      </c>
      <c r="D638">
        <f t="shared" si="18"/>
        <v>1.0159739059124477E-2</v>
      </c>
      <c r="E638" s="6">
        <f t="shared" si="19"/>
        <v>1.0322029774949951E-4</v>
      </c>
    </row>
    <row r="639" spans="1:5" x14ac:dyDescent="0.25">
      <c r="A639" s="3">
        <v>45013</v>
      </c>
      <c r="B639" s="8">
        <v>286.8</v>
      </c>
      <c r="C639" s="4">
        <f>LN(dane_import!C640/dane_import!C639)</f>
        <v>3.476760253812685E-2</v>
      </c>
      <c r="D639">
        <f t="shared" si="18"/>
        <v>3.476760253812685E-2</v>
      </c>
      <c r="E639" s="6">
        <f t="shared" si="19"/>
        <v>1.2087861862491646E-3</v>
      </c>
    </row>
    <row r="640" spans="1:5" x14ac:dyDescent="0.25">
      <c r="A640" s="3">
        <v>45014</v>
      </c>
      <c r="B640" s="8">
        <v>298.8</v>
      </c>
      <c r="C640" s="4">
        <f>LN(dane_import!C641/dane_import!C640)</f>
        <v>4.0989344533196949E-2</v>
      </c>
      <c r="D640">
        <f t="shared" si="18"/>
        <v>4.0989344533196949E-2</v>
      </c>
      <c r="E640" s="6">
        <f t="shared" si="19"/>
        <v>1.6801263652611227E-3</v>
      </c>
    </row>
    <row r="641" spans="1:5" x14ac:dyDescent="0.25">
      <c r="A641" s="3">
        <v>45015</v>
      </c>
      <c r="B641" s="8">
        <v>305.8</v>
      </c>
      <c r="C641" s="4">
        <f>LN(dane_import!C642/dane_import!C641)</f>
        <v>2.3156840236299752E-2</v>
      </c>
      <c r="D641">
        <f t="shared" si="18"/>
        <v>2.3156840236299752E-2</v>
      </c>
      <c r="E641" s="6">
        <f t="shared" si="19"/>
        <v>5.3623924972951115E-4</v>
      </c>
    </row>
    <row r="642" spans="1:5" x14ac:dyDescent="0.25">
      <c r="A642" s="3">
        <v>45016</v>
      </c>
      <c r="B642" s="8">
        <v>306.39999999999998</v>
      </c>
      <c r="C642" s="4">
        <f>LN(dane_import!C643/dane_import!C642)</f>
        <v>1.9601443714741544E-3</v>
      </c>
      <c r="D642">
        <f t="shared" si="18"/>
        <v>1.9601443714741544E-3</v>
      </c>
      <c r="E642" s="6">
        <f t="shared" si="19"/>
        <v>3.842165957021808E-6</v>
      </c>
    </row>
    <row r="643" spans="1:5" x14ac:dyDescent="0.25">
      <c r="A643" s="3">
        <v>45019</v>
      </c>
      <c r="B643" s="9">
        <v>319</v>
      </c>
      <c r="C643" s="4">
        <f>LN(dane_import!C644/dane_import!C643)</f>
        <v>4.0299664918408404E-2</v>
      </c>
      <c r="D643">
        <f t="shared" ref="D643:D706" si="20">ABS(C643)</f>
        <v>4.0299664918408404E-2</v>
      </c>
      <c r="E643" s="6">
        <f t="shared" ref="E643:E706" si="21">C643^2</f>
        <v>1.6240629925359971E-3</v>
      </c>
    </row>
    <row r="644" spans="1:5" x14ac:dyDescent="0.25">
      <c r="A644" s="3">
        <v>45020</v>
      </c>
      <c r="B644" s="8">
        <v>324.39999999999998</v>
      </c>
      <c r="C644" s="4">
        <f>LN(dane_import!C645/dane_import!C644)</f>
        <v>1.6786219456413218E-2</v>
      </c>
      <c r="D644">
        <f t="shared" si="20"/>
        <v>1.6786219456413218E-2</v>
      </c>
      <c r="E644" s="6">
        <f t="shared" si="21"/>
        <v>2.8177716363886568E-4</v>
      </c>
    </row>
    <row r="645" spans="1:5" x14ac:dyDescent="0.25">
      <c r="A645" s="3">
        <v>45021</v>
      </c>
      <c r="B645" s="8">
        <v>320.8</v>
      </c>
      <c r="C645" s="4">
        <f>LN(dane_import!C646/dane_import!C645)</f>
        <v>-1.1159446248898296E-2</v>
      </c>
      <c r="D645">
        <f t="shared" si="20"/>
        <v>1.1159446248898296E-2</v>
      </c>
      <c r="E645" s="6">
        <f t="shared" si="21"/>
        <v>1.2453324058205026E-4</v>
      </c>
    </row>
    <row r="646" spans="1:5" x14ac:dyDescent="0.25">
      <c r="A646" s="3">
        <v>45022</v>
      </c>
      <c r="B646" s="8">
        <v>323.39999999999998</v>
      </c>
      <c r="C646" s="4">
        <f>LN(dane_import!C647/dane_import!C646)</f>
        <v>8.0720711506468978E-3</v>
      </c>
      <c r="D646">
        <f t="shared" si="20"/>
        <v>8.0720711506468978E-3</v>
      </c>
      <c r="E646" s="6">
        <f t="shared" si="21"/>
        <v>6.5158332661105939E-5</v>
      </c>
    </row>
    <row r="647" spans="1:5" x14ac:dyDescent="0.25">
      <c r="A647" s="3">
        <v>45023</v>
      </c>
      <c r="B647" s="8">
        <v>323.39999999999998</v>
      </c>
      <c r="C647" s="4">
        <f>LN(dane_import!C648/dane_import!C647)</f>
        <v>0</v>
      </c>
      <c r="D647">
        <f t="shared" si="20"/>
        <v>0</v>
      </c>
      <c r="E647" s="6">
        <f t="shared" si="21"/>
        <v>0</v>
      </c>
    </row>
    <row r="648" spans="1:5" x14ac:dyDescent="0.25">
      <c r="A648" s="3">
        <v>45026</v>
      </c>
      <c r="B648" s="8">
        <v>323.39999999999998</v>
      </c>
      <c r="C648" s="4">
        <f>LN(dane_import!C649/dane_import!C648)</f>
        <v>0</v>
      </c>
      <c r="D648">
        <f t="shared" si="20"/>
        <v>0</v>
      </c>
      <c r="E648" s="6">
        <f t="shared" si="21"/>
        <v>0</v>
      </c>
    </row>
    <row r="649" spans="1:5" x14ac:dyDescent="0.25">
      <c r="A649" s="3">
        <v>45027</v>
      </c>
      <c r="B649" s="8">
        <v>329.8</v>
      </c>
      <c r="C649" s="4">
        <f>LN(dane_import!C650/dane_import!C649)</f>
        <v>1.9596462982492176E-2</v>
      </c>
      <c r="D649">
        <f t="shared" si="20"/>
        <v>1.9596462982492176E-2</v>
      </c>
      <c r="E649" s="6">
        <f t="shared" si="21"/>
        <v>3.8402136142418617E-4</v>
      </c>
    </row>
    <row r="650" spans="1:5" x14ac:dyDescent="0.25">
      <c r="A650" s="3">
        <v>45028</v>
      </c>
      <c r="B650" s="8">
        <v>342.2</v>
      </c>
      <c r="C650" s="4">
        <f>LN(dane_import!C651/dane_import!C650)</f>
        <v>3.6908951332594447E-2</v>
      </c>
      <c r="D650">
        <f t="shared" si="20"/>
        <v>3.6908951332594447E-2</v>
      </c>
      <c r="E650" s="6">
        <f t="shared" si="21"/>
        <v>1.3622706884718254E-3</v>
      </c>
    </row>
    <row r="651" spans="1:5" x14ac:dyDescent="0.25">
      <c r="A651" s="3">
        <v>45029</v>
      </c>
      <c r="B651" s="8">
        <v>350.8</v>
      </c>
      <c r="C651" s="4">
        <f>LN(dane_import!C652/dane_import!C651)</f>
        <v>2.4820899039934837E-2</v>
      </c>
      <c r="D651">
        <f t="shared" si="20"/>
        <v>2.4820899039934837E-2</v>
      </c>
      <c r="E651" s="6">
        <f t="shared" si="21"/>
        <v>6.160770291506381E-4</v>
      </c>
    </row>
    <row r="652" spans="1:5" x14ac:dyDescent="0.25">
      <c r="A652" s="3">
        <v>45030</v>
      </c>
      <c r="B652" s="8">
        <v>356.6</v>
      </c>
      <c r="C652" s="4">
        <f>LN(dane_import!C653/dane_import!C652)</f>
        <v>1.6398444931012071E-2</v>
      </c>
      <c r="D652">
        <f t="shared" si="20"/>
        <v>1.6398444931012071E-2</v>
      </c>
      <c r="E652" s="6">
        <f t="shared" si="21"/>
        <v>2.6890899615543548E-4</v>
      </c>
    </row>
    <row r="653" spans="1:5" x14ac:dyDescent="0.25">
      <c r="A653" s="3">
        <v>45033</v>
      </c>
      <c r="B653" s="9">
        <v>356</v>
      </c>
      <c r="C653" s="4">
        <f>LN(dane_import!C654/dane_import!C653)</f>
        <v>-1.6839745770096447E-3</v>
      </c>
      <c r="D653">
        <f t="shared" si="20"/>
        <v>1.6839745770096447E-3</v>
      </c>
      <c r="E653" s="6">
        <f t="shared" si="21"/>
        <v>2.8357703760148118E-6</v>
      </c>
    </row>
    <row r="654" spans="1:5" x14ac:dyDescent="0.25">
      <c r="A654" s="3">
        <v>45034</v>
      </c>
      <c r="B654" s="9">
        <v>360</v>
      </c>
      <c r="C654" s="4">
        <f>LN(dane_import!C655/dane_import!C654)</f>
        <v>1.1173300598125255E-2</v>
      </c>
      <c r="D654">
        <f t="shared" si="20"/>
        <v>1.1173300598125255E-2</v>
      </c>
      <c r="E654" s="6">
        <f t="shared" si="21"/>
        <v>1.2484264625606617E-4</v>
      </c>
    </row>
    <row r="655" spans="1:5" x14ac:dyDescent="0.25">
      <c r="A655" s="3">
        <v>45035</v>
      </c>
      <c r="B655" s="8">
        <v>365.2</v>
      </c>
      <c r="C655" s="4">
        <f>LN(dane_import!C656/dane_import!C655)</f>
        <v>1.4341117270657754E-2</v>
      </c>
      <c r="D655">
        <f t="shared" si="20"/>
        <v>1.4341117270657754E-2</v>
      </c>
      <c r="E655" s="6">
        <f t="shared" si="21"/>
        <v>2.056676445707581E-4</v>
      </c>
    </row>
    <row r="656" spans="1:5" x14ac:dyDescent="0.25">
      <c r="A656" s="3">
        <v>45036</v>
      </c>
      <c r="B656" s="8">
        <v>366.2</v>
      </c>
      <c r="C656" s="4">
        <f>LN(dane_import!C657/dane_import!C656)</f>
        <v>2.7344835195969078E-3</v>
      </c>
      <c r="D656">
        <f t="shared" si="20"/>
        <v>2.7344835195969078E-3</v>
      </c>
      <c r="E656" s="6">
        <f t="shared" si="21"/>
        <v>7.4774001189470925E-6</v>
      </c>
    </row>
    <row r="657" spans="1:5" x14ac:dyDescent="0.25">
      <c r="A657" s="3">
        <v>45037</v>
      </c>
      <c r="B657" s="8">
        <v>366.4</v>
      </c>
      <c r="C657" s="4">
        <f>LN(dane_import!C658/dane_import!C657)</f>
        <v>5.4600055956490368E-4</v>
      </c>
      <c r="D657">
        <f t="shared" si="20"/>
        <v>5.4600055956490368E-4</v>
      </c>
      <c r="E657" s="6">
        <f t="shared" si="21"/>
        <v>2.9811661104518795E-7</v>
      </c>
    </row>
    <row r="658" spans="1:5" x14ac:dyDescent="0.25">
      <c r="A658" s="3">
        <v>45040</v>
      </c>
      <c r="B658" s="8">
        <v>352.2</v>
      </c>
      <c r="C658" s="4">
        <f>LN(dane_import!C659/dane_import!C658)</f>
        <v>-3.952643673786943E-2</v>
      </c>
      <c r="D658">
        <f t="shared" si="20"/>
        <v>3.952643673786943E-2</v>
      </c>
      <c r="E658" s="6">
        <f t="shared" si="21"/>
        <v>1.5623392011927942E-3</v>
      </c>
    </row>
    <row r="659" spans="1:5" x14ac:dyDescent="0.25">
      <c r="A659" s="3">
        <v>45041</v>
      </c>
      <c r="B659" s="8">
        <v>349.4</v>
      </c>
      <c r="C659" s="4">
        <f>LN(dane_import!C660/dane_import!C659)</f>
        <v>-7.9817983621495812E-3</v>
      </c>
      <c r="D659">
        <f t="shared" si="20"/>
        <v>7.9817983621495812E-3</v>
      </c>
      <c r="E659" s="6">
        <f t="shared" si="21"/>
        <v>6.3709105094013742E-5</v>
      </c>
    </row>
    <row r="660" spans="1:5" x14ac:dyDescent="0.25">
      <c r="A660" s="3">
        <v>45042</v>
      </c>
      <c r="B660" s="9">
        <v>338</v>
      </c>
      <c r="C660" s="4">
        <f>LN(dane_import!C661/dane_import!C660)</f>
        <v>-3.3171502216937307E-2</v>
      </c>
      <c r="D660">
        <f t="shared" si="20"/>
        <v>3.3171502216937307E-2</v>
      </c>
      <c r="E660" s="6">
        <f t="shared" si="21"/>
        <v>1.1003485593282767E-3</v>
      </c>
    </row>
    <row r="661" spans="1:5" x14ac:dyDescent="0.25">
      <c r="A661" s="3">
        <v>45043</v>
      </c>
      <c r="B661" s="8">
        <v>354.6</v>
      </c>
      <c r="C661" s="4">
        <f>LN(dane_import!C662/dane_import!C661)</f>
        <v>4.7944498157088698E-2</v>
      </c>
      <c r="D661">
        <f t="shared" si="20"/>
        <v>4.7944498157088698E-2</v>
      </c>
      <c r="E661" s="6">
        <f t="shared" si="21"/>
        <v>2.2986749035350815E-3</v>
      </c>
    </row>
    <row r="662" spans="1:5" x14ac:dyDescent="0.25">
      <c r="A662" s="3">
        <v>45044</v>
      </c>
      <c r="B662" s="8">
        <v>347.5</v>
      </c>
      <c r="C662" s="4">
        <f>LN(dane_import!C663/dane_import!C662)</f>
        <v>-2.0225728635260721E-2</v>
      </c>
      <c r="D662">
        <f t="shared" si="20"/>
        <v>2.0225728635260721E-2</v>
      </c>
      <c r="E662" s="6">
        <f t="shared" si="21"/>
        <v>4.0908009882720551E-4</v>
      </c>
    </row>
    <row r="663" spans="1:5" x14ac:dyDescent="0.25">
      <c r="A663" s="3">
        <v>45047</v>
      </c>
      <c r="B663" s="8">
        <v>347.5</v>
      </c>
      <c r="C663" s="4">
        <f>LN(dane_import!C664/dane_import!C663)</f>
        <v>0</v>
      </c>
      <c r="D663">
        <f t="shared" si="20"/>
        <v>0</v>
      </c>
      <c r="E663" s="6">
        <f t="shared" si="21"/>
        <v>0</v>
      </c>
    </row>
    <row r="664" spans="1:5" x14ac:dyDescent="0.25">
      <c r="A664" s="3">
        <v>45048</v>
      </c>
      <c r="B664" s="8">
        <v>341.7</v>
      </c>
      <c r="C664" s="4">
        <f>LN(dane_import!C665/dane_import!C664)</f>
        <v>-1.6831505883600717E-2</v>
      </c>
      <c r="D664">
        <f t="shared" si="20"/>
        <v>1.6831505883600717E-2</v>
      </c>
      <c r="E664" s="6">
        <f t="shared" si="21"/>
        <v>2.8329959030968556E-4</v>
      </c>
    </row>
    <row r="665" spans="1:5" x14ac:dyDescent="0.25">
      <c r="A665" s="3">
        <v>45049</v>
      </c>
      <c r="B665" s="8">
        <v>341.7</v>
      </c>
      <c r="C665" s="4">
        <f>LN(dane_import!C666/dane_import!C665)</f>
        <v>0</v>
      </c>
      <c r="D665">
        <f t="shared" si="20"/>
        <v>0</v>
      </c>
      <c r="E665" s="6">
        <f t="shared" si="21"/>
        <v>0</v>
      </c>
    </row>
    <row r="666" spans="1:5" x14ac:dyDescent="0.25">
      <c r="A666" s="3">
        <v>45050</v>
      </c>
      <c r="B666" s="8">
        <v>334.3</v>
      </c>
      <c r="C666" s="4">
        <f>LN(dane_import!C667/dane_import!C666)</f>
        <v>-2.1894365695193114E-2</v>
      </c>
      <c r="D666">
        <f t="shared" si="20"/>
        <v>2.1894365695193114E-2</v>
      </c>
      <c r="E666" s="6">
        <f t="shared" si="21"/>
        <v>4.7936324919484907E-4</v>
      </c>
    </row>
    <row r="667" spans="1:5" x14ac:dyDescent="0.25">
      <c r="A667" s="3">
        <v>45051</v>
      </c>
      <c r="B667" s="8">
        <v>344.7</v>
      </c>
      <c r="C667" s="4">
        <f>LN(dane_import!C668/dane_import!C667)</f>
        <v>3.0635680096766729E-2</v>
      </c>
      <c r="D667">
        <f t="shared" si="20"/>
        <v>3.0635680096766729E-2</v>
      </c>
      <c r="E667" s="6">
        <f t="shared" si="21"/>
        <v>9.3854489499142909E-4</v>
      </c>
    </row>
    <row r="668" spans="1:5" x14ac:dyDescent="0.25">
      <c r="A668" s="3">
        <v>45054</v>
      </c>
      <c r="B668" s="8">
        <v>354.7</v>
      </c>
      <c r="C668" s="4">
        <f>LN(dane_import!C669/dane_import!C668)</f>
        <v>2.8597888256756479E-2</v>
      </c>
      <c r="D668">
        <f t="shared" si="20"/>
        <v>2.8597888256756479E-2</v>
      </c>
      <c r="E668" s="6">
        <f t="shared" si="21"/>
        <v>8.1783921274593014E-4</v>
      </c>
    </row>
    <row r="669" spans="1:5" x14ac:dyDescent="0.25">
      <c r="A669" s="3">
        <v>45055</v>
      </c>
      <c r="B669" s="8">
        <v>346.8</v>
      </c>
      <c r="C669" s="4">
        <f>LN(dane_import!C670/dane_import!C669)</f>
        <v>-2.2524116873189299E-2</v>
      </c>
      <c r="D669">
        <f t="shared" si="20"/>
        <v>2.2524116873189299E-2</v>
      </c>
      <c r="E669" s="6">
        <f t="shared" si="21"/>
        <v>5.0733584091709088E-4</v>
      </c>
    </row>
    <row r="670" spans="1:5" x14ac:dyDescent="0.25">
      <c r="A670" s="3">
        <v>45056</v>
      </c>
      <c r="B670" s="8">
        <v>355.2</v>
      </c>
      <c r="C670" s="4">
        <f>LN(dane_import!C671/dane_import!C670)</f>
        <v>2.393276621162814E-2</v>
      </c>
      <c r="D670">
        <f t="shared" si="20"/>
        <v>2.393276621162814E-2</v>
      </c>
      <c r="E670" s="6">
        <f t="shared" si="21"/>
        <v>5.7277729854044953E-4</v>
      </c>
    </row>
    <row r="671" spans="1:5" x14ac:dyDescent="0.25">
      <c r="A671" s="3">
        <v>45057</v>
      </c>
      <c r="B671" s="8">
        <v>349.5</v>
      </c>
      <c r="C671" s="4">
        <f>LN(dane_import!C672/dane_import!C671)</f>
        <v>-1.6177449444150012E-2</v>
      </c>
      <c r="D671">
        <f t="shared" si="20"/>
        <v>1.6177449444150012E-2</v>
      </c>
      <c r="E671" s="6">
        <f t="shared" si="21"/>
        <v>2.6170987051802951E-4</v>
      </c>
    </row>
    <row r="672" spans="1:5" x14ac:dyDescent="0.25">
      <c r="A672" s="3">
        <v>45058</v>
      </c>
      <c r="B672" s="8">
        <v>350.1</v>
      </c>
      <c r="C672" s="4">
        <f>LN(dane_import!C673/dane_import!C672)</f>
        <v>1.7152662867551676E-3</v>
      </c>
      <c r="D672">
        <f t="shared" si="20"/>
        <v>1.7152662867551676E-3</v>
      </c>
      <c r="E672" s="6">
        <f t="shared" si="21"/>
        <v>2.9421384344788608E-6</v>
      </c>
    </row>
    <row r="673" spans="1:5" x14ac:dyDescent="0.25">
      <c r="A673" s="3">
        <v>45061</v>
      </c>
      <c r="B673" s="8">
        <v>339.9</v>
      </c>
      <c r="C673" s="4">
        <f>LN(dane_import!C674/dane_import!C673)</f>
        <v>-2.9567371258549774E-2</v>
      </c>
      <c r="D673">
        <f t="shared" si="20"/>
        <v>2.9567371258549774E-2</v>
      </c>
      <c r="E673" s="6">
        <f t="shared" si="21"/>
        <v>8.7422944314091526E-4</v>
      </c>
    </row>
    <row r="674" spans="1:5" x14ac:dyDescent="0.25">
      <c r="A674" s="3">
        <v>45062</v>
      </c>
      <c r="B674" s="8">
        <v>345.8</v>
      </c>
      <c r="C674" s="4">
        <f>LN(dane_import!C675/dane_import!C674)</f>
        <v>1.7209116547119929E-2</v>
      </c>
      <c r="D674">
        <f t="shared" si="20"/>
        <v>1.7209116547119929E-2</v>
      </c>
      <c r="E674" s="6">
        <f t="shared" si="21"/>
        <v>2.9615369233235698E-4</v>
      </c>
    </row>
    <row r="675" spans="1:5" x14ac:dyDescent="0.25">
      <c r="A675" s="3">
        <v>45063</v>
      </c>
      <c r="B675" s="8">
        <v>341.1</v>
      </c>
      <c r="C675" s="4">
        <f>LN(dane_import!C676/dane_import!C675)</f>
        <v>-1.3684883824590025E-2</v>
      </c>
      <c r="D675">
        <f t="shared" si="20"/>
        <v>1.3684883824590025E-2</v>
      </c>
      <c r="E675" s="6">
        <f t="shared" si="21"/>
        <v>1.872760452925257E-4</v>
      </c>
    </row>
    <row r="676" spans="1:5" x14ac:dyDescent="0.25">
      <c r="A676" s="3">
        <v>45064</v>
      </c>
      <c r="B676" s="9">
        <v>344</v>
      </c>
      <c r="C676" s="4">
        <f>LN(dane_import!C677/dane_import!C676)</f>
        <v>8.4659679487981664E-3</v>
      </c>
      <c r="D676">
        <f t="shared" si="20"/>
        <v>8.4659679487981664E-3</v>
      </c>
      <c r="E676" s="6">
        <f t="shared" si="21"/>
        <v>7.1672613310077828E-5</v>
      </c>
    </row>
    <row r="677" spans="1:5" x14ac:dyDescent="0.25">
      <c r="A677" s="3">
        <v>45065</v>
      </c>
      <c r="B677" s="8">
        <v>364.9</v>
      </c>
      <c r="C677" s="4">
        <f>LN(dane_import!C678/dane_import!C677)</f>
        <v>5.8981686069003517E-2</v>
      </c>
      <c r="D677">
        <f t="shared" si="20"/>
        <v>5.8981686069003517E-2</v>
      </c>
      <c r="E677" s="6">
        <f t="shared" si="21"/>
        <v>3.4788392915424834E-3</v>
      </c>
    </row>
    <row r="678" spans="1:5" x14ac:dyDescent="0.25">
      <c r="A678" s="3">
        <v>45068</v>
      </c>
      <c r="B678" s="8">
        <v>366.5</v>
      </c>
      <c r="C678" s="4">
        <f>LN(dane_import!C679/dane_import!C678)</f>
        <v>4.3751778843043702E-3</v>
      </c>
      <c r="D678">
        <f t="shared" si="20"/>
        <v>4.3751778843043702E-3</v>
      </c>
      <c r="E678" s="6">
        <f t="shared" si="21"/>
        <v>1.9142181519306067E-5</v>
      </c>
    </row>
    <row r="679" spans="1:5" x14ac:dyDescent="0.25">
      <c r="A679" s="3">
        <v>45069</v>
      </c>
      <c r="B679" s="9">
        <v>370</v>
      </c>
      <c r="C679" s="4">
        <f>LN(dane_import!C680/dane_import!C679)</f>
        <v>9.50448431156398E-3</v>
      </c>
      <c r="D679">
        <f t="shared" si="20"/>
        <v>9.50448431156398E-3</v>
      </c>
      <c r="E679" s="6">
        <f t="shared" si="21"/>
        <v>9.0335222028765824E-5</v>
      </c>
    </row>
    <row r="680" spans="1:5" x14ac:dyDescent="0.25">
      <c r="A680" s="3">
        <v>45070</v>
      </c>
      <c r="B680" s="9">
        <v>360</v>
      </c>
      <c r="C680" s="4">
        <f>LN(dane_import!C681/dane_import!C680)</f>
        <v>-2.7398974188114388E-2</v>
      </c>
      <c r="D680">
        <f t="shared" si="20"/>
        <v>2.7398974188114388E-2</v>
      </c>
      <c r="E680" s="6">
        <f t="shared" si="21"/>
        <v>7.5070378656095854E-4</v>
      </c>
    </row>
    <row r="681" spans="1:5" x14ac:dyDescent="0.25">
      <c r="A681" s="3">
        <v>45071</v>
      </c>
      <c r="B681" s="9">
        <v>368</v>
      </c>
      <c r="C681" s="4">
        <f>LN(dane_import!C682/dane_import!C681)</f>
        <v>2.1978906718775167E-2</v>
      </c>
      <c r="D681">
        <f t="shared" si="20"/>
        <v>2.1978906718775167E-2</v>
      </c>
      <c r="E681" s="6">
        <f t="shared" si="21"/>
        <v>4.830723405526202E-4</v>
      </c>
    </row>
    <row r="682" spans="1:5" x14ac:dyDescent="0.25">
      <c r="A682" s="3">
        <v>45072</v>
      </c>
      <c r="B682" s="9">
        <v>378</v>
      </c>
      <c r="C682" s="4">
        <f>LN(dane_import!C683/dane_import!C682)</f>
        <v>2.681125745065677E-2</v>
      </c>
      <c r="D682">
        <f t="shared" si="20"/>
        <v>2.681125745065677E-2</v>
      </c>
      <c r="E682" s="6">
        <f t="shared" si="21"/>
        <v>7.1884352608539816E-4</v>
      </c>
    </row>
    <row r="683" spans="1:5" x14ac:dyDescent="0.25">
      <c r="A683" s="3">
        <v>45075</v>
      </c>
      <c r="B683" s="9">
        <v>379</v>
      </c>
      <c r="C683" s="4">
        <f>LN(dane_import!C684/dane_import!C683)</f>
        <v>2.6420094628385759E-3</v>
      </c>
      <c r="D683">
        <f t="shared" si="20"/>
        <v>2.6420094628385759E-3</v>
      </c>
      <c r="E683" s="6">
        <f t="shared" si="21"/>
        <v>6.9802140017285804E-6</v>
      </c>
    </row>
    <row r="684" spans="1:5" x14ac:dyDescent="0.25">
      <c r="A684" s="3">
        <v>45076</v>
      </c>
      <c r="B684" s="8">
        <v>366.6</v>
      </c>
      <c r="C684" s="4">
        <f>LN(dane_import!C685/dane_import!C684)</f>
        <v>-3.3264869676821678E-2</v>
      </c>
      <c r="D684">
        <f t="shared" si="20"/>
        <v>3.3264869676821678E-2</v>
      </c>
      <c r="E684" s="6">
        <f t="shared" si="21"/>
        <v>1.1065515546159303E-3</v>
      </c>
    </row>
    <row r="685" spans="1:5" x14ac:dyDescent="0.25">
      <c r="A685" s="3">
        <v>45077</v>
      </c>
      <c r="B685" s="8">
        <v>352.8</v>
      </c>
      <c r="C685" s="4">
        <f>LN(dane_import!C686/dane_import!C685)</f>
        <v>-3.8370011272968449E-2</v>
      </c>
      <c r="D685">
        <f t="shared" si="20"/>
        <v>3.8370011272968449E-2</v>
      </c>
      <c r="E685" s="6">
        <f t="shared" si="21"/>
        <v>1.4722577650877258E-3</v>
      </c>
    </row>
    <row r="686" spans="1:5" x14ac:dyDescent="0.25">
      <c r="A686" s="3">
        <v>45078</v>
      </c>
      <c r="B686" s="8">
        <v>356.8</v>
      </c>
      <c r="C686" s="4">
        <f>LN(dane_import!C687/dane_import!C686)</f>
        <v>1.1274076573218161E-2</v>
      </c>
      <c r="D686">
        <f t="shared" si="20"/>
        <v>1.1274076573218161E-2</v>
      </c>
      <c r="E686" s="6">
        <f t="shared" si="21"/>
        <v>1.2710480257878656E-4</v>
      </c>
    </row>
    <row r="687" spans="1:5" x14ac:dyDescent="0.25">
      <c r="A687" s="3">
        <v>45079</v>
      </c>
      <c r="B687" s="8">
        <v>384.5</v>
      </c>
      <c r="C687" s="4">
        <f>LN(dane_import!C688/dane_import!C687)</f>
        <v>7.4768388239844372E-2</v>
      </c>
      <c r="D687">
        <f t="shared" si="20"/>
        <v>7.4768388239844372E-2</v>
      </c>
      <c r="E687" s="6">
        <f t="shared" si="21"/>
        <v>5.5903118799840983E-3</v>
      </c>
    </row>
    <row r="688" spans="1:5" x14ac:dyDescent="0.25">
      <c r="A688" s="3">
        <v>45082</v>
      </c>
      <c r="B688" s="9">
        <v>388</v>
      </c>
      <c r="C688" s="4">
        <f>LN(dane_import!C689/dane_import!C688)</f>
        <v>9.0615506775747322E-3</v>
      </c>
      <c r="D688">
        <f t="shared" si="20"/>
        <v>9.0615506775747322E-3</v>
      </c>
      <c r="E688" s="6">
        <f t="shared" si="21"/>
        <v>8.2111700682255083E-5</v>
      </c>
    </row>
    <row r="689" spans="1:5" x14ac:dyDescent="0.25">
      <c r="A689" s="3">
        <v>45083</v>
      </c>
      <c r="B689" s="9">
        <v>396</v>
      </c>
      <c r="C689" s="4">
        <f>LN(dane_import!C690/dane_import!C689)</f>
        <v>2.0408871631207033E-2</v>
      </c>
      <c r="D689">
        <f t="shared" si="20"/>
        <v>2.0408871631207033E-2</v>
      </c>
      <c r="E689" s="6">
        <f t="shared" si="21"/>
        <v>4.1652204125908725E-4</v>
      </c>
    </row>
    <row r="690" spans="1:5" x14ac:dyDescent="0.25">
      <c r="A690" s="3">
        <v>45084</v>
      </c>
      <c r="B690" s="8">
        <v>379.6</v>
      </c>
      <c r="C690" s="4">
        <f>LN(dane_import!C691/dane_import!C690)</f>
        <v>-4.2296144518707675E-2</v>
      </c>
      <c r="D690">
        <f t="shared" si="20"/>
        <v>4.2296144518707675E-2</v>
      </c>
      <c r="E690" s="6">
        <f t="shared" si="21"/>
        <v>1.7889638411474054E-3</v>
      </c>
    </row>
    <row r="691" spans="1:5" x14ac:dyDescent="0.25">
      <c r="A691" s="3">
        <v>45085</v>
      </c>
      <c r="B691" s="8">
        <v>379.6</v>
      </c>
      <c r="C691" s="4">
        <f>LN(dane_import!C692/dane_import!C691)</f>
        <v>0</v>
      </c>
      <c r="D691">
        <f t="shared" si="20"/>
        <v>0</v>
      </c>
      <c r="E691" s="6">
        <f t="shared" si="21"/>
        <v>0</v>
      </c>
    </row>
    <row r="692" spans="1:5" x14ac:dyDescent="0.25">
      <c r="A692" s="3">
        <v>45086</v>
      </c>
      <c r="B692" s="8">
        <v>397.7</v>
      </c>
      <c r="C692" s="4">
        <f>LN(dane_import!C693/dane_import!C692)</f>
        <v>4.6579885477871959E-2</v>
      </c>
      <c r="D692">
        <f t="shared" si="20"/>
        <v>4.6579885477871959E-2</v>
      </c>
      <c r="E692" s="6">
        <f t="shared" si="21"/>
        <v>2.1696857311316671E-3</v>
      </c>
    </row>
    <row r="693" spans="1:5" x14ac:dyDescent="0.25">
      <c r="A693" s="3">
        <v>45089</v>
      </c>
      <c r="B693" s="8">
        <v>378.9</v>
      </c>
      <c r="C693" s="4">
        <f>LN(dane_import!C694/dane_import!C693)</f>
        <v>-4.8425634189089829E-2</v>
      </c>
      <c r="D693">
        <f t="shared" si="20"/>
        <v>4.8425634189089829E-2</v>
      </c>
      <c r="E693" s="6">
        <f t="shared" si="21"/>
        <v>2.3450420466155459E-3</v>
      </c>
    </row>
    <row r="694" spans="1:5" x14ac:dyDescent="0.25">
      <c r="A694" s="3">
        <v>45090</v>
      </c>
      <c r="B694" s="8">
        <v>375.8</v>
      </c>
      <c r="C694" s="4">
        <f>LN(dane_import!C695/dane_import!C694)</f>
        <v>-8.2152310451900669E-3</v>
      </c>
      <c r="D694">
        <f t="shared" si="20"/>
        <v>8.2152310451900669E-3</v>
      </c>
      <c r="E694" s="6">
        <f t="shared" si="21"/>
        <v>6.749002112585468E-5</v>
      </c>
    </row>
    <row r="695" spans="1:5" x14ac:dyDescent="0.25">
      <c r="A695" s="3">
        <v>45091</v>
      </c>
      <c r="B695" s="8">
        <v>394.2</v>
      </c>
      <c r="C695" s="4">
        <f>LN(dane_import!C696/dane_import!C695)</f>
        <v>4.7801307739254895E-2</v>
      </c>
      <c r="D695">
        <f t="shared" si="20"/>
        <v>4.7801307739254895E-2</v>
      </c>
      <c r="E695" s="6">
        <f t="shared" si="21"/>
        <v>2.2849650215829497E-3</v>
      </c>
    </row>
    <row r="696" spans="1:5" x14ac:dyDescent="0.25">
      <c r="A696" s="3">
        <v>45092</v>
      </c>
      <c r="B696" s="8">
        <v>396.4</v>
      </c>
      <c r="C696" s="4">
        <f>LN(dane_import!C697/dane_import!C696)</f>
        <v>5.5654077372131513E-3</v>
      </c>
      <c r="D696">
        <f t="shared" si="20"/>
        <v>5.5654077372131513E-3</v>
      </c>
      <c r="E696" s="6">
        <f t="shared" si="21"/>
        <v>3.0973763281432006E-5</v>
      </c>
    </row>
    <row r="697" spans="1:5" x14ac:dyDescent="0.25">
      <c r="A697" s="3">
        <v>45093</v>
      </c>
      <c r="B697" s="8">
        <v>404.4</v>
      </c>
      <c r="C697" s="4">
        <f>LN(dane_import!C698/dane_import!C697)</f>
        <v>1.9980684690483464E-2</v>
      </c>
      <c r="D697">
        <f t="shared" si="20"/>
        <v>1.9980684690483464E-2</v>
      </c>
      <c r="E697" s="6">
        <f t="shared" si="21"/>
        <v>3.9922776070052031E-4</v>
      </c>
    </row>
    <row r="698" spans="1:5" x14ac:dyDescent="0.25">
      <c r="A698" s="3">
        <v>45096</v>
      </c>
      <c r="B698" s="8">
        <v>396.8</v>
      </c>
      <c r="C698" s="4">
        <f>LN(dane_import!C699/dane_import!C698)</f>
        <v>-1.8972111735598568E-2</v>
      </c>
      <c r="D698">
        <f t="shared" si="20"/>
        <v>1.8972111735598568E-2</v>
      </c>
      <c r="E698" s="6">
        <f t="shared" si="21"/>
        <v>3.5994102370803691E-4</v>
      </c>
    </row>
    <row r="699" spans="1:5" x14ac:dyDescent="0.25">
      <c r="A699" s="3">
        <v>45097</v>
      </c>
      <c r="B699" s="8">
        <v>394.4</v>
      </c>
      <c r="C699" s="4">
        <f>LN(dane_import!C700/dane_import!C699)</f>
        <v>-6.0667526822374262E-3</v>
      </c>
      <c r="D699">
        <f t="shared" si="20"/>
        <v>6.0667526822374262E-3</v>
      </c>
      <c r="E699" s="6">
        <f t="shared" si="21"/>
        <v>3.6805488107435002E-5</v>
      </c>
    </row>
    <row r="700" spans="1:5" x14ac:dyDescent="0.25">
      <c r="A700" s="3">
        <v>45098</v>
      </c>
      <c r="B700" s="9">
        <v>396</v>
      </c>
      <c r="C700" s="4">
        <f>LN(dane_import!C701/dane_import!C700)</f>
        <v>4.0485885260003324E-3</v>
      </c>
      <c r="D700">
        <f t="shared" si="20"/>
        <v>4.0485885260003324E-3</v>
      </c>
      <c r="E700" s="6">
        <f t="shared" si="21"/>
        <v>1.6391069052861542E-5</v>
      </c>
    </row>
    <row r="701" spans="1:5" x14ac:dyDescent="0.25">
      <c r="A701" s="3">
        <v>45099</v>
      </c>
      <c r="B701" s="8">
        <v>395.2</v>
      </c>
      <c r="C701" s="4">
        <f>LN(dane_import!C702/dane_import!C701)</f>
        <v>-2.022245380767809E-3</v>
      </c>
      <c r="D701">
        <f t="shared" si="20"/>
        <v>2.022245380767809E-3</v>
      </c>
      <c r="E701" s="6">
        <f t="shared" si="21"/>
        <v>4.0894763800367407E-6</v>
      </c>
    </row>
    <row r="702" spans="1:5" x14ac:dyDescent="0.25">
      <c r="A702" s="3">
        <v>45100</v>
      </c>
      <c r="B702" s="8">
        <v>385.8</v>
      </c>
      <c r="C702" s="4">
        <f>LN(dane_import!C703/dane_import!C702)</f>
        <v>-2.4072865402083976E-2</v>
      </c>
      <c r="D702">
        <f t="shared" si="20"/>
        <v>2.4072865402083976E-2</v>
      </c>
      <c r="E702" s="6">
        <f t="shared" si="21"/>
        <v>5.7950284866685171E-4</v>
      </c>
    </row>
    <row r="703" spans="1:5" x14ac:dyDescent="0.25">
      <c r="A703" s="3">
        <v>45103</v>
      </c>
      <c r="B703" s="8">
        <v>408.1</v>
      </c>
      <c r="C703" s="4">
        <f>LN(dane_import!C704/dane_import!C703)</f>
        <v>5.619314194013128E-2</v>
      </c>
      <c r="D703">
        <f t="shared" si="20"/>
        <v>5.619314194013128E-2</v>
      </c>
      <c r="E703" s="6">
        <f t="shared" si="21"/>
        <v>3.157669201103741E-3</v>
      </c>
    </row>
    <row r="704" spans="1:5" x14ac:dyDescent="0.25">
      <c r="A704" s="3">
        <v>45104</v>
      </c>
      <c r="B704" s="8">
        <v>407.5</v>
      </c>
      <c r="C704" s="4">
        <f>LN(dane_import!C705/dane_import!C704)</f>
        <v>-1.4713097308426256E-3</v>
      </c>
      <c r="D704">
        <f t="shared" si="20"/>
        <v>1.4713097308426256E-3</v>
      </c>
      <c r="E704" s="6">
        <f t="shared" si="21"/>
        <v>2.1647523240721997E-6</v>
      </c>
    </row>
    <row r="705" spans="1:5" x14ac:dyDescent="0.25">
      <c r="A705" s="3">
        <v>45105</v>
      </c>
      <c r="B705" s="9">
        <v>404</v>
      </c>
      <c r="C705" s="4">
        <f>LN(dane_import!C706/dane_import!C705)</f>
        <v>-8.6260547197672798E-3</v>
      </c>
      <c r="D705">
        <f t="shared" si="20"/>
        <v>8.6260547197672798E-3</v>
      </c>
      <c r="E705" s="6">
        <f t="shared" si="21"/>
        <v>7.4408820028419364E-5</v>
      </c>
    </row>
    <row r="706" spans="1:5" x14ac:dyDescent="0.25">
      <c r="A706" s="3">
        <v>45106</v>
      </c>
      <c r="B706" s="9">
        <v>406</v>
      </c>
      <c r="C706" s="4">
        <f>LN(dane_import!C707/dane_import!C706)</f>
        <v>4.9382816405825767E-3</v>
      </c>
      <c r="D706">
        <f t="shared" si="20"/>
        <v>4.9382816405825767E-3</v>
      </c>
      <c r="E706" s="6">
        <f t="shared" si="21"/>
        <v>2.4386625561714944E-5</v>
      </c>
    </row>
    <row r="707" spans="1:5" x14ac:dyDescent="0.25">
      <c r="A707" s="3">
        <v>45107</v>
      </c>
      <c r="B707" s="8">
        <v>406.1</v>
      </c>
      <c r="C707" s="4">
        <f>LN(dane_import!C708/dane_import!C707)</f>
        <v>2.4627509051942519E-4</v>
      </c>
      <c r="D707">
        <f t="shared" ref="D707:D770" si="22">ABS(C707)</f>
        <v>2.4627509051942519E-4</v>
      </c>
      <c r="E707" s="6">
        <f t="shared" ref="E707:E770" si="23">C707^2</f>
        <v>6.065142021035107E-8</v>
      </c>
    </row>
    <row r="708" spans="1:5" x14ac:dyDescent="0.25">
      <c r="A708" s="3">
        <v>45110</v>
      </c>
      <c r="B708" s="8">
        <v>416.8</v>
      </c>
      <c r="C708" s="4">
        <f>LN(dane_import!C709/dane_import!C708)</f>
        <v>2.6007055746905046E-2</v>
      </c>
      <c r="D708">
        <f t="shared" si="22"/>
        <v>2.6007055746905046E-2</v>
      </c>
      <c r="E708" s="6">
        <f t="shared" si="23"/>
        <v>6.7636694862262682E-4</v>
      </c>
    </row>
    <row r="709" spans="1:5" x14ac:dyDescent="0.25">
      <c r="A709" s="3">
        <v>45111</v>
      </c>
      <c r="B709" s="9">
        <v>412</v>
      </c>
      <c r="C709" s="4">
        <f>LN(dane_import!C710/dane_import!C709)</f>
        <v>-1.1583141089630759E-2</v>
      </c>
      <c r="D709">
        <f t="shared" si="22"/>
        <v>1.1583141089630759E-2</v>
      </c>
      <c r="E709" s="6">
        <f t="shared" si="23"/>
        <v>1.3416915750229247E-4</v>
      </c>
    </row>
    <row r="710" spans="1:5" x14ac:dyDescent="0.25">
      <c r="A710" s="3">
        <v>45112</v>
      </c>
      <c r="B710" s="8">
        <v>396.6</v>
      </c>
      <c r="C710" s="4">
        <f>LN(dane_import!C711/dane_import!C710)</f>
        <v>-3.8095133263830704E-2</v>
      </c>
      <c r="D710">
        <f t="shared" si="22"/>
        <v>3.8095133263830704E-2</v>
      </c>
      <c r="E710" s="6">
        <f t="shared" si="23"/>
        <v>1.4512391783890206E-3</v>
      </c>
    </row>
    <row r="711" spans="1:5" x14ac:dyDescent="0.25">
      <c r="A711" s="3">
        <v>45113</v>
      </c>
      <c r="B711" s="8">
        <v>409.1</v>
      </c>
      <c r="C711" s="4">
        <f>LN(dane_import!C712/dane_import!C711)</f>
        <v>3.1031408849657362E-2</v>
      </c>
      <c r="D711">
        <f t="shared" si="22"/>
        <v>3.1031408849657362E-2</v>
      </c>
      <c r="E711" s="6">
        <f t="shared" si="23"/>
        <v>9.6294833519459326E-4</v>
      </c>
    </row>
    <row r="712" spans="1:5" x14ac:dyDescent="0.25">
      <c r="A712" s="3">
        <v>45114</v>
      </c>
      <c r="B712" s="8">
        <v>418.2</v>
      </c>
      <c r="C712" s="4">
        <f>LN(dane_import!C713/dane_import!C712)</f>
        <v>2.2000162059180223E-2</v>
      </c>
      <c r="D712">
        <f t="shared" si="22"/>
        <v>2.2000162059180223E-2</v>
      </c>
      <c r="E712" s="6">
        <f t="shared" si="23"/>
        <v>4.8400713063019303E-4</v>
      </c>
    </row>
    <row r="713" spans="1:5" x14ac:dyDescent="0.25">
      <c r="A713" s="3">
        <v>45117</v>
      </c>
      <c r="B713" s="8">
        <v>407.3</v>
      </c>
      <c r="C713" s="4">
        <f>LN(dane_import!C714/dane_import!C713)</f>
        <v>-2.6409772340166247E-2</v>
      </c>
      <c r="D713">
        <f t="shared" si="22"/>
        <v>2.6409772340166247E-2</v>
      </c>
      <c r="E713" s="6">
        <f t="shared" si="23"/>
        <v>6.9747607505941023E-4</v>
      </c>
    </row>
    <row r="714" spans="1:5" x14ac:dyDescent="0.25">
      <c r="A714" s="3">
        <v>45118</v>
      </c>
      <c r="B714" s="8">
        <v>416.8</v>
      </c>
      <c r="C714" s="4">
        <f>LN(dane_import!C715/dane_import!C714)</f>
        <v>2.305647578479034E-2</v>
      </c>
      <c r="D714">
        <f t="shared" si="22"/>
        <v>2.305647578479034E-2</v>
      </c>
      <c r="E714" s="6">
        <f t="shared" si="23"/>
        <v>5.3160107561462332E-4</v>
      </c>
    </row>
    <row r="715" spans="1:5" x14ac:dyDescent="0.25">
      <c r="A715" s="3">
        <v>45119</v>
      </c>
      <c r="B715" s="8">
        <v>432.9</v>
      </c>
      <c r="C715" s="4">
        <f>LN(dane_import!C716/dane_import!C715)</f>
        <v>3.7900264008777544E-2</v>
      </c>
      <c r="D715">
        <f t="shared" si="22"/>
        <v>3.7900264008777544E-2</v>
      </c>
      <c r="E715" s="6">
        <f t="shared" si="23"/>
        <v>1.4364300119350385E-3</v>
      </c>
    </row>
    <row r="716" spans="1:5" x14ac:dyDescent="0.25">
      <c r="A716" s="3">
        <v>45120</v>
      </c>
      <c r="B716" s="9">
        <v>436</v>
      </c>
      <c r="C716" s="4">
        <f>LN(dane_import!C717/dane_import!C716)</f>
        <v>7.1354889010995931E-3</v>
      </c>
      <c r="D716">
        <f t="shared" si="22"/>
        <v>7.1354889010995931E-3</v>
      </c>
      <c r="E716" s="6">
        <f t="shared" si="23"/>
        <v>5.0915201857715475E-5</v>
      </c>
    </row>
    <row r="717" spans="1:5" x14ac:dyDescent="0.25">
      <c r="A717" s="3">
        <v>45121</v>
      </c>
      <c r="B717" s="9">
        <v>450</v>
      </c>
      <c r="C717" s="4">
        <f>LN(dane_import!C718/dane_import!C717)</f>
        <v>3.1605339415331044E-2</v>
      </c>
      <c r="D717">
        <f t="shared" si="22"/>
        <v>3.1605339415331044E-2</v>
      </c>
      <c r="E717" s="6">
        <f t="shared" si="23"/>
        <v>9.9889747955827796E-4</v>
      </c>
    </row>
    <row r="718" spans="1:5" x14ac:dyDescent="0.25">
      <c r="A718" s="3">
        <v>45124</v>
      </c>
      <c r="B718" s="8">
        <v>454.4</v>
      </c>
      <c r="C718" s="4">
        <f>LN(dane_import!C719/dane_import!C718)</f>
        <v>9.730284642576038E-3</v>
      </c>
      <c r="D718">
        <f t="shared" si="22"/>
        <v>9.730284642576038E-3</v>
      </c>
      <c r="E718" s="6">
        <f t="shared" si="23"/>
        <v>9.4678439225551103E-5</v>
      </c>
    </row>
    <row r="719" spans="1:5" x14ac:dyDescent="0.25">
      <c r="A719" s="3">
        <v>45125</v>
      </c>
      <c r="B719" s="9">
        <v>466</v>
      </c>
      <c r="C719" s="4">
        <f>LN(dane_import!C720/dane_import!C719)</f>
        <v>2.5207766718704276E-2</v>
      </c>
      <c r="D719">
        <f t="shared" si="22"/>
        <v>2.5207766718704276E-2</v>
      </c>
      <c r="E719" s="6">
        <f t="shared" si="23"/>
        <v>6.3543150294461499E-4</v>
      </c>
    </row>
    <row r="720" spans="1:5" x14ac:dyDescent="0.25">
      <c r="A720" s="3">
        <v>45126</v>
      </c>
      <c r="B720" s="8">
        <v>465.8</v>
      </c>
      <c r="C720" s="4">
        <f>LN(dane_import!C721/dane_import!C720)</f>
        <v>-4.2927667540528463E-4</v>
      </c>
      <c r="D720">
        <f t="shared" si="22"/>
        <v>4.2927667540528463E-4</v>
      </c>
      <c r="E720" s="6">
        <f t="shared" si="23"/>
        <v>1.8427846404701411E-7</v>
      </c>
    </row>
    <row r="721" spans="1:5" x14ac:dyDescent="0.25">
      <c r="A721" s="3">
        <v>45127</v>
      </c>
      <c r="B721" s="8">
        <v>463.1</v>
      </c>
      <c r="C721" s="4">
        <f>LN(dane_import!C722/dane_import!C721)</f>
        <v>-5.8133439635343724E-3</v>
      </c>
      <c r="D721">
        <f t="shared" si="22"/>
        <v>5.8133439635343724E-3</v>
      </c>
      <c r="E721" s="6">
        <f t="shared" si="23"/>
        <v>3.3794968038361529E-5</v>
      </c>
    </row>
    <row r="722" spans="1:5" x14ac:dyDescent="0.25">
      <c r="A722" s="3">
        <v>45128</v>
      </c>
      <c r="B722" s="8">
        <v>454.7</v>
      </c>
      <c r="C722" s="4">
        <f>LN(dane_import!C723/dane_import!C722)</f>
        <v>-1.8305152655741494E-2</v>
      </c>
      <c r="D722">
        <f t="shared" si="22"/>
        <v>1.8305152655741494E-2</v>
      </c>
      <c r="E722" s="6">
        <f t="shared" si="23"/>
        <v>3.3507861374999987E-4</v>
      </c>
    </row>
    <row r="723" spans="1:5" x14ac:dyDescent="0.25">
      <c r="A723" s="3">
        <v>45131</v>
      </c>
      <c r="B723" s="9">
        <v>461</v>
      </c>
      <c r="C723" s="4">
        <f>LN(dane_import!C724/dane_import!C723)</f>
        <v>1.3760182165683661E-2</v>
      </c>
      <c r="D723">
        <f t="shared" si="22"/>
        <v>1.3760182165683661E-2</v>
      </c>
      <c r="E723" s="6">
        <f t="shared" si="23"/>
        <v>1.8934261323279867E-4</v>
      </c>
    </row>
    <row r="724" spans="1:5" x14ac:dyDescent="0.25">
      <c r="A724" s="3">
        <v>45132</v>
      </c>
      <c r="B724" s="8">
        <v>464.3</v>
      </c>
      <c r="C724" s="4">
        <f>LN(dane_import!C725/dane_import!C724)</f>
        <v>7.1328520292274237E-3</v>
      </c>
      <c r="D724">
        <f t="shared" si="22"/>
        <v>7.1328520292274237E-3</v>
      </c>
      <c r="E724" s="6">
        <f t="shared" si="23"/>
        <v>5.087757807085378E-5</v>
      </c>
    </row>
    <row r="725" spans="1:5" x14ac:dyDescent="0.25">
      <c r="A725" s="3">
        <v>45133</v>
      </c>
      <c r="B725" s="8">
        <v>469.9</v>
      </c>
      <c r="C725" s="4">
        <f>LN(dane_import!C726/dane_import!C725)</f>
        <v>1.1989011082894045E-2</v>
      </c>
      <c r="D725">
        <f t="shared" si="22"/>
        <v>1.1989011082894045E-2</v>
      </c>
      <c r="E725" s="6">
        <f t="shared" si="23"/>
        <v>1.4373638674575624E-4</v>
      </c>
    </row>
    <row r="726" spans="1:5" x14ac:dyDescent="0.25">
      <c r="A726" s="3">
        <v>45134</v>
      </c>
      <c r="B726" s="9">
        <v>477</v>
      </c>
      <c r="C726" s="4">
        <f>LN(dane_import!C727/dane_import!C726)</f>
        <v>1.4996584779571281E-2</v>
      </c>
      <c r="D726">
        <f t="shared" si="22"/>
        <v>1.4996584779571281E-2</v>
      </c>
      <c r="E726" s="6">
        <f t="shared" si="23"/>
        <v>2.2489755505086901E-4</v>
      </c>
    </row>
    <row r="727" spans="1:5" x14ac:dyDescent="0.25">
      <c r="A727" s="3">
        <v>45135</v>
      </c>
      <c r="B727" s="9">
        <v>477</v>
      </c>
      <c r="C727" s="4">
        <f>LN(dane_import!C728/dane_import!C727)</f>
        <v>0</v>
      </c>
      <c r="D727">
        <f t="shared" si="22"/>
        <v>0</v>
      </c>
      <c r="E727" s="6">
        <f t="shared" si="23"/>
        <v>0</v>
      </c>
    </row>
    <row r="728" spans="1:5" x14ac:dyDescent="0.25">
      <c r="A728" s="3">
        <v>45138</v>
      </c>
      <c r="B728" s="8">
        <v>478.2</v>
      </c>
      <c r="C728" s="4">
        <f>LN(dane_import!C729/dane_import!C728)</f>
        <v>2.5125641358831386E-3</v>
      </c>
      <c r="D728">
        <f t="shared" si="22"/>
        <v>2.5125641358831386E-3</v>
      </c>
      <c r="E728" s="6">
        <f t="shared" si="23"/>
        <v>6.3129785369261827E-6</v>
      </c>
    </row>
    <row r="729" spans="1:5" x14ac:dyDescent="0.25">
      <c r="A729" s="3">
        <v>45139</v>
      </c>
      <c r="B729" s="8">
        <v>470.6</v>
      </c>
      <c r="C729" s="4">
        <f>LN(dane_import!C730/dane_import!C729)</f>
        <v>-1.6020578730962229E-2</v>
      </c>
      <c r="D729">
        <f t="shared" si="22"/>
        <v>1.6020578730962229E-2</v>
      </c>
      <c r="E729" s="6">
        <f t="shared" si="23"/>
        <v>2.5665894287495936E-4</v>
      </c>
    </row>
    <row r="730" spans="1:5" x14ac:dyDescent="0.25">
      <c r="A730" s="3">
        <v>45140</v>
      </c>
      <c r="B730" s="8">
        <v>461.3</v>
      </c>
      <c r="C730" s="4">
        <f>LN(dane_import!C731/dane_import!C730)</f>
        <v>-1.9959885729487238E-2</v>
      </c>
      <c r="D730">
        <f t="shared" si="22"/>
        <v>1.9959885729487238E-2</v>
      </c>
      <c r="E730" s="6">
        <f t="shared" si="23"/>
        <v>3.983970383341883E-4</v>
      </c>
    </row>
    <row r="731" spans="1:5" x14ac:dyDescent="0.25">
      <c r="A731" s="3">
        <v>45141</v>
      </c>
      <c r="B731" s="8">
        <v>458.8</v>
      </c>
      <c r="C731" s="4">
        <f>LN(dane_import!C732/dane_import!C731)</f>
        <v>-5.4342053085592572E-3</v>
      </c>
      <c r="D731">
        <f t="shared" si="22"/>
        <v>5.4342053085592572E-3</v>
      </c>
      <c r="E731" s="6">
        <f t="shared" si="23"/>
        <v>2.9530587335573613E-5</v>
      </c>
    </row>
    <row r="732" spans="1:5" x14ac:dyDescent="0.25">
      <c r="A732" s="3">
        <v>45142</v>
      </c>
      <c r="B732" s="9">
        <v>467</v>
      </c>
      <c r="C732" s="4">
        <f>LN(dane_import!C733/dane_import!C732)</f>
        <v>1.7714872413681755E-2</v>
      </c>
      <c r="D732">
        <f t="shared" si="22"/>
        <v>1.7714872413681755E-2</v>
      </c>
      <c r="E732" s="6">
        <f t="shared" si="23"/>
        <v>3.1381670463302285E-4</v>
      </c>
    </row>
    <row r="733" spans="1:5" x14ac:dyDescent="0.25">
      <c r="A733" s="3">
        <v>45145</v>
      </c>
      <c r="B733" s="8">
        <v>461.1</v>
      </c>
      <c r="C733" s="4">
        <f>LN(dane_import!C734/dane_import!C733)</f>
        <v>-1.2714318456237427E-2</v>
      </c>
      <c r="D733">
        <f t="shared" si="22"/>
        <v>1.2714318456237427E-2</v>
      </c>
      <c r="E733" s="6">
        <f t="shared" si="23"/>
        <v>1.6165389380661967E-4</v>
      </c>
    </row>
    <row r="734" spans="1:5" x14ac:dyDescent="0.25">
      <c r="A734" s="3">
        <v>45146</v>
      </c>
      <c r="B734" s="8">
        <v>448.1</v>
      </c>
      <c r="C734" s="4">
        <f>LN(dane_import!C735/dane_import!C734)</f>
        <v>-2.8598517420562485E-2</v>
      </c>
      <c r="D734">
        <f t="shared" si="22"/>
        <v>2.8598517420562485E-2</v>
      </c>
      <c r="E734" s="6">
        <f t="shared" si="23"/>
        <v>8.1787519865421593E-4</v>
      </c>
    </row>
    <row r="735" spans="1:5" x14ac:dyDescent="0.25">
      <c r="A735" s="3">
        <v>45147</v>
      </c>
      <c r="B735" s="8">
        <v>448.4</v>
      </c>
      <c r="C735" s="4">
        <f>LN(dane_import!C736/dane_import!C735)</f>
        <v>6.6926940590744861E-4</v>
      </c>
      <c r="D735">
        <f t="shared" si="22"/>
        <v>6.6926940590744861E-4</v>
      </c>
      <c r="E735" s="6">
        <f t="shared" si="23"/>
        <v>4.4792153768370919E-7</v>
      </c>
    </row>
    <row r="736" spans="1:5" x14ac:dyDescent="0.25">
      <c r="A736" s="3">
        <v>45148</v>
      </c>
      <c r="B736" s="8">
        <v>452.3</v>
      </c>
      <c r="C736" s="4">
        <f>LN(dane_import!C737/dane_import!C736)</f>
        <v>8.6599852857926953E-3</v>
      </c>
      <c r="D736">
        <f t="shared" si="22"/>
        <v>8.6599852857926953E-3</v>
      </c>
      <c r="E736" s="6">
        <f t="shared" si="23"/>
        <v>7.4995345150145995E-5</v>
      </c>
    </row>
    <row r="737" spans="1:5" x14ac:dyDescent="0.25">
      <c r="A737" s="3">
        <v>45149</v>
      </c>
      <c r="B737" s="8">
        <v>448.7</v>
      </c>
      <c r="C737" s="4">
        <f>LN(dane_import!C738/dane_import!C737)</f>
        <v>-7.9911635018598635E-3</v>
      </c>
      <c r="D737">
        <f t="shared" si="22"/>
        <v>7.9911635018598635E-3</v>
      </c>
      <c r="E737" s="6">
        <f t="shared" si="23"/>
        <v>6.3858694113457193E-5</v>
      </c>
    </row>
    <row r="738" spans="1:5" x14ac:dyDescent="0.25">
      <c r="A738" s="3">
        <v>45152</v>
      </c>
      <c r="B738" s="8">
        <v>448.1</v>
      </c>
      <c r="C738" s="4">
        <f>LN(dane_import!C739/dane_import!C738)</f>
        <v>-1.3380911898402891E-3</v>
      </c>
      <c r="D738">
        <f t="shared" si="22"/>
        <v>1.3380911898402891E-3</v>
      </c>
      <c r="E738" s="6">
        <f t="shared" si="23"/>
        <v>1.7904880323282008E-6</v>
      </c>
    </row>
    <row r="739" spans="1:5" x14ac:dyDescent="0.25">
      <c r="A739" s="3">
        <v>45153</v>
      </c>
      <c r="B739" s="8">
        <v>448.1</v>
      </c>
      <c r="C739" s="4">
        <f>LN(dane_import!C740/dane_import!C739)</f>
        <v>0</v>
      </c>
      <c r="D739">
        <f t="shared" si="22"/>
        <v>0</v>
      </c>
      <c r="E739" s="6">
        <f t="shared" si="23"/>
        <v>0</v>
      </c>
    </row>
    <row r="740" spans="1:5" x14ac:dyDescent="0.25">
      <c r="A740" s="3">
        <v>45154</v>
      </c>
      <c r="B740" s="8">
        <v>427.8</v>
      </c>
      <c r="C740" s="4">
        <f>LN(dane_import!C741/dane_import!C740)</f>
        <v>-4.636062514379212E-2</v>
      </c>
      <c r="D740">
        <f t="shared" si="22"/>
        <v>4.636062514379212E-2</v>
      </c>
      <c r="E740" s="6">
        <f t="shared" si="23"/>
        <v>2.1493075637232101E-3</v>
      </c>
    </row>
    <row r="741" spans="1:5" x14ac:dyDescent="0.25">
      <c r="A741" s="3">
        <v>45155</v>
      </c>
      <c r="B741" s="9">
        <v>416</v>
      </c>
      <c r="C741" s="4">
        <f>LN(dane_import!C742/dane_import!C741)</f>
        <v>-2.7970536387041962E-2</v>
      </c>
      <c r="D741">
        <f t="shared" si="22"/>
        <v>2.7970536387041962E-2</v>
      </c>
      <c r="E741" s="6">
        <f t="shared" si="23"/>
        <v>7.8235090577883834E-4</v>
      </c>
    </row>
    <row r="742" spans="1:5" x14ac:dyDescent="0.25">
      <c r="A742" s="3">
        <v>45156</v>
      </c>
      <c r="B742" s="8">
        <v>419.5</v>
      </c>
      <c r="C742" s="4">
        <f>LN(dane_import!C743/dane_import!C742)</f>
        <v>8.3782656459974996E-3</v>
      </c>
      <c r="D742">
        <f t="shared" si="22"/>
        <v>8.3782656459974996E-3</v>
      </c>
      <c r="E742" s="6">
        <f t="shared" si="23"/>
        <v>7.0195335234901905E-5</v>
      </c>
    </row>
    <row r="743" spans="1:5" x14ac:dyDescent="0.25">
      <c r="A743" s="3">
        <v>45159</v>
      </c>
      <c r="B743" s="8">
        <v>420.2</v>
      </c>
      <c r="C743" s="4">
        <f>LN(dane_import!C744/dane_import!C743)</f>
        <v>1.6672625036390624E-3</v>
      </c>
      <c r="D743">
        <f t="shared" si="22"/>
        <v>1.6672625036390624E-3</v>
      </c>
      <c r="E743" s="6">
        <f t="shared" si="23"/>
        <v>2.7797642560407944E-6</v>
      </c>
    </row>
    <row r="744" spans="1:5" x14ac:dyDescent="0.25">
      <c r="A744" s="3">
        <v>45160</v>
      </c>
      <c r="B744" s="8">
        <v>415.8</v>
      </c>
      <c r="C744" s="4">
        <f>LN(dane_import!C745/dane_import!C744)</f>
        <v>-1.0526412986987392E-2</v>
      </c>
      <c r="D744">
        <f t="shared" si="22"/>
        <v>1.0526412986987392E-2</v>
      </c>
      <c r="E744" s="6">
        <f t="shared" si="23"/>
        <v>1.1080537037261682E-4</v>
      </c>
    </row>
    <row r="745" spans="1:5" x14ac:dyDescent="0.25">
      <c r="A745" s="3">
        <v>45161</v>
      </c>
      <c r="B745" s="9">
        <v>409</v>
      </c>
      <c r="C745" s="4">
        <f>LN(dane_import!C746/dane_import!C745)</f>
        <v>-1.6489219381110792E-2</v>
      </c>
      <c r="D745">
        <f t="shared" si="22"/>
        <v>1.6489219381110792E-2</v>
      </c>
      <c r="E745" s="6">
        <f t="shared" si="23"/>
        <v>2.7189435579839976E-4</v>
      </c>
    </row>
    <row r="746" spans="1:5" x14ac:dyDescent="0.25">
      <c r="A746" s="3">
        <v>45162</v>
      </c>
      <c r="B746" s="8">
        <v>412.1</v>
      </c>
      <c r="C746" s="4">
        <f>LN(dane_import!C747/dane_import!C746)</f>
        <v>7.5508823019698832E-3</v>
      </c>
      <c r="D746">
        <f t="shared" si="22"/>
        <v>7.5508823019698832E-3</v>
      </c>
      <c r="E746" s="6">
        <f t="shared" si="23"/>
        <v>5.7015823538202004E-5</v>
      </c>
    </row>
    <row r="747" spans="1:5" x14ac:dyDescent="0.25">
      <c r="A747" s="3">
        <v>45163</v>
      </c>
      <c r="B747" s="8">
        <v>413.8</v>
      </c>
      <c r="C747" s="4">
        <f>LN(dane_import!C748/dane_import!C747)</f>
        <v>4.1167269666708625E-3</v>
      </c>
      <c r="D747">
        <f t="shared" si="22"/>
        <v>4.1167269666708625E-3</v>
      </c>
      <c r="E747" s="6">
        <f t="shared" si="23"/>
        <v>1.6947440918115081E-5</v>
      </c>
    </row>
    <row r="748" spans="1:5" x14ac:dyDescent="0.25">
      <c r="A748" s="3">
        <v>45166</v>
      </c>
      <c r="B748" s="8">
        <v>426.9</v>
      </c>
      <c r="C748" s="4">
        <f>LN(dane_import!C749/dane_import!C748)</f>
        <v>3.1167028452473617E-2</v>
      </c>
      <c r="D748">
        <f t="shared" si="22"/>
        <v>3.1167028452473617E-2</v>
      </c>
      <c r="E748" s="6">
        <f t="shared" si="23"/>
        <v>9.7138366255729997E-4</v>
      </c>
    </row>
    <row r="749" spans="1:5" x14ac:dyDescent="0.25">
      <c r="A749" s="3">
        <v>45167</v>
      </c>
      <c r="B749" s="9">
        <v>432</v>
      </c>
      <c r="C749" s="4">
        <f>LN(dane_import!C750/dane_import!C749)</f>
        <v>1.1875794480194053E-2</v>
      </c>
      <c r="D749">
        <f t="shared" si="22"/>
        <v>1.1875794480194053E-2</v>
      </c>
      <c r="E749" s="6">
        <f t="shared" si="23"/>
        <v>1.4103449453580755E-4</v>
      </c>
    </row>
    <row r="750" spans="1:5" x14ac:dyDescent="0.25">
      <c r="A750" s="3">
        <v>45168</v>
      </c>
      <c r="B750" s="8">
        <v>438.4</v>
      </c>
      <c r="C750" s="4">
        <f>LN(dane_import!C751/dane_import!C750)</f>
        <v>1.4706147389695487E-2</v>
      </c>
      <c r="D750">
        <f t="shared" si="22"/>
        <v>1.4706147389695487E-2</v>
      </c>
      <c r="E750" s="6">
        <f t="shared" si="23"/>
        <v>2.1627077104744739E-4</v>
      </c>
    </row>
    <row r="751" spans="1:5" x14ac:dyDescent="0.25">
      <c r="A751" s="3">
        <v>45169</v>
      </c>
      <c r="B751" s="9">
        <v>429</v>
      </c>
      <c r="C751" s="4">
        <f>LN(dane_import!C752/dane_import!C751)</f>
        <v>-2.167481670578876E-2</v>
      </c>
      <c r="D751">
        <f t="shared" si="22"/>
        <v>2.167481670578876E-2</v>
      </c>
      <c r="E751" s="6">
        <f t="shared" si="23"/>
        <v>4.6979767922953952E-4</v>
      </c>
    </row>
    <row r="752" spans="1:5" x14ac:dyDescent="0.25">
      <c r="A752" s="3">
        <v>45170</v>
      </c>
      <c r="B752" s="9">
        <v>428</v>
      </c>
      <c r="C752" s="4">
        <f>LN(dane_import!C753/dane_import!C752)</f>
        <v>-2.3337233462202116E-3</v>
      </c>
      <c r="D752">
        <f t="shared" si="22"/>
        <v>2.3337233462202116E-3</v>
      </c>
      <c r="E752" s="6">
        <f t="shared" si="23"/>
        <v>5.4462646566932613E-6</v>
      </c>
    </row>
    <row r="753" spans="1:5" x14ac:dyDescent="0.25">
      <c r="A753" s="3">
        <v>45173</v>
      </c>
      <c r="B753" s="8">
        <v>418.3</v>
      </c>
      <c r="C753" s="4">
        <f>LN(dane_import!C754/dane_import!C753)</f>
        <v>-2.2924317133644043E-2</v>
      </c>
      <c r="D753">
        <f t="shared" si="22"/>
        <v>2.2924317133644043E-2</v>
      </c>
      <c r="E753" s="6">
        <f t="shared" si="23"/>
        <v>5.2552431604388581E-4</v>
      </c>
    </row>
    <row r="754" spans="1:5" x14ac:dyDescent="0.25">
      <c r="A754" s="3">
        <v>45174</v>
      </c>
      <c r="B754" s="8">
        <v>422.8</v>
      </c>
      <c r="C754" s="4">
        <f>LN(dane_import!C755/dane_import!C754)</f>
        <v>1.0700375547929934E-2</v>
      </c>
      <c r="D754">
        <f t="shared" si="22"/>
        <v>1.0700375547929934E-2</v>
      </c>
      <c r="E754" s="6">
        <f t="shared" si="23"/>
        <v>1.1449803686673684E-4</v>
      </c>
    </row>
    <row r="755" spans="1:5" x14ac:dyDescent="0.25">
      <c r="A755" s="3">
        <v>45175</v>
      </c>
      <c r="B755" s="8">
        <v>408.5</v>
      </c>
      <c r="C755" s="4">
        <f>LN(dane_import!C756/dane_import!C755)</f>
        <v>-3.4407339696025031E-2</v>
      </c>
      <c r="D755">
        <f t="shared" si="22"/>
        <v>3.4407339696025031E-2</v>
      </c>
      <c r="E755" s="6">
        <f t="shared" si="23"/>
        <v>1.1838650249576599E-3</v>
      </c>
    </row>
    <row r="756" spans="1:5" x14ac:dyDescent="0.25">
      <c r="A756" s="3">
        <v>45176</v>
      </c>
      <c r="B756" s="8">
        <v>401.4</v>
      </c>
      <c r="C756" s="4">
        <f>LN(dane_import!C757/dane_import!C756)</f>
        <v>-1.7533477937819914E-2</v>
      </c>
      <c r="D756">
        <f t="shared" si="22"/>
        <v>1.7533477937819914E-2</v>
      </c>
      <c r="E756" s="6">
        <f t="shared" si="23"/>
        <v>3.0742284859601769E-4</v>
      </c>
    </row>
    <row r="757" spans="1:5" x14ac:dyDescent="0.25">
      <c r="A757" s="3">
        <v>45177</v>
      </c>
      <c r="B757" s="8">
        <v>398.7</v>
      </c>
      <c r="C757" s="4">
        <f>LN(dane_import!C758/dane_import!C757)</f>
        <v>-6.7491819749284495E-3</v>
      </c>
      <c r="D757">
        <f t="shared" si="22"/>
        <v>6.7491819749284495E-3</v>
      </c>
      <c r="E757" s="6">
        <f t="shared" si="23"/>
        <v>4.5551457330699086E-5</v>
      </c>
    </row>
    <row r="758" spans="1:5" x14ac:dyDescent="0.25">
      <c r="A758" s="3">
        <v>45180</v>
      </c>
      <c r="B758" s="8">
        <v>399.7</v>
      </c>
      <c r="C758" s="4">
        <f>LN(dane_import!C759/dane_import!C758)</f>
        <v>2.5050113299685374E-3</v>
      </c>
      <c r="D758">
        <f t="shared" si="22"/>
        <v>2.5050113299685374E-3</v>
      </c>
      <c r="E758" s="6">
        <f t="shared" si="23"/>
        <v>6.2750817632707408E-6</v>
      </c>
    </row>
    <row r="759" spans="1:5" x14ac:dyDescent="0.25">
      <c r="A759" s="3">
        <v>45181</v>
      </c>
      <c r="B759" s="8">
        <v>400.9</v>
      </c>
      <c r="C759" s="4">
        <f>LN(dane_import!C760/dane_import!C759)</f>
        <v>2.9977539311833033E-3</v>
      </c>
      <c r="D759">
        <f t="shared" si="22"/>
        <v>2.9977539311833033E-3</v>
      </c>
      <c r="E759" s="6">
        <f t="shared" si="23"/>
        <v>8.9865286319249486E-6</v>
      </c>
    </row>
    <row r="760" spans="1:5" x14ac:dyDescent="0.25">
      <c r="A760" s="3">
        <v>45182</v>
      </c>
      <c r="B760" s="8">
        <v>407.1</v>
      </c>
      <c r="C760" s="4">
        <f>LN(dane_import!C761/dane_import!C760)</f>
        <v>1.5346835860471919E-2</v>
      </c>
      <c r="D760">
        <f t="shared" si="22"/>
        <v>1.5346835860471919E-2</v>
      </c>
      <c r="E760" s="6">
        <f t="shared" si="23"/>
        <v>2.3552537092826688E-4</v>
      </c>
    </row>
    <row r="761" spans="1:5" x14ac:dyDescent="0.25">
      <c r="A761" s="3">
        <v>45183</v>
      </c>
      <c r="B761" s="8">
        <v>404.6</v>
      </c>
      <c r="C761" s="4">
        <f>LN(dane_import!C762/dane_import!C761)</f>
        <v>-6.1599307752880058E-3</v>
      </c>
      <c r="D761">
        <f t="shared" si="22"/>
        <v>6.1599307752880058E-3</v>
      </c>
      <c r="E761" s="6">
        <f t="shared" si="23"/>
        <v>3.7944747156340291E-5</v>
      </c>
    </row>
    <row r="762" spans="1:5" x14ac:dyDescent="0.25">
      <c r="A762" s="3">
        <v>45184</v>
      </c>
      <c r="B762" s="8">
        <v>407.8</v>
      </c>
      <c r="C762" s="4">
        <f>LN(dane_import!C763/dane_import!C762)</f>
        <v>7.8779334067095794E-3</v>
      </c>
      <c r="D762">
        <f t="shared" si="22"/>
        <v>7.8779334067095794E-3</v>
      </c>
      <c r="E762" s="6">
        <f t="shared" si="23"/>
        <v>6.2061834760550804E-5</v>
      </c>
    </row>
    <row r="763" spans="1:5" x14ac:dyDescent="0.25">
      <c r="A763" s="3">
        <v>45187</v>
      </c>
      <c r="B763" s="8">
        <v>397.6</v>
      </c>
      <c r="C763" s="4">
        <f>LN(dane_import!C764/dane_import!C763)</f>
        <v>-2.5330383357935832E-2</v>
      </c>
      <c r="D763">
        <f t="shared" si="22"/>
        <v>2.5330383357935832E-2</v>
      </c>
      <c r="E763" s="6">
        <f t="shared" si="23"/>
        <v>6.4162832105999249E-4</v>
      </c>
    </row>
    <row r="764" spans="1:5" x14ac:dyDescent="0.25">
      <c r="A764" s="3">
        <v>45188</v>
      </c>
      <c r="B764" s="8">
        <v>394.2</v>
      </c>
      <c r="C764" s="4">
        <f>LN(dane_import!C765/dane_import!C764)</f>
        <v>-8.588080063799226E-3</v>
      </c>
      <c r="D764">
        <f t="shared" si="22"/>
        <v>8.588080063799226E-3</v>
      </c>
      <c r="E764" s="6">
        <f t="shared" si="23"/>
        <v>7.3755119182225722E-5</v>
      </c>
    </row>
    <row r="765" spans="1:5" x14ac:dyDescent="0.25">
      <c r="A765" s="3">
        <v>45189</v>
      </c>
      <c r="B765" s="8">
        <v>400.6</v>
      </c>
      <c r="C765" s="4">
        <f>LN(dane_import!C766/dane_import!C765)</f>
        <v>1.6105028513098051E-2</v>
      </c>
      <c r="D765">
        <f t="shared" si="22"/>
        <v>1.6105028513098051E-2</v>
      </c>
      <c r="E765" s="6">
        <f t="shared" si="23"/>
        <v>2.5937194340770118E-4</v>
      </c>
    </row>
    <row r="766" spans="1:5" x14ac:dyDescent="0.25">
      <c r="A766" s="3">
        <v>45190</v>
      </c>
      <c r="B766" s="8">
        <v>396.3</v>
      </c>
      <c r="C766" s="4">
        <f>LN(dane_import!C767/dane_import!C766)</f>
        <v>-1.0791923035328558E-2</v>
      </c>
      <c r="D766">
        <f t="shared" si="22"/>
        <v>1.0791923035328558E-2</v>
      </c>
      <c r="E766" s="6">
        <f t="shared" si="23"/>
        <v>1.1646560280045516E-4</v>
      </c>
    </row>
    <row r="767" spans="1:5" x14ac:dyDescent="0.25">
      <c r="A767" s="3">
        <v>45191</v>
      </c>
      <c r="B767" s="8">
        <v>390.2</v>
      </c>
      <c r="C767" s="4">
        <f>LN(dane_import!C768/dane_import!C767)</f>
        <v>-1.5512072007378525E-2</v>
      </c>
      <c r="D767">
        <f t="shared" si="22"/>
        <v>1.5512072007378525E-2</v>
      </c>
      <c r="E767" s="6">
        <f t="shared" si="23"/>
        <v>2.4062437796209643E-4</v>
      </c>
    </row>
    <row r="768" spans="1:5" x14ac:dyDescent="0.25">
      <c r="A768" s="3">
        <v>45194</v>
      </c>
      <c r="B768" s="8">
        <v>381.1</v>
      </c>
      <c r="C768" s="4">
        <f>LN(dane_import!C769/dane_import!C768)</f>
        <v>-2.3597620309196182E-2</v>
      </c>
      <c r="D768">
        <f t="shared" si="22"/>
        <v>2.3597620309196182E-2</v>
      </c>
      <c r="E768" s="6">
        <f t="shared" si="23"/>
        <v>5.5684768425698816E-4</v>
      </c>
    </row>
    <row r="769" spans="1:5" x14ac:dyDescent="0.25">
      <c r="A769" s="3">
        <v>45195</v>
      </c>
      <c r="B769" s="8">
        <v>388.4</v>
      </c>
      <c r="C769" s="4">
        <f>LN(dane_import!C770/dane_import!C769)</f>
        <v>1.8973928537355165E-2</v>
      </c>
      <c r="D769">
        <f t="shared" si="22"/>
        <v>1.8973928537355165E-2</v>
      </c>
      <c r="E769" s="6">
        <f t="shared" si="23"/>
        <v>3.600099641406607E-4</v>
      </c>
    </row>
    <row r="770" spans="1:5" x14ac:dyDescent="0.25">
      <c r="A770" s="3">
        <v>45196</v>
      </c>
      <c r="B770" s="8">
        <v>381.6</v>
      </c>
      <c r="C770" s="4">
        <f>LN(dane_import!C771/dane_import!C770)</f>
        <v>-1.7662796843038255E-2</v>
      </c>
      <c r="D770">
        <f t="shared" si="22"/>
        <v>1.7662796843038255E-2</v>
      </c>
      <c r="E770" s="6">
        <f t="shared" si="23"/>
        <v>3.1197439231844213E-4</v>
      </c>
    </row>
    <row r="771" spans="1:5" x14ac:dyDescent="0.25">
      <c r="A771" s="3">
        <v>45197</v>
      </c>
      <c r="B771" s="8">
        <v>382.6</v>
      </c>
      <c r="C771" s="4">
        <f>LN(dane_import!C772/dane_import!C771)</f>
        <v>2.6171174320209468E-3</v>
      </c>
      <c r="D771">
        <f t="shared" ref="D771:D834" si="24">ABS(C771)</f>
        <v>2.6171174320209468E-3</v>
      </c>
      <c r="E771" s="6">
        <f t="shared" ref="E771:E834" si="25">C771^2</f>
        <v>6.8493036529879148E-6</v>
      </c>
    </row>
    <row r="772" spans="1:5" x14ac:dyDescent="0.25">
      <c r="A772" s="3">
        <v>45198</v>
      </c>
      <c r="B772" s="8">
        <v>395.3</v>
      </c>
      <c r="C772" s="4">
        <f>LN(dane_import!C773/dane_import!C772)</f>
        <v>3.2654913296487349E-2</v>
      </c>
      <c r="D772">
        <f t="shared" si="24"/>
        <v>3.2654913296487349E-2</v>
      </c>
      <c r="E772" s="6">
        <f t="shared" si="25"/>
        <v>1.0663433624011063E-3</v>
      </c>
    </row>
    <row r="773" spans="1:5" x14ac:dyDescent="0.25">
      <c r="A773" s="3">
        <v>45201</v>
      </c>
      <c r="B773" s="8">
        <v>385.1</v>
      </c>
      <c r="C773" s="4">
        <f>LN(dane_import!C774/dane_import!C773)</f>
        <v>-2.6141929481776547E-2</v>
      </c>
      <c r="D773">
        <f t="shared" si="24"/>
        <v>2.6141929481776547E-2</v>
      </c>
      <c r="E773" s="6">
        <f t="shared" si="25"/>
        <v>6.8340047703017775E-4</v>
      </c>
    </row>
    <row r="774" spans="1:5" x14ac:dyDescent="0.25">
      <c r="A774" s="3">
        <v>45202</v>
      </c>
      <c r="B774" s="8">
        <v>378.2</v>
      </c>
      <c r="C774" s="4">
        <f>LN(dane_import!C775/dane_import!C774)</f>
        <v>-1.8079884596506186E-2</v>
      </c>
      <c r="D774">
        <f t="shared" si="24"/>
        <v>1.8079884596506186E-2</v>
      </c>
      <c r="E774" s="6">
        <f t="shared" si="25"/>
        <v>3.2688222702298165E-4</v>
      </c>
    </row>
    <row r="775" spans="1:5" x14ac:dyDescent="0.25">
      <c r="A775" s="3">
        <v>45203</v>
      </c>
      <c r="B775" s="8">
        <v>395.7</v>
      </c>
      <c r="C775" s="4">
        <f>LN(dane_import!C776/dane_import!C775)</f>
        <v>4.5233192167021409E-2</v>
      </c>
      <c r="D775">
        <f t="shared" si="24"/>
        <v>4.5233192167021409E-2</v>
      </c>
      <c r="E775" s="6">
        <f t="shared" si="25"/>
        <v>2.0460416736186871E-3</v>
      </c>
    </row>
    <row r="776" spans="1:5" x14ac:dyDescent="0.25">
      <c r="A776" s="3">
        <v>45204</v>
      </c>
      <c r="B776" s="8">
        <v>396.5</v>
      </c>
      <c r="C776" s="4">
        <f>LN(dane_import!C777/dane_import!C776)</f>
        <v>2.0196926835239944E-3</v>
      </c>
      <c r="D776">
        <f t="shared" si="24"/>
        <v>2.0196926835239944E-3</v>
      </c>
      <c r="E776" s="6">
        <f t="shared" si="25"/>
        <v>4.0791585358803534E-6</v>
      </c>
    </row>
    <row r="777" spans="1:5" x14ac:dyDescent="0.25">
      <c r="A777" s="3">
        <v>45205</v>
      </c>
      <c r="B777" s="9">
        <v>418</v>
      </c>
      <c r="C777" s="4">
        <f>LN(dane_import!C778/dane_import!C777)</f>
        <v>5.2805391449853613E-2</v>
      </c>
      <c r="D777">
        <f t="shared" si="24"/>
        <v>5.2805391449853613E-2</v>
      </c>
      <c r="E777" s="6">
        <f t="shared" si="25"/>
        <v>2.788409366172273E-3</v>
      </c>
    </row>
    <row r="778" spans="1:5" x14ac:dyDescent="0.25">
      <c r="A778" s="3">
        <v>45208</v>
      </c>
      <c r="B778" s="8">
        <v>434.4</v>
      </c>
      <c r="C778" s="4">
        <f>LN(dane_import!C779/dane_import!C778)</f>
        <v>3.8484336094969332E-2</v>
      </c>
      <c r="D778">
        <f t="shared" si="24"/>
        <v>3.8484336094969332E-2</v>
      </c>
      <c r="E778" s="6">
        <f t="shared" si="25"/>
        <v>1.4810441246705594E-3</v>
      </c>
    </row>
    <row r="779" spans="1:5" x14ac:dyDescent="0.25">
      <c r="A779" s="3">
        <v>45209</v>
      </c>
      <c r="B779" s="9">
        <v>440</v>
      </c>
      <c r="C779" s="4">
        <f>LN(dane_import!C780/dane_import!C779)</f>
        <v>1.2808958292581241E-2</v>
      </c>
      <c r="D779">
        <f t="shared" si="24"/>
        <v>1.2808958292581241E-2</v>
      </c>
      <c r="E779" s="6">
        <f t="shared" si="25"/>
        <v>1.6406941254108574E-4</v>
      </c>
    </row>
    <row r="780" spans="1:5" x14ac:dyDescent="0.25">
      <c r="A780" s="3">
        <v>45210</v>
      </c>
      <c r="B780" s="8">
        <v>447.3</v>
      </c>
      <c r="C780" s="4">
        <f>LN(dane_import!C781/dane_import!C780)</f>
        <v>1.6454783526495587E-2</v>
      </c>
      <c r="D780">
        <f t="shared" si="24"/>
        <v>1.6454783526495587E-2</v>
      </c>
      <c r="E780" s="6">
        <f t="shared" si="25"/>
        <v>2.7075990090383057E-4</v>
      </c>
    </row>
    <row r="781" spans="1:5" x14ac:dyDescent="0.25">
      <c r="A781" s="3">
        <v>45211</v>
      </c>
      <c r="B781" s="8">
        <v>445.6</v>
      </c>
      <c r="C781" s="4">
        <f>LN(dane_import!C782/dane_import!C781)</f>
        <v>-3.8078218257281346E-3</v>
      </c>
      <c r="D781">
        <f t="shared" si="24"/>
        <v>3.8078218257281346E-3</v>
      </c>
      <c r="E781" s="6">
        <f t="shared" si="25"/>
        <v>1.4499507056491544E-5</v>
      </c>
    </row>
    <row r="782" spans="1:5" x14ac:dyDescent="0.25">
      <c r="A782" s="3">
        <v>45212</v>
      </c>
      <c r="B782" s="8">
        <v>451.4</v>
      </c>
      <c r="C782" s="4">
        <f>LN(dane_import!C783/dane_import!C782)</f>
        <v>1.2932175770360887E-2</v>
      </c>
      <c r="D782">
        <f t="shared" si="24"/>
        <v>1.2932175770360887E-2</v>
      </c>
      <c r="E782" s="6">
        <f t="shared" si="25"/>
        <v>1.672411701555092E-4</v>
      </c>
    </row>
    <row r="783" spans="1:5" x14ac:dyDescent="0.25">
      <c r="A783" s="3">
        <v>45215</v>
      </c>
      <c r="B783" s="9">
        <v>490</v>
      </c>
      <c r="C783" s="4">
        <f>LN(dane_import!C784/dane_import!C783)</f>
        <v>8.2051526721236973E-2</v>
      </c>
      <c r="D783">
        <f t="shared" si="24"/>
        <v>8.2051526721236973E-2</v>
      </c>
      <c r="E783" s="6">
        <f t="shared" si="25"/>
        <v>6.7324530372858647E-3</v>
      </c>
    </row>
    <row r="784" spans="1:5" x14ac:dyDescent="0.25">
      <c r="A784" s="3">
        <v>45216</v>
      </c>
      <c r="B784" s="9">
        <v>505</v>
      </c>
      <c r="C784" s="4">
        <f>LN(dane_import!C785/dane_import!C784)</f>
        <v>3.0153038170687457E-2</v>
      </c>
      <c r="D784">
        <f t="shared" si="24"/>
        <v>3.0153038170687457E-2</v>
      </c>
      <c r="E784" s="6">
        <f t="shared" si="25"/>
        <v>9.0920571092293484E-4</v>
      </c>
    </row>
    <row r="785" spans="1:5" x14ac:dyDescent="0.25">
      <c r="A785" s="3">
        <v>45217</v>
      </c>
      <c r="B785" s="8">
        <v>500.6</v>
      </c>
      <c r="C785" s="4">
        <f>LN(dane_import!C786/dane_import!C785)</f>
        <v>-8.7510502776859938E-3</v>
      </c>
      <c r="D785">
        <f t="shared" si="24"/>
        <v>8.7510502776859938E-3</v>
      </c>
      <c r="E785" s="6">
        <f t="shared" si="25"/>
        <v>7.6580880962588105E-5</v>
      </c>
    </row>
    <row r="786" spans="1:5" x14ac:dyDescent="0.25">
      <c r="A786" s="3">
        <v>45218</v>
      </c>
      <c r="B786" s="8">
        <v>491.3</v>
      </c>
      <c r="C786" s="4">
        <f>LN(dane_import!C787/dane_import!C786)</f>
        <v>-1.8752439823071298E-2</v>
      </c>
      <c r="D786">
        <f t="shared" si="24"/>
        <v>1.8752439823071298E-2</v>
      </c>
      <c r="E786" s="6">
        <f t="shared" si="25"/>
        <v>3.5165399931791027E-4</v>
      </c>
    </row>
    <row r="787" spans="1:5" x14ac:dyDescent="0.25">
      <c r="A787" s="3">
        <v>45219</v>
      </c>
      <c r="B787" s="8">
        <v>479.4</v>
      </c>
      <c r="C787" s="4">
        <f>LN(dane_import!C788/dane_import!C787)</f>
        <v>-2.4519617174318612E-2</v>
      </c>
      <c r="D787">
        <f t="shared" si="24"/>
        <v>2.4519617174318612E-2</v>
      </c>
      <c r="E787" s="6">
        <f t="shared" si="25"/>
        <v>6.0121162637514027E-4</v>
      </c>
    </row>
    <row r="788" spans="1:5" x14ac:dyDescent="0.25">
      <c r="A788" s="3">
        <v>45222</v>
      </c>
      <c r="B788" s="8">
        <v>480.2</v>
      </c>
      <c r="C788" s="4">
        <f>LN(dane_import!C789/dane_import!C788)</f>
        <v>1.6673617868688513E-3</v>
      </c>
      <c r="D788">
        <f t="shared" si="24"/>
        <v>1.6673617868688513E-3</v>
      </c>
      <c r="E788" s="6">
        <f t="shared" si="25"/>
        <v>2.7800953283104887E-6</v>
      </c>
    </row>
    <row r="789" spans="1:5" x14ac:dyDescent="0.25">
      <c r="A789" s="3">
        <v>45223</v>
      </c>
      <c r="B789" s="9">
        <v>500</v>
      </c>
      <c r="C789" s="4">
        <f>LN(dane_import!C790/dane_import!C789)</f>
        <v>4.0405414635038953E-2</v>
      </c>
      <c r="D789">
        <f t="shared" si="24"/>
        <v>4.0405414635038953E-2</v>
      </c>
      <c r="E789" s="6">
        <f t="shared" si="25"/>
        <v>1.6325975318294199E-3</v>
      </c>
    </row>
    <row r="790" spans="1:5" x14ac:dyDescent="0.25">
      <c r="A790" s="3">
        <v>45224</v>
      </c>
      <c r="B790" s="8">
        <v>519.79999999999995</v>
      </c>
      <c r="C790" s="4">
        <f>LN(dane_import!C791/dane_import!C790)</f>
        <v>3.8836023785198008E-2</v>
      </c>
      <c r="D790">
        <f t="shared" si="24"/>
        <v>3.8836023785198008E-2</v>
      </c>
      <c r="E790" s="6">
        <f t="shared" si="25"/>
        <v>1.5082367434444653E-3</v>
      </c>
    </row>
    <row r="791" spans="1:5" x14ac:dyDescent="0.25">
      <c r="A791" s="3">
        <v>45225</v>
      </c>
      <c r="B791" s="9">
        <v>519</v>
      </c>
      <c r="C791" s="4">
        <f>LN(dane_import!C792/dane_import!C791)</f>
        <v>-1.5402390415011086E-3</v>
      </c>
      <c r="D791">
        <f t="shared" si="24"/>
        <v>1.5402390415011086E-3</v>
      </c>
      <c r="E791" s="6">
        <f t="shared" si="25"/>
        <v>2.372336304964254E-6</v>
      </c>
    </row>
    <row r="792" spans="1:5" x14ac:dyDescent="0.25">
      <c r="A792" s="3">
        <v>45226</v>
      </c>
      <c r="B792" s="8">
        <v>505.2</v>
      </c>
      <c r="C792" s="4">
        <f>LN(dane_import!C793/dane_import!C792)</f>
        <v>-2.6949492689552639E-2</v>
      </c>
      <c r="D792">
        <f t="shared" si="24"/>
        <v>2.6949492689552639E-2</v>
      </c>
      <c r="E792" s="6">
        <f t="shared" si="25"/>
        <v>7.2627515622425117E-4</v>
      </c>
    </row>
    <row r="793" spans="1:5" x14ac:dyDescent="0.25">
      <c r="A793" s="3">
        <v>45229</v>
      </c>
      <c r="B793" s="8">
        <v>521.79999999999995</v>
      </c>
      <c r="C793" s="4">
        <f>LN(dane_import!C794/dane_import!C793)</f>
        <v>3.2329982226291944E-2</v>
      </c>
      <c r="D793">
        <f t="shared" si="24"/>
        <v>3.2329982226291944E-2</v>
      </c>
      <c r="E793" s="6">
        <f t="shared" si="25"/>
        <v>1.045227750752353E-3</v>
      </c>
    </row>
    <row r="794" spans="1:5" x14ac:dyDescent="0.25">
      <c r="A794" s="3">
        <v>45230</v>
      </c>
      <c r="B794" s="8">
        <v>519.79999999999995</v>
      </c>
      <c r="C794" s="4">
        <f>LN(dane_import!C795/dane_import!C794)</f>
        <v>-3.840250495238146E-3</v>
      </c>
      <c r="D794">
        <f t="shared" si="24"/>
        <v>3.840250495238146E-3</v>
      </c>
      <c r="E794" s="6">
        <f t="shared" si="25"/>
        <v>1.4747523866176826E-5</v>
      </c>
    </row>
    <row r="795" spans="1:5" x14ac:dyDescent="0.25">
      <c r="A795" s="3">
        <v>45231</v>
      </c>
      <c r="B795" s="8">
        <v>519.79999999999995</v>
      </c>
      <c r="C795" s="4">
        <f>LN(dane_import!C796/dane_import!C795)</f>
        <v>0</v>
      </c>
      <c r="D795">
        <f t="shared" si="24"/>
        <v>0</v>
      </c>
      <c r="E795" s="6">
        <f t="shared" si="25"/>
        <v>0</v>
      </c>
    </row>
    <row r="796" spans="1:5" x14ac:dyDescent="0.25">
      <c r="A796" s="3">
        <v>45232</v>
      </c>
      <c r="B796" s="8">
        <v>523.6</v>
      </c>
      <c r="C796" s="4">
        <f>LN(dane_import!C797/dane_import!C796)</f>
        <v>7.2839118283550197E-3</v>
      </c>
      <c r="D796">
        <f t="shared" si="24"/>
        <v>7.2839118283550197E-3</v>
      </c>
      <c r="E796" s="6">
        <f t="shared" si="25"/>
        <v>5.3055371523250166E-5</v>
      </c>
    </row>
    <row r="797" spans="1:5" x14ac:dyDescent="0.25">
      <c r="A797" s="3">
        <v>45233</v>
      </c>
      <c r="B797" s="8">
        <v>528.4</v>
      </c>
      <c r="C797" s="4">
        <f>LN(dane_import!C798/dane_import!C797)</f>
        <v>9.1255386124252363E-3</v>
      </c>
      <c r="D797">
        <f t="shared" si="24"/>
        <v>9.1255386124252363E-3</v>
      </c>
      <c r="E797" s="6">
        <f t="shared" si="25"/>
        <v>8.3275454966863911E-5</v>
      </c>
    </row>
    <row r="798" spans="1:5" x14ac:dyDescent="0.25">
      <c r="A798" s="3">
        <v>45236</v>
      </c>
      <c r="B798" s="8">
        <v>527.79999999999995</v>
      </c>
      <c r="C798" s="4">
        <f>LN(dane_import!C799/dane_import!C798)</f>
        <v>-1.1361485789465925E-3</v>
      </c>
      <c r="D798">
        <f t="shared" si="24"/>
        <v>1.1361485789465925E-3</v>
      </c>
      <c r="E798" s="6">
        <f t="shared" si="25"/>
        <v>1.2908335934423615E-6</v>
      </c>
    </row>
    <row r="799" spans="1:5" x14ac:dyDescent="0.25">
      <c r="A799" s="3">
        <v>45237</v>
      </c>
      <c r="B799" s="9">
        <v>532</v>
      </c>
      <c r="C799" s="4">
        <f>LN(dane_import!C800/dane_import!C799)</f>
        <v>7.9260652724207226E-3</v>
      </c>
      <c r="D799">
        <f t="shared" si="24"/>
        <v>7.9260652724207226E-3</v>
      </c>
      <c r="E799" s="6">
        <f t="shared" si="25"/>
        <v>6.2822510702673784E-5</v>
      </c>
    </row>
    <row r="800" spans="1:5" x14ac:dyDescent="0.25">
      <c r="A800" s="3">
        <v>45238</v>
      </c>
      <c r="B800" s="8">
        <v>522.79999999999995</v>
      </c>
      <c r="C800" s="4">
        <f>LN(dane_import!C801/dane_import!C800)</f>
        <v>-1.7444507591577538E-2</v>
      </c>
      <c r="D800">
        <f t="shared" si="24"/>
        <v>1.7444507591577538E-2</v>
      </c>
      <c r="E800" s="6">
        <f t="shared" si="25"/>
        <v>3.0431084511260638E-4</v>
      </c>
    </row>
    <row r="801" spans="1:5" x14ac:dyDescent="0.25">
      <c r="A801" s="3">
        <v>45239</v>
      </c>
      <c r="B801" s="8">
        <v>534.79999999999995</v>
      </c>
      <c r="C801" s="4">
        <f>LN(dane_import!C802/dane_import!C801)</f>
        <v>2.2693863477721277E-2</v>
      </c>
      <c r="D801">
        <f t="shared" si="24"/>
        <v>2.2693863477721277E-2</v>
      </c>
      <c r="E801" s="6">
        <f t="shared" si="25"/>
        <v>5.1501143954545169E-4</v>
      </c>
    </row>
    <row r="802" spans="1:5" x14ac:dyDescent="0.25">
      <c r="A802" s="3">
        <v>45240</v>
      </c>
      <c r="B802" s="8">
        <v>523.4</v>
      </c>
      <c r="C802" s="4">
        <f>LN(dane_import!C803/dane_import!C802)</f>
        <v>-2.1546855131742586E-2</v>
      </c>
      <c r="D802">
        <f t="shared" si="24"/>
        <v>2.1546855131742586E-2</v>
      </c>
      <c r="E802" s="6">
        <f t="shared" si="25"/>
        <v>4.6426696606830182E-4</v>
      </c>
    </row>
    <row r="803" spans="1:5" x14ac:dyDescent="0.25">
      <c r="A803" s="3">
        <v>45243</v>
      </c>
      <c r="B803" s="8">
        <v>528.79999999999995</v>
      </c>
      <c r="C803" s="4">
        <f>LN(dane_import!C804/dane_import!C803)</f>
        <v>1.0264298441431043E-2</v>
      </c>
      <c r="D803">
        <f t="shared" si="24"/>
        <v>1.0264298441431043E-2</v>
      </c>
      <c r="E803" s="6">
        <f t="shared" si="25"/>
        <v>1.0535582249476373E-4</v>
      </c>
    </row>
    <row r="804" spans="1:5" x14ac:dyDescent="0.25">
      <c r="A804" s="3">
        <v>45244</v>
      </c>
      <c r="B804" s="9">
        <v>553</v>
      </c>
      <c r="C804" s="4">
        <f>LN(dane_import!C805/dane_import!C804)</f>
        <v>4.4747712984858273E-2</v>
      </c>
      <c r="D804">
        <f t="shared" si="24"/>
        <v>4.4747712984858273E-2</v>
      </c>
      <c r="E804" s="6">
        <f t="shared" si="25"/>
        <v>2.0023578173752536E-3</v>
      </c>
    </row>
    <row r="805" spans="1:5" x14ac:dyDescent="0.25">
      <c r="A805" s="3">
        <v>45245</v>
      </c>
      <c r="B805" s="8">
        <v>538.4</v>
      </c>
      <c r="C805" s="4">
        <f>LN(dane_import!C806/dane_import!C805)</f>
        <v>-2.6756223191816846E-2</v>
      </c>
      <c r="D805">
        <f t="shared" si="24"/>
        <v>2.6756223191816846E-2</v>
      </c>
      <c r="E805" s="6">
        <f t="shared" si="25"/>
        <v>7.1589547949031771E-4</v>
      </c>
    </row>
    <row r="806" spans="1:5" x14ac:dyDescent="0.25">
      <c r="A806" s="3">
        <v>45246</v>
      </c>
      <c r="B806" s="8">
        <v>552.20000000000005</v>
      </c>
      <c r="C806" s="4">
        <f>LN(dane_import!C807/dane_import!C806)</f>
        <v>2.5308521165536134E-2</v>
      </c>
      <c r="D806">
        <f t="shared" si="24"/>
        <v>2.5308521165536134E-2</v>
      </c>
      <c r="E806" s="6">
        <f t="shared" si="25"/>
        <v>6.4052124358639044E-4</v>
      </c>
    </row>
    <row r="807" spans="1:5" x14ac:dyDescent="0.25">
      <c r="A807" s="3">
        <v>45247</v>
      </c>
      <c r="B807" s="9">
        <v>559</v>
      </c>
      <c r="C807" s="4">
        <f>LN(dane_import!C808/dane_import!C807)</f>
        <v>1.2239173659045094E-2</v>
      </c>
      <c r="D807">
        <f t="shared" si="24"/>
        <v>1.2239173659045094E-2</v>
      </c>
      <c r="E807" s="6">
        <f t="shared" si="25"/>
        <v>1.4979737185626327E-4</v>
      </c>
    </row>
    <row r="808" spans="1:5" x14ac:dyDescent="0.25">
      <c r="A808" s="3">
        <v>45250</v>
      </c>
      <c r="B808" s="9">
        <v>567</v>
      </c>
      <c r="C808" s="4">
        <f>LN(dane_import!C809/dane_import!C808)</f>
        <v>1.4209830572653003E-2</v>
      </c>
      <c r="D808">
        <f t="shared" si="24"/>
        <v>1.4209830572653003E-2</v>
      </c>
      <c r="E808" s="6">
        <f t="shared" si="25"/>
        <v>2.0191928490350398E-4</v>
      </c>
    </row>
    <row r="809" spans="1:5" x14ac:dyDescent="0.25">
      <c r="A809" s="3">
        <v>45251</v>
      </c>
      <c r="B809" s="8">
        <v>564.20000000000005</v>
      </c>
      <c r="C809" s="4">
        <f>LN(dane_import!C810/dane_import!C809)</f>
        <v>-4.950505159856091E-3</v>
      </c>
      <c r="D809">
        <f t="shared" si="24"/>
        <v>4.950505159856091E-3</v>
      </c>
      <c r="E809" s="6">
        <f t="shared" si="25"/>
        <v>2.4507501337761782E-5</v>
      </c>
    </row>
    <row r="810" spans="1:5" x14ac:dyDescent="0.25">
      <c r="A810" s="3">
        <v>45252</v>
      </c>
      <c r="B810" s="9">
        <v>569</v>
      </c>
      <c r="C810" s="4">
        <f>LN(dane_import!C811/dane_import!C810)</f>
        <v>8.4716355584348365E-3</v>
      </c>
      <c r="D810">
        <f t="shared" si="24"/>
        <v>8.4716355584348365E-3</v>
      </c>
      <c r="E810" s="6">
        <f t="shared" si="25"/>
        <v>7.1768609034937521E-5</v>
      </c>
    </row>
    <row r="811" spans="1:5" x14ac:dyDescent="0.25">
      <c r="A811" s="3">
        <v>45253</v>
      </c>
      <c r="B811" s="8">
        <v>565.20000000000005</v>
      </c>
      <c r="C811" s="4">
        <f>LN(dane_import!C812/dane_import!C811)</f>
        <v>-6.7007833159584531E-3</v>
      </c>
      <c r="D811">
        <f t="shared" si="24"/>
        <v>6.7007833159584531E-3</v>
      </c>
      <c r="E811" s="6">
        <f t="shared" si="25"/>
        <v>4.4900497047427164E-5</v>
      </c>
    </row>
    <row r="812" spans="1:5" x14ac:dyDescent="0.25">
      <c r="A812" s="3">
        <v>45254</v>
      </c>
      <c r="B812" s="8">
        <v>555.20000000000005</v>
      </c>
      <c r="C812" s="4">
        <f>LN(dane_import!C813/dane_import!C812)</f>
        <v>-1.7851241617777586E-2</v>
      </c>
      <c r="D812">
        <f t="shared" si="24"/>
        <v>1.7851241617777586E-2</v>
      </c>
      <c r="E812" s="6">
        <f t="shared" si="25"/>
        <v>3.1866682729627456E-4</v>
      </c>
    </row>
    <row r="813" spans="1:5" x14ac:dyDescent="0.25">
      <c r="A813" s="3">
        <v>45257</v>
      </c>
      <c r="B813" s="8">
        <v>542.6</v>
      </c>
      <c r="C813" s="4">
        <f>LN(dane_import!C814/dane_import!C813)</f>
        <v>-2.295600896776347E-2</v>
      </c>
      <c r="D813">
        <f t="shared" si="24"/>
        <v>2.295600896776347E-2</v>
      </c>
      <c r="E813" s="6">
        <f t="shared" si="25"/>
        <v>5.269783477280369E-4</v>
      </c>
    </row>
    <row r="814" spans="1:5" x14ac:dyDescent="0.25">
      <c r="A814" s="3">
        <v>45258</v>
      </c>
      <c r="B814" s="8">
        <v>560.4</v>
      </c>
      <c r="C814" s="4">
        <f>LN(dane_import!C815/dane_import!C814)</f>
        <v>3.2278414238020497E-2</v>
      </c>
      <c r="D814">
        <f t="shared" si="24"/>
        <v>3.2278414238020497E-2</v>
      </c>
      <c r="E814" s="6">
        <f t="shared" si="25"/>
        <v>1.0418960257212444E-3</v>
      </c>
    </row>
    <row r="815" spans="1:5" x14ac:dyDescent="0.25">
      <c r="A815" s="3">
        <v>45259</v>
      </c>
      <c r="B815" s="8">
        <v>563.20000000000005</v>
      </c>
      <c r="C815" s="4">
        <f>LN(dane_import!C816/dane_import!C815)</f>
        <v>4.9839903809808916E-3</v>
      </c>
      <c r="D815">
        <f t="shared" si="24"/>
        <v>4.9839903809808916E-3</v>
      </c>
      <c r="E815" s="6">
        <f t="shared" si="25"/>
        <v>2.4840160117710051E-5</v>
      </c>
    </row>
    <row r="816" spans="1:5" x14ac:dyDescent="0.25">
      <c r="A816" s="3">
        <v>45260</v>
      </c>
      <c r="B816" s="8">
        <v>564.20000000000005</v>
      </c>
      <c r="C816" s="4">
        <f>LN(dane_import!C817/dane_import!C816)</f>
        <v>1.7739937240632071E-3</v>
      </c>
      <c r="D816">
        <f t="shared" si="24"/>
        <v>1.7739937240632071E-3</v>
      </c>
      <c r="E816" s="6">
        <f t="shared" si="25"/>
        <v>3.1470537330156465E-6</v>
      </c>
    </row>
    <row r="817" spans="1:5" x14ac:dyDescent="0.25">
      <c r="A817" s="3">
        <v>45261</v>
      </c>
      <c r="B817" s="8">
        <v>573.79999999999995</v>
      </c>
      <c r="C817" s="4">
        <f>LN(dane_import!C818/dane_import!C817)</f>
        <v>1.687210497936838E-2</v>
      </c>
      <c r="D817">
        <f t="shared" si="24"/>
        <v>1.687210497936838E-2</v>
      </c>
      <c r="E817" s="6">
        <f t="shared" si="25"/>
        <v>2.8466792643482729E-4</v>
      </c>
    </row>
    <row r="818" spans="1:5" x14ac:dyDescent="0.25">
      <c r="A818" s="3">
        <v>45264</v>
      </c>
      <c r="B818" s="8">
        <v>571.20000000000005</v>
      </c>
      <c r="C818" s="4">
        <f>LN(dane_import!C819/dane_import!C818)</f>
        <v>-4.5414925218896195E-3</v>
      </c>
      <c r="D818">
        <f t="shared" si="24"/>
        <v>4.5414925218896195E-3</v>
      </c>
      <c r="E818" s="6">
        <f t="shared" si="25"/>
        <v>2.0625154326379336E-5</v>
      </c>
    </row>
    <row r="819" spans="1:5" x14ac:dyDescent="0.25">
      <c r="A819" s="3">
        <v>45265</v>
      </c>
      <c r="B819" s="9">
        <v>570</v>
      </c>
      <c r="C819" s="4">
        <f>LN(dane_import!C820/dane_import!C819)</f>
        <v>-2.1030501967788987E-3</v>
      </c>
      <c r="D819">
        <f t="shared" si="24"/>
        <v>2.1030501967788987E-3</v>
      </c>
      <c r="E819" s="6">
        <f t="shared" si="25"/>
        <v>4.4228201301717649E-6</v>
      </c>
    </row>
    <row r="820" spans="1:5" x14ac:dyDescent="0.25">
      <c r="A820" s="3">
        <v>45266</v>
      </c>
      <c r="B820" s="8">
        <v>560.20000000000005</v>
      </c>
      <c r="C820" s="4">
        <f>LN(dane_import!C821/dane_import!C820)</f>
        <v>-1.734249800258765E-2</v>
      </c>
      <c r="D820">
        <f t="shared" si="24"/>
        <v>1.734249800258765E-2</v>
      </c>
      <c r="E820" s="6">
        <f t="shared" si="25"/>
        <v>3.0076223696975663E-4</v>
      </c>
    </row>
    <row r="821" spans="1:5" x14ac:dyDescent="0.25">
      <c r="A821" s="3">
        <v>45267</v>
      </c>
      <c r="B821" s="8">
        <v>555.79999999999995</v>
      </c>
      <c r="C821" s="4">
        <f>LN(dane_import!C822/dane_import!C821)</f>
        <v>-7.885345517605025E-3</v>
      </c>
      <c r="D821">
        <f t="shared" si="24"/>
        <v>7.885345517605025E-3</v>
      </c>
      <c r="E821" s="6">
        <f t="shared" si="25"/>
        <v>6.2178673932013656E-5</v>
      </c>
    </row>
    <row r="822" spans="1:5" x14ac:dyDescent="0.25">
      <c r="A822" s="3">
        <v>45268</v>
      </c>
      <c r="B822" s="9">
        <v>560</v>
      </c>
      <c r="C822" s="4">
        <f>LN(dane_import!C823/dane_import!C822)</f>
        <v>7.5282664207915878E-3</v>
      </c>
      <c r="D822">
        <f t="shared" si="24"/>
        <v>7.5282664207915878E-3</v>
      </c>
      <c r="E822" s="6">
        <f t="shared" si="25"/>
        <v>5.6674795302418187E-5</v>
      </c>
    </row>
    <row r="823" spans="1:5" x14ac:dyDescent="0.25">
      <c r="A823" s="3">
        <v>45271</v>
      </c>
      <c r="B823" s="9">
        <v>554</v>
      </c>
      <c r="C823" s="4">
        <f>LN(dane_import!C824/dane_import!C823)</f>
        <v>-1.077209698191107E-2</v>
      </c>
      <c r="D823">
        <f t="shared" si="24"/>
        <v>1.077209698191107E-2</v>
      </c>
      <c r="E823" s="6">
        <f t="shared" si="25"/>
        <v>1.1603807338769759E-4</v>
      </c>
    </row>
    <row r="824" spans="1:5" x14ac:dyDescent="0.25">
      <c r="A824" s="3">
        <v>45272</v>
      </c>
      <c r="B824" s="8">
        <v>544.20000000000005</v>
      </c>
      <c r="C824" s="4">
        <f>LN(dane_import!C825/dane_import!C824)</f>
        <v>-1.7847860398137808E-2</v>
      </c>
      <c r="D824">
        <f t="shared" si="24"/>
        <v>1.7847860398137808E-2</v>
      </c>
      <c r="E824" s="6">
        <f t="shared" si="25"/>
        <v>3.1854612079141583E-4</v>
      </c>
    </row>
    <row r="825" spans="1:5" x14ac:dyDescent="0.25">
      <c r="A825" s="3">
        <v>45273</v>
      </c>
      <c r="B825" s="9">
        <v>542</v>
      </c>
      <c r="C825" s="4">
        <f>LN(dane_import!C826/dane_import!C825)</f>
        <v>-4.05082490949976E-3</v>
      </c>
      <c r="D825">
        <f t="shared" si="24"/>
        <v>4.05082490949976E-3</v>
      </c>
      <c r="E825" s="6">
        <f t="shared" si="25"/>
        <v>1.6409182447423737E-5</v>
      </c>
    </row>
    <row r="826" spans="1:5" x14ac:dyDescent="0.25">
      <c r="A826" s="3">
        <v>45274</v>
      </c>
      <c r="B826" s="9">
        <v>538</v>
      </c>
      <c r="C826" s="4">
        <f>LN(dane_import!C827/dane_import!C826)</f>
        <v>-7.4074412778618046E-3</v>
      </c>
      <c r="D826">
        <f t="shared" si="24"/>
        <v>7.4074412778618046E-3</v>
      </c>
      <c r="E826" s="6">
        <f t="shared" si="25"/>
        <v>5.4870186284970923E-5</v>
      </c>
    </row>
    <row r="827" spans="1:5" x14ac:dyDescent="0.25">
      <c r="A827" s="3">
        <v>45275</v>
      </c>
      <c r="B827" s="8">
        <v>530.4</v>
      </c>
      <c r="C827" s="4">
        <f>LN(dane_import!C828/dane_import!C827)</f>
        <v>-1.4227121290131687E-2</v>
      </c>
      <c r="D827">
        <f t="shared" si="24"/>
        <v>1.4227121290131687E-2</v>
      </c>
      <c r="E827" s="6">
        <f t="shared" si="25"/>
        <v>2.0241098020411829E-4</v>
      </c>
    </row>
    <row r="828" spans="1:5" x14ac:dyDescent="0.25">
      <c r="A828" s="3">
        <v>45278</v>
      </c>
      <c r="B828" s="8">
        <v>538.6</v>
      </c>
      <c r="C828" s="4">
        <f>LN(dane_import!C829/dane_import!C828)</f>
        <v>1.5341741505845947E-2</v>
      </c>
      <c r="D828">
        <f t="shared" si="24"/>
        <v>1.5341741505845947E-2</v>
      </c>
      <c r="E828" s="6">
        <f t="shared" si="25"/>
        <v>2.3536903243219628E-4</v>
      </c>
    </row>
    <row r="829" spans="1:5" x14ac:dyDescent="0.25">
      <c r="A829" s="3">
        <v>45279</v>
      </c>
      <c r="B829" s="8">
        <v>550.79999999999995</v>
      </c>
      <c r="C829" s="4">
        <f>LN(dane_import!C830/dane_import!C829)</f>
        <v>2.2398586477001103E-2</v>
      </c>
      <c r="D829">
        <f t="shared" si="24"/>
        <v>2.2398586477001103E-2</v>
      </c>
      <c r="E829" s="6">
        <f t="shared" si="25"/>
        <v>5.0169667616769675E-4</v>
      </c>
    </row>
    <row r="830" spans="1:5" x14ac:dyDescent="0.25">
      <c r="A830" s="3">
        <v>45280</v>
      </c>
      <c r="B830" s="9">
        <v>546</v>
      </c>
      <c r="C830" s="4">
        <f>LN(dane_import!C831/dane_import!C830)</f>
        <v>-8.7527911095946331E-3</v>
      </c>
      <c r="D830">
        <f t="shared" si="24"/>
        <v>8.7527911095946331E-3</v>
      </c>
      <c r="E830" s="6">
        <f t="shared" si="25"/>
        <v>7.6611352208198847E-5</v>
      </c>
    </row>
    <row r="831" spans="1:5" x14ac:dyDescent="0.25">
      <c r="A831" s="3">
        <v>45281</v>
      </c>
      <c r="B831" s="8">
        <v>549.4</v>
      </c>
      <c r="C831" s="4">
        <f>LN(dane_import!C832/dane_import!C831)</f>
        <v>6.207797916268425E-3</v>
      </c>
      <c r="D831">
        <f t="shared" si="24"/>
        <v>6.207797916268425E-3</v>
      </c>
      <c r="E831" s="6">
        <f t="shared" si="25"/>
        <v>3.8536754969226599E-5</v>
      </c>
    </row>
    <row r="832" spans="1:5" x14ac:dyDescent="0.25">
      <c r="A832" s="3">
        <v>45282</v>
      </c>
      <c r="B832" s="9">
        <v>548</v>
      </c>
      <c r="C832" s="4">
        <f>LN(dane_import!C833/dane_import!C832)</f>
        <v>-2.5514867131579406E-3</v>
      </c>
      <c r="D832">
        <f t="shared" si="24"/>
        <v>2.5514867131579406E-3</v>
      </c>
      <c r="E832" s="6">
        <f t="shared" si="25"/>
        <v>6.5100844474215113E-6</v>
      </c>
    </row>
    <row r="833" spans="1:5" x14ac:dyDescent="0.25">
      <c r="A833" s="3">
        <v>45285</v>
      </c>
      <c r="B833" s="9">
        <v>548</v>
      </c>
      <c r="C833" s="4">
        <f>LN(dane_import!C834/dane_import!C833)</f>
        <v>0</v>
      </c>
      <c r="D833">
        <f t="shared" si="24"/>
        <v>0</v>
      </c>
      <c r="E833" s="6">
        <f t="shared" si="25"/>
        <v>0</v>
      </c>
    </row>
    <row r="834" spans="1:5" x14ac:dyDescent="0.25">
      <c r="A834" s="3">
        <v>45286</v>
      </c>
      <c r="B834" s="9">
        <v>548</v>
      </c>
      <c r="C834" s="4">
        <f>LN(dane_import!C835/dane_import!C834)</f>
        <v>0</v>
      </c>
      <c r="D834">
        <f t="shared" si="24"/>
        <v>0</v>
      </c>
      <c r="E834" s="6">
        <f t="shared" si="25"/>
        <v>0</v>
      </c>
    </row>
    <row r="835" spans="1:5" x14ac:dyDescent="0.25">
      <c r="A835" s="3">
        <v>45287</v>
      </c>
      <c r="B835" s="9">
        <v>554</v>
      </c>
      <c r="C835" s="4">
        <f>LN(dane_import!C836/dane_import!C835)</f>
        <v>1.0889399799268317E-2</v>
      </c>
      <c r="D835">
        <f t="shared" ref="D835:D898" si="26">ABS(C835)</f>
        <v>1.0889399799268317E-2</v>
      </c>
      <c r="E835" s="6">
        <f t="shared" ref="E835:E898" si="27">C835^2</f>
        <v>1.1857902798830487E-4</v>
      </c>
    </row>
    <row r="836" spans="1:5" x14ac:dyDescent="0.25">
      <c r="A836" s="3">
        <v>45288</v>
      </c>
      <c r="B836" s="9">
        <v>546</v>
      </c>
      <c r="C836" s="4">
        <f>LN(dane_import!C837/dane_import!C836)</f>
        <v>-1.4545711002378751E-2</v>
      </c>
      <c r="D836">
        <f t="shared" si="26"/>
        <v>1.4545711002378751E-2</v>
      </c>
      <c r="E836" s="6">
        <f t="shared" si="27"/>
        <v>2.1157770856472226E-4</v>
      </c>
    </row>
    <row r="837" spans="1:5" x14ac:dyDescent="0.25">
      <c r="A837" s="3">
        <v>45289</v>
      </c>
      <c r="B837" s="9">
        <v>535</v>
      </c>
      <c r="C837" s="4">
        <f>LN(dane_import!C838/dane_import!C837)</f>
        <v>-2.0352228848898535E-2</v>
      </c>
      <c r="D837">
        <f t="shared" si="26"/>
        <v>2.0352228848898535E-2</v>
      </c>
      <c r="E837" s="6">
        <f t="shared" si="27"/>
        <v>4.142132191179378E-4</v>
      </c>
    </row>
    <row r="838" spans="1:5" x14ac:dyDescent="0.25">
      <c r="A838" s="3">
        <v>45292</v>
      </c>
      <c r="B838" s="9">
        <v>535</v>
      </c>
      <c r="C838" s="4">
        <f>LN(dane_import!C839/dane_import!C838)</f>
        <v>0</v>
      </c>
      <c r="D838">
        <f t="shared" si="26"/>
        <v>0</v>
      </c>
      <c r="E838" s="6">
        <f t="shared" si="27"/>
        <v>0</v>
      </c>
    </row>
    <row r="839" spans="1:5" x14ac:dyDescent="0.25">
      <c r="A839" s="3">
        <v>45293</v>
      </c>
      <c r="B839" s="9">
        <v>525</v>
      </c>
      <c r="C839" s="4">
        <f>LN(dane_import!C840/dane_import!C839)</f>
        <v>-1.8868484304382805E-2</v>
      </c>
      <c r="D839">
        <f t="shared" si="26"/>
        <v>1.8868484304382805E-2</v>
      </c>
      <c r="E839" s="6">
        <f t="shared" si="27"/>
        <v>3.5601969994474025E-4</v>
      </c>
    </row>
    <row r="840" spans="1:5" x14ac:dyDescent="0.25">
      <c r="A840" s="3">
        <v>45294</v>
      </c>
      <c r="B840" s="8">
        <v>527.79999999999995</v>
      </c>
      <c r="C840" s="4">
        <f>LN(dane_import!C841/dane_import!C840)</f>
        <v>5.3191614775998054E-3</v>
      </c>
      <c r="D840">
        <f t="shared" si="26"/>
        <v>5.3191614775998054E-3</v>
      </c>
      <c r="E840" s="6">
        <f t="shared" si="27"/>
        <v>2.8293478824781743E-5</v>
      </c>
    </row>
    <row r="841" spans="1:5" x14ac:dyDescent="0.25">
      <c r="A841" s="3">
        <v>45295</v>
      </c>
      <c r="B841" s="9">
        <v>527</v>
      </c>
      <c r="C841" s="4">
        <f>LN(dane_import!C842/dane_import!C841)</f>
        <v>-1.5168755278613315E-3</v>
      </c>
      <c r="D841">
        <f t="shared" si="26"/>
        <v>1.5168755278613315E-3</v>
      </c>
      <c r="E841" s="6">
        <f t="shared" si="27"/>
        <v>2.3009113670245929E-6</v>
      </c>
    </row>
    <row r="842" spans="1:5" x14ac:dyDescent="0.25">
      <c r="A842" s="3">
        <v>45296</v>
      </c>
      <c r="B842" s="8">
        <v>525.6</v>
      </c>
      <c r="C842" s="4">
        <f>LN(dane_import!C843/dane_import!C842)</f>
        <v>-2.6600813709614854E-3</v>
      </c>
      <c r="D842">
        <f t="shared" si="26"/>
        <v>2.6600813709614854E-3</v>
      </c>
      <c r="E842" s="6">
        <f t="shared" si="27"/>
        <v>7.0760329001363359E-6</v>
      </c>
    </row>
    <row r="843" spans="1:5" x14ac:dyDescent="0.25">
      <c r="A843" s="3">
        <v>45299</v>
      </c>
      <c r="B843" s="9">
        <v>537</v>
      </c>
      <c r="C843" s="4">
        <f>LN(dane_import!C844/dane_import!C843)</f>
        <v>2.1457627338463837E-2</v>
      </c>
      <c r="D843">
        <f t="shared" si="26"/>
        <v>2.1457627338463837E-2</v>
      </c>
      <c r="E843" s="6">
        <f t="shared" si="27"/>
        <v>4.6042977099639064E-4</v>
      </c>
    </row>
    <row r="844" spans="1:5" x14ac:dyDescent="0.25">
      <c r="A844" s="3">
        <v>45300</v>
      </c>
      <c r="B844" s="8">
        <v>531.20000000000005</v>
      </c>
      <c r="C844" s="4">
        <f>LN(dane_import!C845/dane_import!C844)</f>
        <v>-1.0859496346640523E-2</v>
      </c>
      <c r="D844">
        <f t="shared" si="26"/>
        <v>1.0859496346640523E-2</v>
      </c>
      <c r="E844" s="6">
        <f t="shared" si="27"/>
        <v>1.1792866090269887E-4</v>
      </c>
    </row>
    <row r="845" spans="1:5" x14ac:dyDescent="0.25">
      <c r="A845" s="3">
        <v>45301</v>
      </c>
      <c r="B845" s="8">
        <v>531.20000000000005</v>
      </c>
      <c r="C845" s="4">
        <f>LN(dane_import!C846/dane_import!C845)</f>
        <v>0</v>
      </c>
      <c r="D845">
        <f t="shared" si="26"/>
        <v>0</v>
      </c>
      <c r="E845" s="6">
        <f t="shared" si="27"/>
        <v>0</v>
      </c>
    </row>
    <row r="846" spans="1:5" x14ac:dyDescent="0.25">
      <c r="A846" s="3">
        <v>45302</v>
      </c>
      <c r="B846" s="8">
        <v>514.4</v>
      </c>
      <c r="C846" s="4">
        <f>LN(dane_import!C847/dane_import!C846)</f>
        <v>-3.2137425238814639E-2</v>
      </c>
      <c r="D846">
        <f t="shared" si="26"/>
        <v>3.2137425238814639E-2</v>
      </c>
      <c r="E846" s="6">
        <f t="shared" si="27"/>
        <v>1.0328141009804002E-3</v>
      </c>
    </row>
    <row r="847" spans="1:5" x14ac:dyDescent="0.25">
      <c r="A847" s="3">
        <v>45303</v>
      </c>
      <c r="B847" s="8">
        <v>526.6</v>
      </c>
      <c r="C847" s="4">
        <f>LN(dane_import!C848/dane_import!C847)</f>
        <v>2.3440074138799376E-2</v>
      </c>
      <c r="D847">
        <f t="shared" si="26"/>
        <v>2.3440074138799376E-2</v>
      </c>
      <c r="E847" s="6">
        <f t="shared" si="27"/>
        <v>5.4943707563241131E-4</v>
      </c>
    </row>
    <row r="848" spans="1:5" x14ac:dyDescent="0.25">
      <c r="A848" s="3">
        <v>45306</v>
      </c>
      <c r="B848" s="8">
        <v>512.79999999999995</v>
      </c>
      <c r="C848" s="4">
        <f>LN(dane_import!C849/dane_import!C848)</f>
        <v>-2.6555341455748914E-2</v>
      </c>
      <c r="D848">
        <f t="shared" si="26"/>
        <v>2.6555341455748914E-2</v>
      </c>
      <c r="E848" s="6">
        <f t="shared" si="27"/>
        <v>7.0518615983141688E-4</v>
      </c>
    </row>
    <row r="849" spans="1:5" x14ac:dyDescent="0.25">
      <c r="A849" s="3">
        <v>45307</v>
      </c>
      <c r="B849" s="8">
        <v>510.2</v>
      </c>
      <c r="C849" s="4">
        <f>LN(dane_import!C850/dane_import!C849)</f>
        <v>-5.0830998987491504E-3</v>
      </c>
      <c r="D849">
        <f t="shared" si="26"/>
        <v>5.0830998987491504E-3</v>
      </c>
      <c r="E849" s="6">
        <f t="shared" si="27"/>
        <v>2.5837904580663623E-5</v>
      </c>
    </row>
    <row r="850" spans="1:5" x14ac:dyDescent="0.25">
      <c r="A850" s="3">
        <v>45308</v>
      </c>
      <c r="B850" s="8">
        <v>493.2</v>
      </c>
      <c r="C850" s="4">
        <f>LN(dane_import!C851/dane_import!C850)</f>
        <v>-3.3888034417521785E-2</v>
      </c>
      <c r="D850">
        <f t="shared" si="26"/>
        <v>3.3888034417521785E-2</v>
      </c>
      <c r="E850" s="6">
        <f t="shared" si="27"/>
        <v>1.1483988766831411E-3</v>
      </c>
    </row>
    <row r="851" spans="1:5" x14ac:dyDescent="0.25">
      <c r="A851" s="3">
        <v>45309</v>
      </c>
      <c r="B851" s="8">
        <v>493.7</v>
      </c>
      <c r="C851" s="4">
        <f>LN(dane_import!C852/dane_import!C851)</f>
        <v>1.0132739746280155E-3</v>
      </c>
      <c r="D851">
        <f t="shared" si="26"/>
        <v>1.0132739746280155E-3</v>
      </c>
      <c r="E851" s="6">
        <f t="shared" si="27"/>
        <v>1.0267241476584562E-6</v>
      </c>
    </row>
    <row r="852" spans="1:5" x14ac:dyDescent="0.25">
      <c r="A852" s="3">
        <v>45310</v>
      </c>
      <c r="B852" s="8">
        <v>499.3</v>
      </c>
      <c r="C852" s="4">
        <f>LN(dane_import!C853/dane_import!C852)</f>
        <v>1.1279072241746379E-2</v>
      </c>
      <c r="D852">
        <f t="shared" si="26"/>
        <v>1.1279072241746379E-2</v>
      </c>
      <c r="E852" s="6">
        <f t="shared" si="27"/>
        <v>1.272174706345337E-4</v>
      </c>
    </row>
    <row r="853" spans="1:5" x14ac:dyDescent="0.25">
      <c r="A853" s="3">
        <v>45313</v>
      </c>
      <c r="B853" s="9">
        <v>502</v>
      </c>
      <c r="C853" s="4">
        <f>LN(dane_import!C854/dane_import!C853)</f>
        <v>5.3930021851655635E-3</v>
      </c>
      <c r="D853">
        <f t="shared" si="26"/>
        <v>5.3930021851655635E-3</v>
      </c>
      <c r="E853" s="6">
        <f t="shared" si="27"/>
        <v>2.9084472569200543E-5</v>
      </c>
    </row>
    <row r="854" spans="1:5" x14ac:dyDescent="0.25">
      <c r="A854" s="3">
        <v>45314</v>
      </c>
      <c r="B854" s="8">
        <v>494.5</v>
      </c>
      <c r="C854" s="4">
        <f>LN(dane_import!C855/dane_import!C854)</f>
        <v>-1.5052968628962377E-2</v>
      </c>
      <c r="D854">
        <f t="shared" si="26"/>
        <v>1.5052968628962377E-2</v>
      </c>
      <c r="E854" s="6">
        <f t="shared" si="27"/>
        <v>2.2659186454452546E-4</v>
      </c>
    </row>
    <row r="855" spans="1:5" x14ac:dyDescent="0.25">
      <c r="A855" s="3">
        <v>45315</v>
      </c>
      <c r="B855" s="8">
        <v>498.1</v>
      </c>
      <c r="C855" s="4">
        <f>LN(dane_import!C856/dane_import!C855)</f>
        <v>7.2537090164709423E-3</v>
      </c>
      <c r="D855">
        <f t="shared" si="26"/>
        <v>7.2537090164709423E-3</v>
      </c>
      <c r="E855" s="6">
        <f t="shared" si="27"/>
        <v>5.2616294495631846E-5</v>
      </c>
    </row>
    <row r="856" spans="1:5" x14ac:dyDescent="0.25">
      <c r="A856" s="3">
        <v>45316</v>
      </c>
      <c r="B856" s="8">
        <v>498.2</v>
      </c>
      <c r="C856" s="4">
        <f>LN(dane_import!C857/dane_import!C856)</f>
        <v>2.007427488422427E-4</v>
      </c>
      <c r="D856">
        <f t="shared" si="26"/>
        <v>2.007427488422427E-4</v>
      </c>
      <c r="E856" s="6">
        <f t="shared" si="27"/>
        <v>4.0297651212739735E-8</v>
      </c>
    </row>
    <row r="857" spans="1:5" x14ac:dyDescent="0.25">
      <c r="A857" s="3">
        <v>45317</v>
      </c>
      <c r="B857" s="8">
        <v>506.8</v>
      </c>
      <c r="C857" s="4">
        <f>LN(dane_import!C858/dane_import!C857)</f>
        <v>1.7114845618903914E-2</v>
      </c>
      <c r="D857">
        <f t="shared" si="26"/>
        <v>1.7114845618903914E-2</v>
      </c>
      <c r="E857" s="6">
        <f t="shared" si="27"/>
        <v>2.9291794055891451E-4</v>
      </c>
    </row>
    <row r="858" spans="1:5" x14ac:dyDescent="0.25">
      <c r="A858" s="3">
        <v>45320</v>
      </c>
      <c r="B858" s="8">
        <v>503.4</v>
      </c>
      <c r="C858" s="4">
        <f>LN(dane_import!C859/dane_import!C858)</f>
        <v>-6.7313657457685793E-3</v>
      </c>
      <c r="D858">
        <f t="shared" si="26"/>
        <v>6.7313657457685793E-3</v>
      </c>
      <c r="E858" s="6">
        <f t="shared" si="27"/>
        <v>4.5311284803306583E-5</v>
      </c>
    </row>
    <row r="859" spans="1:5" x14ac:dyDescent="0.25">
      <c r="A859" s="3">
        <v>45321</v>
      </c>
      <c r="B859" s="8">
        <v>523.6</v>
      </c>
      <c r="C859" s="4">
        <f>LN(dane_import!C860/dane_import!C859)</f>
        <v>3.9342951334529516E-2</v>
      </c>
      <c r="D859">
        <f t="shared" si="26"/>
        <v>3.9342951334529516E-2</v>
      </c>
      <c r="E859" s="6">
        <f t="shared" si="27"/>
        <v>1.5478678197111578E-3</v>
      </c>
    </row>
    <row r="860" spans="1:5" x14ac:dyDescent="0.25">
      <c r="A860" s="3">
        <v>45322</v>
      </c>
      <c r="B860" s="8">
        <v>534.20000000000005</v>
      </c>
      <c r="C860" s="4">
        <f>LN(dane_import!C861/dane_import!C860)</f>
        <v>2.0042266640115679E-2</v>
      </c>
      <c r="D860">
        <f t="shared" si="26"/>
        <v>2.0042266640115679E-2</v>
      </c>
      <c r="E860" s="6">
        <f t="shared" si="27"/>
        <v>4.0169245207349381E-4</v>
      </c>
    </row>
    <row r="861" spans="1:5" x14ac:dyDescent="0.25">
      <c r="A861" s="3">
        <v>45323</v>
      </c>
      <c r="B861" s="9">
        <v>543</v>
      </c>
      <c r="C861" s="4">
        <f>LN(dane_import!C862/dane_import!C861)</f>
        <v>1.6339019258074947E-2</v>
      </c>
      <c r="D861">
        <f t="shared" si="26"/>
        <v>1.6339019258074947E-2</v>
      </c>
      <c r="E861" s="6">
        <f t="shared" si="27"/>
        <v>2.6696355031574398E-4</v>
      </c>
    </row>
    <row r="862" spans="1:5" x14ac:dyDescent="0.25">
      <c r="A862" s="3">
        <v>45324</v>
      </c>
      <c r="B862" s="8">
        <v>559.20000000000005</v>
      </c>
      <c r="C862" s="4">
        <f>LN(dane_import!C863/dane_import!C862)</f>
        <v>2.9397870985665139E-2</v>
      </c>
      <c r="D862">
        <f t="shared" si="26"/>
        <v>2.9397870985665139E-2</v>
      </c>
      <c r="E862" s="6">
        <f t="shared" si="27"/>
        <v>8.6423481848981224E-4</v>
      </c>
    </row>
    <row r="863" spans="1:5" x14ac:dyDescent="0.25">
      <c r="A863" s="3">
        <v>45327</v>
      </c>
      <c r="B863" s="9">
        <v>555</v>
      </c>
      <c r="C863" s="4">
        <f>LN(dane_import!C864/dane_import!C863)</f>
        <v>-7.5390771731660873E-3</v>
      </c>
      <c r="D863">
        <f t="shared" si="26"/>
        <v>7.5390771731660873E-3</v>
      </c>
      <c r="E863" s="6">
        <f t="shared" si="27"/>
        <v>5.6837684622953961E-5</v>
      </c>
    </row>
    <row r="864" spans="1:5" x14ac:dyDescent="0.25">
      <c r="A864" s="3">
        <v>45328</v>
      </c>
      <c r="B864" s="8">
        <v>554.79999999999995</v>
      </c>
      <c r="C864" s="4">
        <f>LN(dane_import!C865/dane_import!C864)</f>
        <v>-3.604253057580938E-4</v>
      </c>
      <c r="D864">
        <f t="shared" si="26"/>
        <v>3.604253057580938E-4</v>
      </c>
      <c r="E864" s="6">
        <f t="shared" si="27"/>
        <v>1.299064010308154E-7</v>
      </c>
    </row>
    <row r="865" spans="1:5" x14ac:dyDescent="0.25">
      <c r="A865" s="3">
        <v>45329</v>
      </c>
      <c r="B865" s="9">
        <v>563</v>
      </c>
      <c r="C865" s="4">
        <f>LN(dane_import!C866/dane_import!C865)</f>
        <v>1.4671939699013939E-2</v>
      </c>
      <c r="D865">
        <f t="shared" si="26"/>
        <v>1.4671939699013939E-2</v>
      </c>
      <c r="E865" s="6">
        <f t="shared" si="27"/>
        <v>2.1526581453150124E-4</v>
      </c>
    </row>
    <row r="866" spans="1:5" x14ac:dyDescent="0.25">
      <c r="A866" s="3">
        <v>45330</v>
      </c>
      <c r="B866" s="8">
        <v>551.6</v>
      </c>
      <c r="C866" s="4">
        <f>LN(dane_import!C867/dane_import!C866)</f>
        <v>-2.0456482220543609E-2</v>
      </c>
      <c r="D866">
        <f t="shared" si="26"/>
        <v>2.0456482220543609E-2</v>
      </c>
      <c r="E866" s="6">
        <f t="shared" si="27"/>
        <v>4.1846766483941681E-4</v>
      </c>
    </row>
    <row r="867" spans="1:5" x14ac:dyDescent="0.25">
      <c r="A867" s="3">
        <v>45331</v>
      </c>
      <c r="B867" s="8">
        <v>546.4</v>
      </c>
      <c r="C867" s="4">
        <f>LN(dane_import!C868/dane_import!C867)</f>
        <v>-9.4718376625665159E-3</v>
      </c>
      <c r="D867">
        <f t="shared" si="26"/>
        <v>9.4718376625665159E-3</v>
      </c>
      <c r="E867" s="6">
        <f t="shared" si="27"/>
        <v>8.9715708706013516E-5</v>
      </c>
    </row>
    <row r="868" spans="1:5" x14ac:dyDescent="0.25">
      <c r="A868" s="3">
        <v>45334</v>
      </c>
      <c r="B868" s="8">
        <v>564.79999999999995</v>
      </c>
      <c r="C868" s="4">
        <f>LN(dane_import!C869/dane_import!C868)</f>
        <v>3.3120377922451878E-2</v>
      </c>
      <c r="D868">
        <f t="shared" si="26"/>
        <v>3.3120377922451878E-2</v>
      </c>
      <c r="E868" s="6">
        <f t="shared" si="27"/>
        <v>1.0969594337260377E-3</v>
      </c>
    </row>
    <row r="869" spans="1:5" x14ac:dyDescent="0.25">
      <c r="A869" s="3">
        <v>45335</v>
      </c>
      <c r="B869" s="8">
        <v>570.6</v>
      </c>
      <c r="C869" s="4">
        <f>LN(dane_import!C870/dane_import!C869)</f>
        <v>1.0216752600367439E-2</v>
      </c>
      <c r="D869">
        <f t="shared" si="26"/>
        <v>1.0216752600367439E-2</v>
      </c>
      <c r="E869" s="6">
        <f t="shared" si="27"/>
        <v>1.0438203369711482E-4</v>
      </c>
    </row>
    <row r="870" spans="1:5" x14ac:dyDescent="0.25">
      <c r="A870" s="3">
        <v>45336</v>
      </c>
      <c r="B870" s="8">
        <v>595.79999999999995</v>
      </c>
      <c r="C870" s="4">
        <f>LN(dane_import!C871/dane_import!C870)</f>
        <v>4.3216601499782237E-2</v>
      </c>
      <c r="D870">
        <f t="shared" si="26"/>
        <v>4.3216601499782237E-2</v>
      </c>
      <c r="E870" s="6">
        <f t="shared" si="27"/>
        <v>1.8676746451909802E-3</v>
      </c>
    </row>
    <row r="871" spans="1:5" x14ac:dyDescent="0.25">
      <c r="A871" s="3">
        <v>45337</v>
      </c>
      <c r="B871" s="9">
        <v>615</v>
      </c>
      <c r="C871" s="4">
        <f>LN(dane_import!C872/dane_import!C871)</f>
        <v>3.1717227527335988E-2</v>
      </c>
      <c r="D871">
        <f t="shared" si="26"/>
        <v>3.1717227527335988E-2</v>
      </c>
      <c r="E871" s="6">
        <f t="shared" si="27"/>
        <v>1.0059825220207997E-3</v>
      </c>
    </row>
    <row r="872" spans="1:5" x14ac:dyDescent="0.25">
      <c r="A872" s="3">
        <v>45338</v>
      </c>
      <c r="B872" s="8">
        <v>629.4</v>
      </c>
      <c r="C872" s="4">
        <f>LN(dane_import!C873/dane_import!C872)</f>
        <v>2.3144716823788641E-2</v>
      </c>
      <c r="D872">
        <f t="shared" si="26"/>
        <v>2.3144716823788641E-2</v>
      </c>
      <c r="E872" s="6">
        <f t="shared" si="27"/>
        <v>5.3567791685336496E-4</v>
      </c>
    </row>
    <row r="873" spans="1:5" x14ac:dyDescent="0.25">
      <c r="A873" s="3">
        <v>45341</v>
      </c>
      <c r="B873" s="9">
        <v>640</v>
      </c>
      <c r="C873" s="4">
        <f>LN(dane_import!C874/dane_import!C873)</f>
        <v>1.6701191723411037E-2</v>
      </c>
      <c r="D873">
        <f t="shared" si="26"/>
        <v>1.6701191723411037E-2</v>
      </c>
      <c r="E873" s="6">
        <f t="shared" si="27"/>
        <v>2.7892980498213333E-4</v>
      </c>
    </row>
    <row r="874" spans="1:5" x14ac:dyDescent="0.25">
      <c r="A874" s="3">
        <v>45342</v>
      </c>
      <c r="B874" s="8">
        <v>652.79999999999995</v>
      </c>
      <c r="C874" s="4">
        <f>LN(dane_import!C875/dane_import!C874)</f>
        <v>1.980262729617973E-2</v>
      </c>
      <c r="D874">
        <f t="shared" si="26"/>
        <v>1.980262729617973E-2</v>
      </c>
      <c r="E874" s="6">
        <f t="shared" si="27"/>
        <v>3.921440478314025E-4</v>
      </c>
    </row>
    <row r="875" spans="1:5" x14ac:dyDescent="0.25">
      <c r="A875" s="3">
        <v>45343</v>
      </c>
      <c r="B875" s="8">
        <v>658.8</v>
      </c>
      <c r="C875" s="4">
        <f>LN(dane_import!C876/dane_import!C875)</f>
        <v>9.1491946535880823E-3</v>
      </c>
      <c r="D875">
        <f t="shared" si="26"/>
        <v>9.1491946535880823E-3</v>
      </c>
      <c r="E875" s="6">
        <f t="shared" si="27"/>
        <v>8.3707762809244755E-5</v>
      </c>
    </row>
    <row r="876" spans="1:5" x14ac:dyDescent="0.25">
      <c r="A876" s="3">
        <v>45344</v>
      </c>
      <c r="B876" s="9">
        <v>665</v>
      </c>
      <c r="C876" s="4">
        <f>LN(dane_import!C877/dane_import!C876)</f>
        <v>9.3670423523688796E-3</v>
      </c>
      <c r="D876">
        <f t="shared" si="26"/>
        <v>9.3670423523688796E-3</v>
      </c>
      <c r="E876" s="6">
        <f t="shared" si="27"/>
        <v>8.7741482431072317E-5</v>
      </c>
    </row>
    <row r="877" spans="1:5" x14ac:dyDescent="0.25">
      <c r="A877" s="3">
        <v>45345</v>
      </c>
      <c r="B877" s="9">
        <v>683</v>
      </c>
      <c r="C877" s="4">
        <f>LN(dane_import!C878/dane_import!C877)</f>
        <v>2.6707818914935944E-2</v>
      </c>
      <c r="D877">
        <f t="shared" si="26"/>
        <v>2.6707818914935944E-2</v>
      </c>
      <c r="E877" s="6">
        <f t="shared" si="27"/>
        <v>7.1330759119301018E-4</v>
      </c>
    </row>
    <row r="878" spans="1:5" x14ac:dyDescent="0.25">
      <c r="A878" s="3">
        <v>45348</v>
      </c>
      <c r="B878" s="8">
        <v>674.4</v>
      </c>
      <c r="C878" s="4">
        <f>LN(dane_import!C879/dane_import!C878)</f>
        <v>-1.2671452883144425E-2</v>
      </c>
      <c r="D878">
        <f t="shared" si="26"/>
        <v>1.2671452883144425E-2</v>
      </c>
      <c r="E878" s="6">
        <f t="shared" si="27"/>
        <v>1.6056571816974917E-4</v>
      </c>
    </row>
    <row r="879" spans="1:5" x14ac:dyDescent="0.25">
      <c r="A879" s="3">
        <v>45349</v>
      </c>
      <c r="B879" s="9">
        <v>669</v>
      </c>
      <c r="C879" s="4">
        <f>LN(dane_import!C880/dane_import!C879)</f>
        <v>-8.0393465594172531E-3</v>
      </c>
      <c r="D879">
        <f t="shared" si="26"/>
        <v>8.0393465594172531E-3</v>
      </c>
      <c r="E879" s="6">
        <f t="shared" si="27"/>
        <v>6.4631093102414028E-5</v>
      </c>
    </row>
    <row r="880" spans="1:5" x14ac:dyDescent="0.25">
      <c r="A880" s="3">
        <v>45350</v>
      </c>
      <c r="B880" s="8">
        <v>664.8</v>
      </c>
      <c r="C880" s="4">
        <f>LN(dane_import!C881/dane_import!C880)</f>
        <v>-6.2978165869901001E-3</v>
      </c>
      <c r="D880">
        <f t="shared" si="26"/>
        <v>6.2978165869901001E-3</v>
      </c>
      <c r="E880" s="6">
        <f t="shared" si="27"/>
        <v>3.9662493763367637E-5</v>
      </c>
    </row>
    <row r="881" spans="1:5" x14ac:dyDescent="0.25">
      <c r="A881" s="3">
        <v>45351</v>
      </c>
      <c r="B881" s="9">
        <v>695</v>
      </c>
      <c r="C881" s="4">
        <f>LN(dane_import!C882/dane_import!C881)</f>
        <v>4.4425602023553751E-2</v>
      </c>
      <c r="D881">
        <f t="shared" si="26"/>
        <v>4.4425602023553751E-2</v>
      </c>
      <c r="E881" s="6">
        <f t="shared" si="27"/>
        <v>1.9736341151551833E-3</v>
      </c>
    </row>
    <row r="882" spans="1:5" x14ac:dyDescent="0.25">
      <c r="A882" s="3">
        <v>45352</v>
      </c>
      <c r="B882" s="9">
        <v>687</v>
      </c>
      <c r="C882" s="4">
        <f>LN(dane_import!C883/dane_import!C882)</f>
        <v>-1.1577553342442787E-2</v>
      </c>
      <c r="D882">
        <f t="shared" si="26"/>
        <v>1.1577553342442787E-2</v>
      </c>
      <c r="E882" s="6">
        <f t="shared" si="27"/>
        <v>1.3403974139710814E-4</v>
      </c>
    </row>
    <row r="883" spans="1:5" x14ac:dyDescent="0.25">
      <c r="A883" s="3">
        <v>45355</v>
      </c>
      <c r="B883" s="8">
        <v>679.8</v>
      </c>
      <c r="C883" s="4">
        <f>LN(dane_import!C884/dane_import!C883)</f>
        <v>-1.0535654960333755E-2</v>
      </c>
      <c r="D883">
        <f t="shared" si="26"/>
        <v>1.0535654960333755E-2</v>
      </c>
      <c r="E883" s="6">
        <f t="shared" si="27"/>
        <v>1.1100002544320527E-4</v>
      </c>
    </row>
    <row r="884" spans="1:5" x14ac:dyDescent="0.25">
      <c r="A884" s="3">
        <v>45356</v>
      </c>
      <c r="B884" s="8">
        <v>672.4</v>
      </c>
      <c r="C884" s="4">
        <f>LN(dane_import!C885/dane_import!C884)</f>
        <v>-1.0945235727555071E-2</v>
      </c>
      <c r="D884">
        <f t="shared" si="26"/>
        <v>1.0945235727555071E-2</v>
      </c>
      <c r="E884" s="6">
        <f t="shared" si="27"/>
        <v>1.1979818513174799E-4</v>
      </c>
    </row>
    <row r="885" spans="1:5" x14ac:dyDescent="0.25">
      <c r="A885" s="3">
        <v>45357</v>
      </c>
      <c r="B885" s="8">
        <v>671.6</v>
      </c>
      <c r="C885" s="4">
        <f>LN(dane_import!C886/dane_import!C885)</f>
        <v>-1.1904763310747021E-3</v>
      </c>
      <c r="D885">
        <f t="shared" si="26"/>
        <v>1.1904763310747021E-3</v>
      </c>
      <c r="E885" s="6">
        <f t="shared" si="27"/>
        <v>1.4172338948490839E-6</v>
      </c>
    </row>
    <row r="886" spans="1:5" x14ac:dyDescent="0.25">
      <c r="A886" s="3">
        <v>45358</v>
      </c>
      <c r="B886" s="8">
        <v>667.2</v>
      </c>
      <c r="C886" s="4">
        <f>LN(dane_import!C887/dane_import!C886)</f>
        <v>-6.5730741588487206E-3</v>
      </c>
      <c r="D886">
        <f t="shared" si="26"/>
        <v>6.5730741588487206E-3</v>
      </c>
      <c r="E886" s="6">
        <f t="shared" si="27"/>
        <v>4.3205303897724812E-5</v>
      </c>
    </row>
    <row r="887" spans="1:5" x14ac:dyDescent="0.25">
      <c r="A887" s="3">
        <v>45359</v>
      </c>
      <c r="B887" s="9">
        <v>688</v>
      </c>
      <c r="C887" s="4">
        <f>LN(dane_import!C888/dane_import!C887)</f>
        <v>3.0698986888806686E-2</v>
      </c>
      <c r="D887">
        <f t="shared" si="26"/>
        <v>3.0698986888806686E-2</v>
      </c>
      <c r="E887" s="6">
        <f t="shared" si="27"/>
        <v>9.4242779599912482E-4</v>
      </c>
    </row>
    <row r="888" spans="1:5" x14ac:dyDescent="0.25">
      <c r="A888" s="3">
        <v>45362</v>
      </c>
      <c r="B888" s="8">
        <v>692.4</v>
      </c>
      <c r="C888" s="4">
        <f>LN(dane_import!C889/dane_import!C888)</f>
        <v>6.3749853687104941E-3</v>
      </c>
      <c r="D888">
        <f t="shared" si="26"/>
        <v>6.3749853687104941E-3</v>
      </c>
      <c r="E888" s="6">
        <f t="shared" si="27"/>
        <v>4.0640438451272871E-5</v>
      </c>
    </row>
    <row r="889" spans="1:5" x14ac:dyDescent="0.25">
      <c r="A889" s="3">
        <v>45363</v>
      </c>
      <c r="B889" s="9">
        <v>724</v>
      </c>
      <c r="C889" s="4">
        <f>LN(dane_import!C890/dane_import!C889)</f>
        <v>4.4627569083662305E-2</v>
      </c>
      <c r="D889">
        <f t="shared" si="26"/>
        <v>4.4627569083662305E-2</v>
      </c>
      <c r="E889" s="6">
        <f t="shared" si="27"/>
        <v>1.9916199223170518E-3</v>
      </c>
    </row>
    <row r="890" spans="1:5" x14ac:dyDescent="0.25">
      <c r="A890" s="3">
        <v>45364</v>
      </c>
      <c r="B890" s="9">
        <v>715</v>
      </c>
      <c r="C890" s="4">
        <f>LN(dane_import!C891/dane_import!C890)</f>
        <v>-1.2508849691708764E-2</v>
      </c>
      <c r="D890">
        <f t="shared" si="26"/>
        <v>1.2508849691708764E-2</v>
      </c>
      <c r="E890" s="6">
        <f t="shared" si="27"/>
        <v>1.5647132060976244E-4</v>
      </c>
    </row>
    <row r="891" spans="1:5" x14ac:dyDescent="0.25">
      <c r="A891" s="3">
        <v>45365</v>
      </c>
      <c r="B891" s="8">
        <v>714.8</v>
      </c>
      <c r="C891" s="4">
        <f>LN(dane_import!C892/dane_import!C891)</f>
        <v>-2.7975940873474074E-4</v>
      </c>
      <c r="D891">
        <f t="shared" si="26"/>
        <v>2.7975940873474074E-4</v>
      </c>
      <c r="E891" s="6">
        <f t="shared" si="27"/>
        <v>7.8265326775611736E-8</v>
      </c>
    </row>
    <row r="892" spans="1:5" x14ac:dyDescent="0.25">
      <c r="A892" s="3">
        <v>45366</v>
      </c>
      <c r="B892" s="8">
        <v>723.8</v>
      </c>
      <c r="C892" s="4">
        <f>LN(dane_import!C893/dane_import!C892)</f>
        <v>1.2512327844369068E-2</v>
      </c>
      <c r="D892">
        <f t="shared" si="26"/>
        <v>1.2512327844369068E-2</v>
      </c>
      <c r="E892" s="6">
        <f t="shared" si="27"/>
        <v>1.565583480849735E-4</v>
      </c>
    </row>
    <row r="893" spans="1:5" x14ac:dyDescent="0.25">
      <c r="A893" s="3">
        <v>45369</v>
      </c>
      <c r="B893" s="9">
        <v>725</v>
      </c>
      <c r="C893" s="4">
        <f>LN(dane_import!C894/dane_import!C893)</f>
        <v>1.6565437250327202E-3</v>
      </c>
      <c r="D893">
        <f t="shared" si="26"/>
        <v>1.6565437250327202E-3</v>
      </c>
      <c r="E893" s="6">
        <f t="shared" si="27"/>
        <v>2.7441371129452804E-6</v>
      </c>
    </row>
    <row r="894" spans="1:5" x14ac:dyDescent="0.25">
      <c r="A894" s="3">
        <v>45370</v>
      </c>
      <c r="B894" s="8">
        <v>710.8</v>
      </c>
      <c r="C894" s="4">
        <f>LN(dane_import!C895/dane_import!C894)</f>
        <v>-1.9780558574178559E-2</v>
      </c>
      <c r="D894">
        <f t="shared" si="26"/>
        <v>1.9780558574178559E-2</v>
      </c>
      <c r="E894" s="6">
        <f t="shared" si="27"/>
        <v>3.912704975065089E-4</v>
      </c>
    </row>
    <row r="895" spans="1:5" x14ac:dyDescent="0.25">
      <c r="A895" s="3">
        <v>45371</v>
      </c>
      <c r="B895" s="9">
        <v>709</v>
      </c>
      <c r="C895" s="4">
        <f>LN(dane_import!C896/dane_import!C895)</f>
        <v>-2.5355697483686532E-3</v>
      </c>
      <c r="D895">
        <f t="shared" si="26"/>
        <v>2.5355697483686532E-3</v>
      </c>
      <c r="E895" s="6">
        <f t="shared" si="27"/>
        <v>6.4291139488422754E-6</v>
      </c>
    </row>
    <row r="896" spans="1:5" x14ac:dyDescent="0.25">
      <c r="A896" s="3">
        <v>45372</v>
      </c>
      <c r="B896" s="9">
        <v>736</v>
      </c>
      <c r="C896" s="4">
        <f>LN(dane_import!C897/dane_import!C896)</f>
        <v>3.7374592196748685E-2</v>
      </c>
      <c r="D896">
        <f t="shared" si="26"/>
        <v>3.7374592196748685E-2</v>
      </c>
      <c r="E896" s="6">
        <f t="shared" si="27"/>
        <v>1.3968601418732677E-3</v>
      </c>
    </row>
    <row r="897" spans="1:5" x14ac:dyDescent="0.25">
      <c r="A897" s="3">
        <v>45373</v>
      </c>
      <c r="B897" s="9">
        <v>737</v>
      </c>
      <c r="C897" s="4">
        <f>LN(dane_import!C898/dane_import!C897)</f>
        <v>1.3577734604602887E-3</v>
      </c>
      <c r="D897">
        <f t="shared" si="26"/>
        <v>1.3577734604602887E-3</v>
      </c>
      <c r="E897" s="6">
        <f t="shared" si="27"/>
        <v>1.8435487699303071E-6</v>
      </c>
    </row>
    <row r="898" spans="1:5" x14ac:dyDescent="0.25">
      <c r="A898" s="3">
        <v>45376</v>
      </c>
      <c r="B898" s="8">
        <v>726.2</v>
      </c>
      <c r="C898" s="4">
        <f>LN(dane_import!C899/dane_import!C898)</f>
        <v>-1.476243320910108E-2</v>
      </c>
      <c r="D898">
        <f t="shared" si="26"/>
        <v>1.476243320910108E-2</v>
      </c>
      <c r="E898" s="6">
        <f t="shared" si="27"/>
        <v>2.1792943425317043E-4</v>
      </c>
    </row>
    <row r="899" spans="1:5" x14ac:dyDescent="0.25">
      <c r="A899" s="3">
        <v>45377</v>
      </c>
      <c r="B899" s="9">
        <v>750</v>
      </c>
      <c r="C899" s="4">
        <f>LN(dane_import!C900/dane_import!C899)</f>
        <v>3.2247747550120665E-2</v>
      </c>
      <c r="D899">
        <f t="shared" ref="D899:D962" si="28">ABS(C899)</f>
        <v>3.2247747550120665E-2</v>
      </c>
      <c r="E899" s="6">
        <f t="shared" ref="E899:E962" si="29">C899^2</f>
        <v>1.0399172220563132E-3</v>
      </c>
    </row>
    <row r="900" spans="1:5" x14ac:dyDescent="0.25">
      <c r="A900" s="3">
        <v>45378</v>
      </c>
      <c r="B900" s="9">
        <v>743</v>
      </c>
      <c r="C900" s="4">
        <f>LN(dane_import!C901/dane_import!C900)</f>
        <v>-9.3771618125969309E-3</v>
      </c>
      <c r="D900">
        <f t="shared" si="28"/>
        <v>9.3771618125969309E-3</v>
      </c>
      <c r="E900" s="6">
        <f t="shared" si="29"/>
        <v>8.7931163659626157E-5</v>
      </c>
    </row>
    <row r="901" spans="1:5" x14ac:dyDescent="0.25">
      <c r="A901" s="3">
        <v>45379</v>
      </c>
      <c r="B901" s="8">
        <v>740.2</v>
      </c>
      <c r="C901" s="4">
        <f>LN(dane_import!C902/dane_import!C901)</f>
        <v>-3.7756247657035383E-3</v>
      </c>
      <c r="D901">
        <f t="shared" si="28"/>
        <v>3.7756247657035383E-3</v>
      </c>
      <c r="E901" s="6">
        <f t="shared" si="29"/>
        <v>1.4255342371393898E-5</v>
      </c>
    </row>
    <row r="902" spans="1:5" x14ac:dyDescent="0.25">
      <c r="A902" s="3">
        <v>45380</v>
      </c>
      <c r="B902" s="8">
        <v>740.2</v>
      </c>
      <c r="C902" s="4">
        <f>LN(dane_import!C903/dane_import!C902)</f>
        <v>0</v>
      </c>
      <c r="D902">
        <f t="shared" si="28"/>
        <v>0</v>
      </c>
      <c r="E902" s="6">
        <f t="shared" si="29"/>
        <v>0</v>
      </c>
    </row>
    <row r="903" spans="1:5" x14ac:dyDescent="0.25">
      <c r="A903" s="3">
        <v>45383</v>
      </c>
      <c r="B903" s="8">
        <v>740.2</v>
      </c>
      <c r="C903" s="4">
        <f>LN(dane_import!C904/dane_import!C903)</f>
        <v>0</v>
      </c>
      <c r="D903">
        <f t="shared" si="28"/>
        <v>0</v>
      </c>
      <c r="E903" s="6">
        <f t="shared" si="29"/>
        <v>0</v>
      </c>
    </row>
    <row r="904" spans="1:5" x14ac:dyDescent="0.25">
      <c r="A904" s="3">
        <v>45384</v>
      </c>
      <c r="B904" s="9">
        <v>734</v>
      </c>
      <c r="C904" s="4">
        <f>LN(dane_import!C905/dane_import!C904)</f>
        <v>-8.4113913375400903E-3</v>
      </c>
      <c r="D904">
        <f t="shared" si="28"/>
        <v>8.4113913375400903E-3</v>
      </c>
      <c r="E904" s="6">
        <f t="shared" si="29"/>
        <v>7.0751504233244474E-5</v>
      </c>
    </row>
    <row r="905" spans="1:5" x14ac:dyDescent="0.25">
      <c r="A905" s="3">
        <v>45385</v>
      </c>
      <c r="B905" s="8">
        <v>731.2</v>
      </c>
      <c r="C905" s="4">
        <f>LN(dane_import!C906/dane_import!C905)</f>
        <v>-3.8220084745752732E-3</v>
      </c>
      <c r="D905">
        <f t="shared" si="28"/>
        <v>3.8220084745752732E-3</v>
      </c>
      <c r="E905" s="6">
        <f t="shared" si="29"/>
        <v>1.4607748779725206E-5</v>
      </c>
    </row>
    <row r="906" spans="1:5" x14ac:dyDescent="0.25">
      <c r="A906" s="3">
        <v>45386</v>
      </c>
      <c r="B906" s="8">
        <v>731.6</v>
      </c>
      <c r="C906" s="4">
        <f>LN(dane_import!C907/dane_import!C906)</f>
        <v>5.4689637677037028E-4</v>
      </c>
      <c r="D906">
        <f t="shared" si="28"/>
        <v>5.4689637677037028E-4</v>
      </c>
      <c r="E906" s="6">
        <f t="shared" si="29"/>
        <v>2.9909564692455881E-7</v>
      </c>
    </row>
    <row r="907" spans="1:5" x14ac:dyDescent="0.25">
      <c r="A907" s="3">
        <v>45387</v>
      </c>
      <c r="B907" s="9">
        <v>741</v>
      </c>
      <c r="C907" s="4">
        <f>LN(dane_import!C908/dane_import!C907)</f>
        <v>1.2766708779376145E-2</v>
      </c>
      <c r="D907">
        <f t="shared" si="28"/>
        <v>1.2766708779376145E-2</v>
      </c>
      <c r="E907" s="6">
        <f t="shared" si="29"/>
        <v>1.6298885305739995E-4</v>
      </c>
    </row>
    <row r="908" spans="1:5" x14ac:dyDescent="0.25">
      <c r="A908" s="3">
        <v>45390</v>
      </c>
      <c r="B908" s="9">
        <v>740</v>
      </c>
      <c r="C908" s="4">
        <f>LN(dane_import!C909/dane_import!C908)</f>
        <v>-1.3504390978714624E-3</v>
      </c>
      <c r="D908">
        <f t="shared" si="28"/>
        <v>1.3504390978714624E-3</v>
      </c>
      <c r="E908" s="6">
        <f t="shared" si="29"/>
        <v>1.8236857570598892E-6</v>
      </c>
    </row>
    <row r="909" spans="1:5" x14ac:dyDescent="0.25">
      <c r="A909" s="3">
        <v>45391</v>
      </c>
      <c r="B909" s="9">
        <v>707</v>
      </c>
      <c r="C909" s="4">
        <f>LN(dane_import!C910/dane_import!C909)</f>
        <v>-4.5619520301642673E-2</v>
      </c>
      <c r="D909">
        <f t="shared" si="28"/>
        <v>4.5619520301642673E-2</v>
      </c>
      <c r="E909" s="6">
        <f t="shared" si="29"/>
        <v>2.0811406325519878E-3</v>
      </c>
    </row>
    <row r="910" spans="1:5" x14ac:dyDescent="0.25">
      <c r="A910" s="3">
        <v>45392</v>
      </c>
      <c r="B910" s="8">
        <v>711.8</v>
      </c>
      <c r="C910" s="4">
        <f>LN(dane_import!C911/dane_import!C910)</f>
        <v>6.7663071795194246E-3</v>
      </c>
      <c r="D910">
        <f t="shared" si="28"/>
        <v>6.7663071795194246E-3</v>
      </c>
      <c r="E910" s="6">
        <f t="shared" si="29"/>
        <v>4.578291284761611E-5</v>
      </c>
    </row>
    <row r="911" spans="1:5" x14ac:dyDescent="0.25">
      <c r="A911" s="3">
        <v>45393</v>
      </c>
      <c r="B911" s="8">
        <v>695.4</v>
      </c>
      <c r="C911" s="4">
        <f>LN(dane_import!C912/dane_import!C911)</f>
        <v>-2.3309753502331273E-2</v>
      </c>
      <c r="D911">
        <f t="shared" si="28"/>
        <v>2.3309753502331273E-2</v>
      </c>
      <c r="E911" s="6">
        <f t="shared" si="29"/>
        <v>5.4334460833944508E-4</v>
      </c>
    </row>
    <row r="912" spans="1:5" x14ac:dyDescent="0.25">
      <c r="A912" s="3">
        <v>45394</v>
      </c>
      <c r="B912" s="8">
        <v>687.2</v>
      </c>
      <c r="C912" s="4">
        <f>LN(dane_import!C913/dane_import!C912)</f>
        <v>-1.1861848903715281E-2</v>
      </c>
      <c r="D912">
        <f t="shared" si="28"/>
        <v>1.1861848903715281E-2</v>
      </c>
      <c r="E912" s="6">
        <f t="shared" si="29"/>
        <v>1.4070345941457141E-4</v>
      </c>
    </row>
    <row r="913" spans="1:5" x14ac:dyDescent="0.25">
      <c r="A913" s="3">
        <v>45397</v>
      </c>
      <c r="B913" s="8">
        <v>683.8</v>
      </c>
      <c r="C913" s="4">
        <f>LN(dane_import!C914/dane_import!C913)</f>
        <v>-4.9598934648448873E-3</v>
      </c>
      <c r="D913">
        <f t="shared" si="28"/>
        <v>4.9598934648448873E-3</v>
      </c>
      <c r="E913" s="6">
        <f t="shared" si="29"/>
        <v>2.460054318261102E-5</v>
      </c>
    </row>
    <row r="914" spans="1:5" x14ac:dyDescent="0.25">
      <c r="A914" s="3">
        <v>45398</v>
      </c>
      <c r="B914" s="8">
        <v>670.6</v>
      </c>
      <c r="C914" s="4">
        <f>LN(dane_import!C915/dane_import!C914)</f>
        <v>-1.9492643173072637E-2</v>
      </c>
      <c r="D914">
        <f t="shared" si="28"/>
        <v>1.9492643173072637E-2</v>
      </c>
      <c r="E914" s="6">
        <f t="shared" si="29"/>
        <v>3.7996313787273529E-4</v>
      </c>
    </row>
    <row r="915" spans="1:5" x14ac:dyDescent="0.25">
      <c r="A915" s="3">
        <v>45399</v>
      </c>
      <c r="B915" s="9">
        <v>683</v>
      </c>
      <c r="C915" s="4">
        <f>LN(dane_import!C916/dane_import!C915)</f>
        <v>1.8322025538661909E-2</v>
      </c>
      <c r="D915">
        <f t="shared" si="28"/>
        <v>1.8322025538661909E-2</v>
      </c>
      <c r="E915" s="6">
        <f t="shared" si="29"/>
        <v>3.3569661983937922E-4</v>
      </c>
    </row>
    <row r="916" spans="1:5" x14ac:dyDescent="0.25">
      <c r="A916" s="3">
        <v>45400</v>
      </c>
      <c r="B916" s="8">
        <v>682.4</v>
      </c>
      <c r="C916" s="4">
        <f>LN(dane_import!C917/dane_import!C916)</f>
        <v>-8.7886339332076237E-4</v>
      </c>
      <c r="D916">
        <f t="shared" si="28"/>
        <v>8.7886339332076237E-4</v>
      </c>
      <c r="E916" s="6">
        <f t="shared" si="29"/>
        <v>7.7240086411928507E-7</v>
      </c>
    </row>
    <row r="917" spans="1:5" x14ac:dyDescent="0.25">
      <c r="A917" s="3">
        <v>45401</v>
      </c>
      <c r="B917" s="8">
        <v>679.2</v>
      </c>
      <c r="C917" s="4">
        <f>LN(dane_import!C918/dane_import!C917)</f>
        <v>-4.700361180331741E-3</v>
      </c>
      <c r="D917">
        <f t="shared" si="28"/>
        <v>4.700361180331741E-3</v>
      </c>
      <c r="E917" s="6">
        <f t="shared" si="29"/>
        <v>2.2093395225569597E-5</v>
      </c>
    </row>
    <row r="918" spans="1:5" x14ac:dyDescent="0.25">
      <c r="A918" s="3">
        <v>45404</v>
      </c>
      <c r="B918" s="9">
        <v>691</v>
      </c>
      <c r="C918" s="4">
        <f>LN(dane_import!C919/dane_import!C918)</f>
        <v>1.722418877053224E-2</v>
      </c>
      <c r="D918">
        <f t="shared" si="28"/>
        <v>1.722418877053224E-2</v>
      </c>
      <c r="E918" s="6">
        <f t="shared" si="29"/>
        <v>2.966726788029289E-4</v>
      </c>
    </row>
    <row r="919" spans="1:5" x14ac:dyDescent="0.25">
      <c r="A919" s="3">
        <v>45405</v>
      </c>
      <c r="B919" s="8">
        <v>690.8</v>
      </c>
      <c r="C919" s="4">
        <f>LN(dane_import!C920/dane_import!C919)</f>
        <v>-2.8947749514641362E-4</v>
      </c>
      <c r="D919">
        <f t="shared" si="28"/>
        <v>2.8947749514641362E-4</v>
      </c>
      <c r="E919" s="6">
        <f t="shared" si="29"/>
        <v>8.3797220196241926E-8</v>
      </c>
    </row>
    <row r="920" spans="1:5" x14ac:dyDescent="0.25">
      <c r="A920" s="3">
        <v>45406</v>
      </c>
      <c r="B920" s="9">
        <v>671</v>
      </c>
      <c r="C920" s="4">
        <f>LN(dane_import!C921/dane_import!C920)</f>
        <v>-2.9081209300841623E-2</v>
      </c>
      <c r="D920">
        <f t="shared" si="28"/>
        <v>2.9081209300841623E-2</v>
      </c>
      <c r="E920" s="6">
        <f t="shared" si="29"/>
        <v>8.4571673439935735E-4</v>
      </c>
    </row>
    <row r="921" spans="1:5" x14ac:dyDescent="0.25">
      <c r="A921" s="3">
        <v>45407</v>
      </c>
      <c r="B921" s="8">
        <v>671.8</v>
      </c>
      <c r="C921" s="4">
        <f>LN(dane_import!C922/dane_import!C921)</f>
        <v>1.1915402065104219E-3</v>
      </c>
      <c r="D921">
        <f t="shared" si="28"/>
        <v>1.1915402065104219E-3</v>
      </c>
      <c r="E921" s="6">
        <f t="shared" si="29"/>
        <v>1.4197680637308988E-6</v>
      </c>
    </row>
    <row r="922" spans="1:5" x14ac:dyDescent="0.25">
      <c r="A922" s="3">
        <v>45408</v>
      </c>
      <c r="B922" s="9">
        <v>678</v>
      </c>
      <c r="C922" s="4">
        <f>LN(dane_import!C923/dane_import!C922)</f>
        <v>9.1866107622033573E-3</v>
      </c>
      <c r="D922">
        <f t="shared" si="28"/>
        <v>9.1866107622033573E-3</v>
      </c>
      <c r="E922" s="6">
        <f t="shared" si="29"/>
        <v>8.4393817296230547E-5</v>
      </c>
    </row>
    <row r="923" spans="1:5" x14ac:dyDescent="0.25">
      <c r="A923" s="3">
        <v>45411</v>
      </c>
      <c r="B923" s="8">
        <v>684.4</v>
      </c>
      <c r="C923" s="4">
        <f>LN(dane_import!C924/dane_import!C923)</f>
        <v>9.3952540776428423E-3</v>
      </c>
      <c r="D923">
        <f t="shared" si="28"/>
        <v>9.3952540776428423E-3</v>
      </c>
      <c r="E923" s="6">
        <f t="shared" si="29"/>
        <v>8.8270799183464449E-5</v>
      </c>
    </row>
    <row r="924" spans="1:5" x14ac:dyDescent="0.25">
      <c r="A924" s="3">
        <v>45412</v>
      </c>
      <c r="B924" s="8">
        <v>685.8</v>
      </c>
      <c r="C924" s="4">
        <f>LN(dane_import!C925/dane_import!C924)</f>
        <v>2.0434980107815622E-3</v>
      </c>
      <c r="D924">
        <f t="shared" si="28"/>
        <v>2.0434980107815622E-3</v>
      </c>
      <c r="E924" s="6">
        <f t="shared" si="29"/>
        <v>4.1758841200682015E-6</v>
      </c>
    </row>
    <row r="925" spans="1:5" x14ac:dyDescent="0.25">
      <c r="A925" s="3">
        <v>45413</v>
      </c>
      <c r="B925" s="8">
        <v>685.8</v>
      </c>
      <c r="C925" s="4">
        <f>LN(dane_import!C926/dane_import!C925)</f>
        <v>0</v>
      </c>
      <c r="D925">
        <f t="shared" si="28"/>
        <v>0</v>
      </c>
      <c r="E925" s="6">
        <f t="shared" si="29"/>
        <v>0</v>
      </c>
    </row>
    <row r="926" spans="1:5" x14ac:dyDescent="0.25">
      <c r="A926" s="3">
        <v>45414</v>
      </c>
      <c r="B926" s="8">
        <v>686.2</v>
      </c>
      <c r="C926" s="4">
        <f>LN(dane_import!C927/dane_import!C926)</f>
        <v>5.8309039552953206E-4</v>
      </c>
      <c r="D926">
        <f t="shared" si="28"/>
        <v>5.8309039552953206E-4</v>
      </c>
      <c r="E926" s="6">
        <f t="shared" si="29"/>
        <v>3.3999440935878613E-7</v>
      </c>
    </row>
    <row r="927" spans="1:5" x14ac:dyDescent="0.25">
      <c r="A927" s="3">
        <v>45415</v>
      </c>
      <c r="B927" s="8">
        <v>686.2</v>
      </c>
      <c r="C927" s="4">
        <f>LN(dane_import!C928/dane_import!C927)</f>
        <v>0</v>
      </c>
      <c r="D927">
        <f t="shared" si="28"/>
        <v>0</v>
      </c>
      <c r="E927" s="6">
        <f t="shared" si="29"/>
        <v>0</v>
      </c>
    </row>
    <row r="928" spans="1:5" x14ac:dyDescent="0.25">
      <c r="A928" s="3">
        <v>45418</v>
      </c>
      <c r="B928" s="9">
        <v>705</v>
      </c>
      <c r="C928" s="4">
        <f>LN(dane_import!C929/dane_import!C928)</f>
        <v>2.70286723879192E-2</v>
      </c>
      <c r="D928">
        <f t="shared" si="28"/>
        <v>2.70286723879192E-2</v>
      </c>
      <c r="E928" s="6">
        <f t="shared" si="29"/>
        <v>7.3054913105346576E-4</v>
      </c>
    </row>
    <row r="929" spans="1:5" x14ac:dyDescent="0.25">
      <c r="A929" s="3">
        <v>45419</v>
      </c>
      <c r="B929" s="8">
        <v>698.4</v>
      </c>
      <c r="C929" s="4">
        <f>LN(dane_import!C930/dane_import!C929)</f>
        <v>-9.4057982868762623E-3</v>
      </c>
      <c r="D929">
        <f t="shared" si="28"/>
        <v>9.4057982868762623E-3</v>
      </c>
      <c r="E929" s="6">
        <f t="shared" si="29"/>
        <v>8.8469041413404427E-5</v>
      </c>
    </row>
    <row r="930" spans="1:5" x14ac:dyDescent="0.25">
      <c r="A930" s="3">
        <v>45420</v>
      </c>
      <c r="B930" s="8">
        <v>696.2</v>
      </c>
      <c r="C930" s="4">
        <f>LN(dane_import!C931/dane_import!C930)</f>
        <v>-3.1550291480537999E-3</v>
      </c>
      <c r="D930">
        <f t="shared" si="28"/>
        <v>3.1550291480537999E-3</v>
      </c>
      <c r="E930" s="6">
        <f t="shared" si="29"/>
        <v>9.954208925069087E-6</v>
      </c>
    </row>
    <row r="931" spans="1:5" x14ac:dyDescent="0.25">
      <c r="A931" s="3">
        <v>45421</v>
      </c>
      <c r="B931" s="8">
        <v>695.4</v>
      </c>
      <c r="C931" s="4">
        <f>LN(dane_import!C932/dane_import!C931)</f>
        <v>-1.1497558035776243E-3</v>
      </c>
      <c r="D931">
        <f t="shared" si="28"/>
        <v>1.1497558035776243E-3</v>
      </c>
      <c r="E931" s="6">
        <f t="shared" si="29"/>
        <v>1.3219384078604286E-6</v>
      </c>
    </row>
    <row r="932" spans="1:5" x14ac:dyDescent="0.25">
      <c r="A932" s="3">
        <v>45422</v>
      </c>
      <c r="B932" s="9">
        <v>660</v>
      </c>
      <c r="C932" s="4">
        <f>LN(dane_import!C933/dane_import!C932)</f>
        <v>-5.2247384553289797E-2</v>
      </c>
      <c r="D932">
        <f t="shared" si="28"/>
        <v>5.2247384553289797E-2</v>
      </c>
      <c r="E932" s="6">
        <f t="shared" si="29"/>
        <v>2.7297891926593453E-3</v>
      </c>
    </row>
    <row r="933" spans="1:5" x14ac:dyDescent="0.25">
      <c r="A933" s="3">
        <v>45425</v>
      </c>
      <c r="B933" s="8">
        <v>653.6</v>
      </c>
      <c r="C933" s="4">
        <f>LN(dane_import!C934/dane_import!C933)</f>
        <v>-9.7442914746780525E-3</v>
      </c>
      <c r="D933">
        <f t="shared" si="28"/>
        <v>9.7442914746780525E-3</v>
      </c>
      <c r="E933" s="6">
        <f t="shared" si="29"/>
        <v>9.4951216343483377E-5</v>
      </c>
    </row>
    <row r="934" spans="1:5" x14ac:dyDescent="0.25">
      <c r="A934" s="3">
        <v>45426</v>
      </c>
      <c r="B934" s="8">
        <v>658.4</v>
      </c>
      <c r="C934" s="4">
        <f>LN(dane_import!C935/dane_import!C934)</f>
        <v>7.3171058170668482E-3</v>
      </c>
      <c r="D934">
        <f t="shared" si="28"/>
        <v>7.3171058170668482E-3</v>
      </c>
      <c r="E934" s="6">
        <f t="shared" si="29"/>
        <v>5.3540037538153506E-5</v>
      </c>
    </row>
    <row r="935" spans="1:5" x14ac:dyDescent="0.25">
      <c r="A935" s="3">
        <v>45427</v>
      </c>
      <c r="B935" s="9">
        <v>657</v>
      </c>
      <c r="C935" s="4">
        <f>LN(dane_import!C936/dane_import!C935)</f>
        <v>-2.1286308782494856E-3</v>
      </c>
      <c r="D935">
        <f t="shared" si="28"/>
        <v>2.1286308782494856E-3</v>
      </c>
      <c r="E935" s="6">
        <f t="shared" si="29"/>
        <v>4.5310694158371763E-6</v>
      </c>
    </row>
    <row r="936" spans="1:5" x14ac:dyDescent="0.25">
      <c r="A936" s="3">
        <v>45428</v>
      </c>
      <c r="B936" s="8">
        <v>647.4</v>
      </c>
      <c r="C936" s="4">
        <f>LN(dane_import!C937/dane_import!C936)</f>
        <v>-1.4719676992466625E-2</v>
      </c>
      <c r="D936">
        <f t="shared" si="28"/>
        <v>1.4719676992466625E-2</v>
      </c>
      <c r="E936" s="6">
        <f t="shared" si="29"/>
        <v>2.1666889076255133E-4</v>
      </c>
    </row>
    <row r="937" spans="1:5" x14ac:dyDescent="0.25">
      <c r="A937" s="3">
        <v>45429</v>
      </c>
      <c r="B937" s="8">
        <v>649.20000000000005</v>
      </c>
      <c r="C937" s="4">
        <f>LN(dane_import!C938/dane_import!C937)</f>
        <v>2.7764941482922231E-3</v>
      </c>
      <c r="D937">
        <f t="shared" si="28"/>
        <v>2.7764941482922231E-3</v>
      </c>
      <c r="E937" s="6">
        <f t="shared" si="29"/>
        <v>7.7089197555009579E-6</v>
      </c>
    </row>
    <row r="938" spans="1:5" x14ac:dyDescent="0.25">
      <c r="A938" s="3">
        <v>45432</v>
      </c>
      <c r="B938" s="8">
        <v>643.4</v>
      </c>
      <c r="C938" s="4">
        <f>LN(dane_import!C939/dane_import!C938)</f>
        <v>-8.9742208355103256E-3</v>
      </c>
      <c r="D938">
        <f t="shared" si="28"/>
        <v>8.9742208355103256E-3</v>
      </c>
      <c r="E938" s="6">
        <f t="shared" si="29"/>
        <v>8.0536639604507652E-5</v>
      </c>
    </row>
    <row r="939" spans="1:5" x14ac:dyDescent="0.25">
      <c r="A939" s="3">
        <v>45433</v>
      </c>
      <c r="B939" s="8">
        <v>634.20000000000005</v>
      </c>
      <c r="C939" s="4">
        <f>LN(dane_import!C940/dane_import!C939)</f>
        <v>-1.4402252700678951E-2</v>
      </c>
      <c r="D939">
        <f t="shared" si="28"/>
        <v>1.4402252700678951E-2</v>
      </c>
      <c r="E939" s="6">
        <f t="shared" si="29"/>
        <v>2.0742488285421416E-4</v>
      </c>
    </row>
    <row r="940" spans="1:5" x14ac:dyDescent="0.25">
      <c r="A940" s="3">
        <v>45434</v>
      </c>
      <c r="B940" s="8">
        <v>629.79999999999995</v>
      </c>
      <c r="C940" s="4">
        <f>LN(dane_import!C941/dane_import!C940)</f>
        <v>-6.962053437322778E-3</v>
      </c>
      <c r="D940">
        <f t="shared" si="28"/>
        <v>6.962053437322778E-3</v>
      </c>
      <c r="E940" s="6">
        <f t="shared" si="29"/>
        <v>4.8470188064137907E-5</v>
      </c>
    </row>
    <row r="941" spans="1:5" x14ac:dyDescent="0.25">
      <c r="A941" s="3">
        <v>45435</v>
      </c>
      <c r="B941" s="8">
        <v>638.4</v>
      </c>
      <c r="C941" s="4">
        <f>LN(dane_import!C942/dane_import!C941)</f>
        <v>1.3562737468674806E-2</v>
      </c>
      <c r="D941">
        <f t="shared" si="28"/>
        <v>1.3562737468674806E-2</v>
      </c>
      <c r="E941" s="6">
        <f t="shared" si="29"/>
        <v>1.8394784764419548E-4</v>
      </c>
    </row>
    <row r="942" spans="1:5" x14ac:dyDescent="0.25">
      <c r="A942" s="3">
        <v>45436</v>
      </c>
      <c r="B942" s="8">
        <v>630.79999999999995</v>
      </c>
      <c r="C942" s="4">
        <f>LN(dane_import!C943/dane_import!C942)</f>
        <v>-1.1976191046715762E-2</v>
      </c>
      <c r="D942">
        <f t="shared" si="28"/>
        <v>1.1976191046715762E-2</v>
      </c>
      <c r="E942" s="6">
        <f t="shared" si="29"/>
        <v>1.4342915198743478E-4</v>
      </c>
    </row>
    <row r="943" spans="1:5" x14ac:dyDescent="0.25">
      <c r="A943" s="3">
        <v>45439</v>
      </c>
      <c r="B943" s="8">
        <v>635.6</v>
      </c>
      <c r="C943" s="4">
        <f>LN(dane_import!C944/dane_import!C943)</f>
        <v>7.5805795736777369E-3</v>
      </c>
      <c r="D943">
        <f t="shared" si="28"/>
        <v>7.5805795736777369E-3</v>
      </c>
      <c r="E943" s="6">
        <f t="shared" si="29"/>
        <v>5.7465186672860139E-5</v>
      </c>
    </row>
    <row r="944" spans="1:5" x14ac:dyDescent="0.25">
      <c r="A944" s="3">
        <v>45440</v>
      </c>
      <c r="B944" s="9">
        <v>633</v>
      </c>
      <c r="C944" s="4">
        <f>LN(dane_import!C945/dane_import!C944)</f>
        <v>-4.0990125183848073E-3</v>
      </c>
      <c r="D944">
        <f t="shared" si="28"/>
        <v>4.0990125183848073E-3</v>
      </c>
      <c r="E944" s="6">
        <f t="shared" si="29"/>
        <v>1.6801903625875359E-5</v>
      </c>
    </row>
    <row r="945" spans="1:5" x14ac:dyDescent="0.25">
      <c r="A945" s="3">
        <v>45441</v>
      </c>
      <c r="B945" s="8">
        <v>619.20000000000005</v>
      </c>
      <c r="C945" s="4">
        <f>LN(dane_import!C946/dane_import!C945)</f>
        <v>-2.2042099868658717E-2</v>
      </c>
      <c r="D945">
        <f t="shared" si="28"/>
        <v>2.2042099868658717E-2</v>
      </c>
      <c r="E945" s="6">
        <f t="shared" si="29"/>
        <v>4.8585416661992465E-4</v>
      </c>
    </row>
    <row r="946" spans="1:5" x14ac:dyDescent="0.25">
      <c r="A946" s="3">
        <v>45442</v>
      </c>
      <c r="B946" s="8">
        <v>619.20000000000005</v>
      </c>
      <c r="C946" s="4">
        <f>LN(dane_import!C947/dane_import!C946)</f>
        <v>0</v>
      </c>
      <c r="D946">
        <f t="shared" si="28"/>
        <v>0</v>
      </c>
      <c r="E946" s="6">
        <f t="shared" si="29"/>
        <v>0</v>
      </c>
    </row>
    <row r="947" spans="1:5" x14ac:dyDescent="0.25">
      <c r="A947" s="3">
        <v>45443</v>
      </c>
      <c r="B947" s="9">
        <v>626</v>
      </c>
      <c r="C947" s="4">
        <f>LN(dane_import!C948/dane_import!C947)</f>
        <v>1.0922048824581112E-2</v>
      </c>
      <c r="D947">
        <f t="shared" si="28"/>
        <v>1.0922048824581112E-2</v>
      </c>
      <c r="E947" s="6">
        <f t="shared" si="29"/>
        <v>1.1929115052653365E-4</v>
      </c>
    </row>
    <row r="948" spans="1:5" x14ac:dyDescent="0.25">
      <c r="A948" s="3">
        <v>45446</v>
      </c>
      <c r="B948" s="9">
        <v>636</v>
      </c>
      <c r="C948" s="4">
        <f>LN(dane_import!C949/dane_import!C948)</f>
        <v>1.5848192240023713E-2</v>
      </c>
      <c r="D948">
        <f t="shared" si="28"/>
        <v>1.5848192240023713E-2</v>
      </c>
      <c r="E948" s="6">
        <f t="shared" si="29"/>
        <v>2.5116519727674786E-4</v>
      </c>
    </row>
    <row r="949" spans="1:5" x14ac:dyDescent="0.25">
      <c r="A949" s="3">
        <v>45447</v>
      </c>
      <c r="B949" s="8">
        <v>609.4</v>
      </c>
      <c r="C949" s="4">
        <f>LN(dane_import!C950/dane_import!C949)</f>
        <v>-4.2723696788513524E-2</v>
      </c>
      <c r="D949">
        <f t="shared" si="28"/>
        <v>4.2723696788513524E-2</v>
      </c>
      <c r="E949" s="6">
        <f t="shared" si="29"/>
        <v>1.8253142672768408E-3</v>
      </c>
    </row>
    <row r="950" spans="1:5" x14ac:dyDescent="0.25">
      <c r="A950" s="3">
        <v>45448</v>
      </c>
      <c r="B950" s="8">
        <v>618.4</v>
      </c>
      <c r="C950" s="4">
        <f>LN(dane_import!C951/dane_import!C950)</f>
        <v>1.4660630721603505E-2</v>
      </c>
      <c r="D950">
        <f t="shared" si="28"/>
        <v>1.4660630721603505E-2</v>
      </c>
      <c r="E950" s="6">
        <f t="shared" si="29"/>
        <v>2.1493409315522451E-4</v>
      </c>
    </row>
    <row r="951" spans="1:5" x14ac:dyDescent="0.25">
      <c r="A951" s="3">
        <v>45449</v>
      </c>
      <c r="B951" s="9">
        <v>617</v>
      </c>
      <c r="C951" s="4">
        <f>LN(dane_import!C952/dane_import!C951)</f>
        <v>-2.2664733678243107E-3</v>
      </c>
      <c r="D951">
        <f t="shared" si="28"/>
        <v>2.2664733678243107E-3</v>
      </c>
      <c r="E951" s="6">
        <f t="shared" si="29"/>
        <v>5.1369015270568732E-6</v>
      </c>
    </row>
    <row r="952" spans="1:5" x14ac:dyDescent="0.25">
      <c r="A952" s="3">
        <v>45450</v>
      </c>
      <c r="B952" s="9">
        <v>601</v>
      </c>
      <c r="C952" s="4">
        <f>LN(dane_import!C953/dane_import!C952)</f>
        <v>-2.6274089370180196E-2</v>
      </c>
      <c r="D952">
        <f t="shared" si="28"/>
        <v>2.6274089370180196E-2</v>
      </c>
      <c r="E952" s="6">
        <f t="shared" si="29"/>
        <v>6.9032777223221602E-4</v>
      </c>
    </row>
    <row r="953" spans="1:5" x14ac:dyDescent="0.25">
      <c r="A953" s="3">
        <v>45453</v>
      </c>
      <c r="B953" s="8">
        <v>602.20000000000005</v>
      </c>
      <c r="C953" s="4">
        <f>LN(dane_import!C954/dane_import!C953)</f>
        <v>1.9946815124260078E-3</v>
      </c>
      <c r="D953">
        <f t="shared" si="28"/>
        <v>1.9946815124260078E-3</v>
      </c>
      <c r="E953" s="6">
        <f t="shared" si="29"/>
        <v>3.9787543360141059E-6</v>
      </c>
    </row>
    <row r="954" spans="1:5" x14ac:dyDescent="0.25">
      <c r="A954" s="3">
        <v>45454</v>
      </c>
      <c r="B954" s="8">
        <v>590.4</v>
      </c>
      <c r="C954" s="4">
        <f>LN(dane_import!C955/dane_import!C954)</f>
        <v>-1.9789342761370857E-2</v>
      </c>
      <c r="D954">
        <f t="shared" si="28"/>
        <v>1.9789342761370857E-2</v>
      </c>
      <c r="E954" s="6">
        <f t="shared" si="29"/>
        <v>3.9161808692702113E-4</v>
      </c>
    </row>
    <row r="955" spans="1:5" x14ac:dyDescent="0.25">
      <c r="A955" s="3">
        <v>45455</v>
      </c>
      <c r="B955" s="8">
        <v>600.20000000000005</v>
      </c>
      <c r="C955" s="4">
        <f>LN(dane_import!C956/dane_import!C955)</f>
        <v>1.6462659720004075E-2</v>
      </c>
      <c r="D955">
        <f t="shared" si="28"/>
        <v>1.6462659720004075E-2</v>
      </c>
      <c r="E955" s="6">
        <f t="shared" si="29"/>
        <v>2.7101916505664462E-4</v>
      </c>
    </row>
    <row r="956" spans="1:5" x14ac:dyDescent="0.25">
      <c r="A956" s="3">
        <v>45456</v>
      </c>
      <c r="B956" s="8">
        <v>581.79999999999995</v>
      </c>
      <c r="C956" s="4">
        <f>LN(dane_import!C957/dane_import!C956)</f>
        <v>-3.1136186945165584E-2</v>
      </c>
      <c r="D956">
        <f t="shared" si="28"/>
        <v>3.1136186945165584E-2</v>
      </c>
      <c r="E956" s="6">
        <f t="shared" si="29"/>
        <v>9.6946213748429981E-4</v>
      </c>
    </row>
    <row r="957" spans="1:5" x14ac:dyDescent="0.25">
      <c r="A957" s="3">
        <v>45457</v>
      </c>
      <c r="B957" s="9">
        <v>585</v>
      </c>
      <c r="C957" s="4">
        <f>LN(dane_import!C958/dane_import!C957)</f>
        <v>5.4851011707553032E-3</v>
      </c>
      <c r="D957">
        <f t="shared" si="28"/>
        <v>5.4851011707553032E-3</v>
      </c>
      <c r="E957" s="6">
        <f t="shared" si="29"/>
        <v>3.0086334853421199E-5</v>
      </c>
    </row>
    <row r="958" spans="1:5" x14ac:dyDescent="0.25">
      <c r="A958" s="3">
        <v>45460</v>
      </c>
      <c r="B958" s="8">
        <v>595.6</v>
      </c>
      <c r="C958" s="4">
        <f>LN(dane_import!C959/dane_import!C958)</f>
        <v>1.7957453577997405E-2</v>
      </c>
      <c r="D958">
        <f t="shared" si="28"/>
        <v>1.7957453577997405E-2</v>
      </c>
      <c r="E958" s="6">
        <f t="shared" si="29"/>
        <v>3.2247013900593181E-4</v>
      </c>
    </row>
    <row r="959" spans="1:5" x14ac:dyDescent="0.25">
      <c r="A959" s="3">
        <v>45461</v>
      </c>
      <c r="B959" s="8">
        <v>593.79999999999995</v>
      </c>
      <c r="C959" s="4">
        <f>LN(dane_import!C960/dane_import!C959)</f>
        <v>-3.0267384801946394E-3</v>
      </c>
      <c r="D959">
        <f t="shared" si="28"/>
        <v>3.0267384801946394E-3</v>
      </c>
      <c r="E959" s="6">
        <f t="shared" si="29"/>
        <v>9.1611458274909561E-6</v>
      </c>
    </row>
    <row r="960" spans="1:5" x14ac:dyDescent="0.25">
      <c r="A960" s="3">
        <v>45462</v>
      </c>
      <c r="B960" s="9">
        <v>621</v>
      </c>
      <c r="C960" s="4">
        <f>LN(dane_import!C961/dane_import!C960)</f>
        <v>4.4788519603819452E-2</v>
      </c>
      <c r="D960">
        <f t="shared" si="28"/>
        <v>4.4788519603819452E-2</v>
      </c>
      <c r="E960" s="6">
        <f t="shared" si="29"/>
        <v>2.0060114883017192E-3</v>
      </c>
    </row>
    <row r="961" spans="1:5" x14ac:dyDescent="0.25">
      <c r="A961" s="3">
        <v>45463</v>
      </c>
      <c r="B961" s="8">
        <v>612.6</v>
      </c>
      <c r="C961" s="4">
        <f>LN(dane_import!C962/dane_import!C961)</f>
        <v>-1.3618887534803864E-2</v>
      </c>
      <c r="D961">
        <f t="shared" si="28"/>
        <v>1.3618887534803864E-2</v>
      </c>
      <c r="E961" s="6">
        <f t="shared" si="29"/>
        <v>1.8547409768563606E-4</v>
      </c>
    </row>
    <row r="962" spans="1:5" x14ac:dyDescent="0.25">
      <c r="A962" s="3">
        <v>45464</v>
      </c>
      <c r="B962" s="8">
        <v>605.4</v>
      </c>
      <c r="C962" s="4">
        <f>LN(dane_import!C963/dane_import!C962)</f>
        <v>-1.1822797811056728E-2</v>
      </c>
      <c r="D962">
        <f t="shared" si="28"/>
        <v>1.1822797811056728E-2</v>
      </c>
      <c r="E962" s="6">
        <f t="shared" si="29"/>
        <v>1.3977854808112775E-4</v>
      </c>
    </row>
    <row r="963" spans="1:5" x14ac:dyDescent="0.25">
      <c r="A963" s="3">
        <v>45467</v>
      </c>
      <c r="B963" s="8">
        <v>622.4</v>
      </c>
      <c r="C963" s="4">
        <f>LN(dane_import!C964/dane_import!C963)</f>
        <v>2.7693576276563533E-2</v>
      </c>
      <c r="D963">
        <f t="shared" ref="D963:D1026" si="30">ABS(C963)</f>
        <v>2.7693576276563533E-2</v>
      </c>
      <c r="E963" s="6">
        <f t="shared" ref="E963:E1026" si="31">C963^2</f>
        <v>7.6693416698584251E-4</v>
      </c>
    </row>
    <row r="964" spans="1:5" x14ac:dyDescent="0.25">
      <c r="A964" s="3">
        <v>45468</v>
      </c>
      <c r="B964" s="8">
        <v>623.20000000000005</v>
      </c>
      <c r="C964" s="4">
        <f>LN(dane_import!C965/dane_import!C964)</f>
        <v>1.2845216923568405E-3</v>
      </c>
      <c r="D964">
        <f t="shared" si="30"/>
        <v>1.2845216923568405E-3</v>
      </c>
      <c r="E964" s="6">
        <f t="shared" si="31"/>
        <v>1.6499959781352816E-6</v>
      </c>
    </row>
    <row r="965" spans="1:5" x14ac:dyDescent="0.25">
      <c r="A965" s="3">
        <v>45469</v>
      </c>
      <c r="B965" s="9">
        <v>609</v>
      </c>
      <c r="C965" s="4">
        <f>LN(dane_import!C966/dane_import!C965)</f>
        <v>-2.3049226846641607E-2</v>
      </c>
      <c r="D965">
        <f t="shared" si="30"/>
        <v>2.3049226846641607E-2</v>
      </c>
      <c r="E965" s="6">
        <f t="shared" si="31"/>
        <v>5.3126685822794419E-4</v>
      </c>
    </row>
    <row r="966" spans="1:5" x14ac:dyDescent="0.25">
      <c r="A966" s="3">
        <v>45470</v>
      </c>
      <c r="B966" s="9">
        <v>615</v>
      </c>
      <c r="C966" s="4">
        <f>LN(dane_import!C967/dane_import!C966)</f>
        <v>9.8040000966208348E-3</v>
      </c>
      <c r="D966">
        <f t="shared" si="30"/>
        <v>9.8040000966208348E-3</v>
      </c>
      <c r="E966" s="6">
        <f t="shared" si="31"/>
        <v>9.6118417894541336E-5</v>
      </c>
    </row>
    <row r="967" spans="1:5" x14ac:dyDescent="0.25">
      <c r="A967" s="3">
        <v>45471</v>
      </c>
      <c r="B967" s="9">
        <v>637</v>
      </c>
      <c r="C967" s="4">
        <f>LN(dane_import!C968/dane_import!C967)</f>
        <v>3.5147387765645577E-2</v>
      </c>
      <c r="D967">
        <f t="shared" si="30"/>
        <v>3.5147387765645577E-2</v>
      </c>
      <c r="E967" s="6">
        <f t="shared" si="31"/>
        <v>1.2353388667486523E-3</v>
      </c>
    </row>
    <row r="968" spans="1:5" x14ac:dyDescent="0.25">
      <c r="A968" s="3">
        <v>45474</v>
      </c>
      <c r="B968" s="8">
        <v>625.6</v>
      </c>
      <c r="C968" s="4">
        <f>LN(dane_import!C969/dane_import!C968)</f>
        <v>-1.8058466341062004E-2</v>
      </c>
      <c r="D968">
        <f t="shared" si="30"/>
        <v>1.8058466341062004E-2</v>
      </c>
      <c r="E968" s="6">
        <f t="shared" si="31"/>
        <v>3.2610820659126929E-4</v>
      </c>
    </row>
    <row r="969" spans="1:5" x14ac:dyDescent="0.25">
      <c r="A969" s="3">
        <v>45475</v>
      </c>
      <c r="B969" s="8">
        <v>626.79999999999995</v>
      </c>
      <c r="C969" s="4">
        <f>LN(dane_import!C970/dane_import!C969)</f>
        <v>1.9163212507642771E-3</v>
      </c>
      <c r="D969">
        <f t="shared" si="30"/>
        <v>1.9163212507642771E-3</v>
      </c>
      <c r="E969" s="6">
        <f t="shared" si="31"/>
        <v>3.6722871361307636E-6</v>
      </c>
    </row>
    <row r="970" spans="1:5" x14ac:dyDescent="0.25">
      <c r="A970" s="3">
        <v>45476</v>
      </c>
      <c r="B970" s="8">
        <v>632.4</v>
      </c>
      <c r="C970" s="4">
        <f>LN(dane_import!C971/dane_import!C970)</f>
        <v>8.8945948534513118E-3</v>
      </c>
      <c r="D970">
        <f t="shared" si="30"/>
        <v>8.8945948534513118E-3</v>
      </c>
      <c r="E970" s="6">
        <f t="shared" si="31"/>
        <v>7.9113817607042561E-5</v>
      </c>
    </row>
    <row r="971" spans="1:5" x14ac:dyDescent="0.25">
      <c r="A971" s="3">
        <v>45477</v>
      </c>
      <c r="B971" s="8">
        <v>627.4</v>
      </c>
      <c r="C971" s="4">
        <f>LN(dane_import!C972/dane_import!C971)</f>
        <v>-7.9378095787392047E-3</v>
      </c>
      <c r="D971">
        <f t="shared" si="30"/>
        <v>7.9378095787392047E-3</v>
      </c>
      <c r="E971" s="6">
        <f t="shared" si="31"/>
        <v>6.3008820908323865E-5</v>
      </c>
    </row>
    <row r="972" spans="1:5" x14ac:dyDescent="0.25">
      <c r="A972" s="3">
        <v>45478</v>
      </c>
      <c r="B972" s="8">
        <v>622.6</v>
      </c>
      <c r="C972" s="4">
        <f>LN(dane_import!C973/dane_import!C972)</f>
        <v>-7.6800377490699265E-3</v>
      </c>
      <c r="D972">
        <f t="shared" si="30"/>
        <v>7.6800377490699265E-3</v>
      </c>
      <c r="E972" s="6">
        <f t="shared" si="31"/>
        <v>5.8982979827139067E-5</v>
      </c>
    </row>
    <row r="973" spans="1:5" x14ac:dyDescent="0.25">
      <c r="A973" s="3">
        <v>45481</v>
      </c>
      <c r="B973" s="8">
        <v>629.6</v>
      </c>
      <c r="C973" s="4">
        <f>LN(dane_import!C974/dane_import!C973)</f>
        <v>1.1180439095685576E-2</v>
      </c>
      <c r="D973">
        <f t="shared" si="30"/>
        <v>1.1180439095685576E-2</v>
      </c>
      <c r="E973" s="6">
        <f t="shared" si="31"/>
        <v>1.2500221837233449E-4</v>
      </c>
    </row>
    <row r="974" spans="1:5" x14ac:dyDescent="0.25">
      <c r="A974" s="3">
        <v>45482</v>
      </c>
      <c r="B974" s="9">
        <v>633</v>
      </c>
      <c r="C974" s="4">
        <f>LN(dane_import!C975/dane_import!C974)</f>
        <v>5.3857250409827138E-3</v>
      </c>
      <c r="D974">
        <f t="shared" si="30"/>
        <v>5.3857250409827138E-3</v>
      </c>
      <c r="E974" s="6">
        <f t="shared" si="31"/>
        <v>2.9006034217068255E-5</v>
      </c>
    </row>
    <row r="975" spans="1:5" x14ac:dyDescent="0.25">
      <c r="A975" s="3">
        <v>45483</v>
      </c>
      <c r="B975" s="9">
        <v>631</v>
      </c>
      <c r="C975" s="4">
        <f>LN(dane_import!C976/dane_import!C975)</f>
        <v>-3.1645596029630254E-3</v>
      </c>
      <c r="D975">
        <f t="shared" si="30"/>
        <v>3.1645596029630254E-3</v>
      </c>
      <c r="E975" s="6">
        <f t="shared" si="31"/>
        <v>1.00144374807055E-5</v>
      </c>
    </row>
    <row r="976" spans="1:5" x14ac:dyDescent="0.25">
      <c r="A976" s="3">
        <v>45484</v>
      </c>
      <c r="B976" s="8">
        <v>638.20000000000005</v>
      </c>
      <c r="C976" s="4">
        <f>LN(dane_import!C977/dane_import!C976)</f>
        <v>1.1345851302929965E-2</v>
      </c>
      <c r="D976">
        <f t="shared" si="30"/>
        <v>1.1345851302929965E-2</v>
      </c>
      <c r="E976" s="6">
        <f t="shared" si="31"/>
        <v>1.2872834178819759E-4</v>
      </c>
    </row>
    <row r="977" spans="1:5" x14ac:dyDescent="0.25">
      <c r="A977" s="3">
        <v>45485</v>
      </c>
      <c r="B977" s="8">
        <v>643.20000000000005</v>
      </c>
      <c r="C977" s="4">
        <f>LN(dane_import!C978/dane_import!C977)</f>
        <v>7.8040040206134517E-3</v>
      </c>
      <c r="D977">
        <f t="shared" si="30"/>
        <v>7.8040040206134517E-3</v>
      </c>
      <c r="E977" s="6">
        <f t="shared" si="31"/>
        <v>6.0902478753750918E-5</v>
      </c>
    </row>
    <row r="978" spans="1:5" x14ac:dyDescent="0.25">
      <c r="A978" s="3">
        <v>45488</v>
      </c>
      <c r="B978" s="8">
        <v>649.79999999999995</v>
      </c>
      <c r="C978" s="4">
        <f>LN(dane_import!C979/dane_import!C978)</f>
        <v>1.0208905370243274E-2</v>
      </c>
      <c r="D978">
        <f t="shared" si="30"/>
        <v>1.0208905370243274E-2</v>
      </c>
      <c r="E978" s="6">
        <f t="shared" si="31"/>
        <v>1.0422174885858196E-4</v>
      </c>
    </row>
    <row r="979" spans="1:5" x14ac:dyDescent="0.25">
      <c r="A979" s="3">
        <v>45489</v>
      </c>
      <c r="B979" s="8">
        <v>624.20000000000005</v>
      </c>
      <c r="C979" s="4">
        <f>LN(dane_import!C980/dane_import!C979)</f>
        <v>-4.0193793398320715E-2</v>
      </c>
      <c r="D979">
        <f t="shared" si="30"/>
        <v>4.0193793398320715E-2</v>
      </c>
      <c r="E979" s="6">
        <f t="shared" si="31"/>
        <v>1.6155410277468899E-3</v>
      </c>
    </row>
    <row r="980" spans="1:5" x14ac:dyDescent="0.25">
      <c r="A980" s="3">
        <v>45490</v>
      </c>
      <c r="B980" s="9">
        <v>616</v>
      </c>
      <c r="C980" s="4">
        <f>LN(dane_import!C981/dane_import!C980)</f>
        <v>-1.3223866303159339E-2</v>
      </c>
      <c r="D980">
        <f t="shared" si="30"/>
        <v>1.3223866303159339E-2</v>
      </c>
      <c r="E980" s="6">
        <f t="shared" si="31"/>
        <v>1.7487064000383304E-4</v>
      </c>
    </row>
    <row r="981" spans="1:5" x14ac:dyDescent="0.25">
      <c r="A981" s="3">
        <v>45491</v>
      </c>
      <c r="B981" s="8">
        <v>634.79999999999995</v>
      </c>
      <c r="C981" s="4">
        <f>LN(dane_import!C982/dane_import!C981)</f>
        <v>3.0063025118734106E-2</v>
      </c>
      <c r="D981">
        <f t="shared" si="30"/>
        <v>3.0063025118734106E-2</v>
      </c>
      <c r="E981" s="6">
        <f t="shared" si="31"/>
        <v>9.0378547928963776E-4</v>
      </c>
    </row>
    <row r="982" spans="1:5" x14ac:dyDescent="0.25">
      <c r="A982" s="3">
        <v>45492</v>
      </c>
      <c r="B982" s="9">
        <v>641</v>
      </c>
      <c r="C982" s="4">
        <f>LN(dane_import!C983/dane_import!C982)</f>
        <v>9.719468268416161E-3</v>
      </c>
      <c r="D982">
        <f t="shared" si="30"/>
        <v>9.719468268416161E-3</v>
      </c>
      <c r="E982" s="6">
        <f t="shared" si="31"/>
        <v>9.4468063420748651E-5</v>
      </c>
    </row>
    <row r="983" spans="1:5" x14ac:dyDescent="0.25">
      <c r="A983" s="3">
        <v>45495</v>
      </c>
      <c r="B983" s="8">
        <v>639.6</v>
      </c>
      <c r="C983" s="4">
        <f>LN(dane_import!C984/dane_import!C983)</f>
        <v>-2.1864759608708475E-3</v>
      </c>
      <c r="D983">
        <f t="shared" si="30"/>
        <v>2.1864759608708475E-3</v>
      </c>
      <c r="E983" s="6">
        <f t="shared" si="31"/>
        <v>4.7806771274660964E-6</v>
      </c>
    </row>
    <row r="984" spans="1:5" x14ac:dyDescent="0.25">
      <c r="A984" s="3">
        <v>45496</v>
      </c>
      <c r="B984" s="9">
        <v>623</v>
      </c>
      <c r="C984" s="4">
        <f>LN(dane_import!C985/dane_import!C984)</f>
        <v>-2.6296462172346016E-2</v>
      </c>
      <c r="D984">
        <f t="shared" si="30"/>
        <v>2.6296462172346016E-2</v>
      </c>
      <c r="E984" s="6">
        <f t="shared" si="31"/>
        <v>6.9150392278162498E-4</v>
      </c>
    </row>
    <row r="985" spans="1:5" x14ac:dyDescent="0.25">
      <c r="A985" s="3">
        <v>45497</v>
      </c>
      <c r="B985" s="9">
        <v>623</v>
      </c>
      <c r="C985" s="4">
        <f>LN(dane_import!C986/dane_import!C985)</f>
        <v>0</v>
      </c>
      <c r="D985">
        <f t="shared" si="30"/>
        <v>0</v>
      </c>
      <c r="E985" s="6">
        <f t="shared" si="31"/>
        <v>0</v>
      </c>
    </row>
    <row r="986" spans="1:5" x14ac:dyDescent="0.25">
      <c r="A986" s="3">
        <v>45498</v>
      </c>
      <c r="B986" s="9">
        <v>616</v>
      </c>
      <c r="C986" s="4">
        <f>LN(dane_import!C987/dane_import!C986)</f>
        <v>-1.1299555253933394E-2</v>
      </c>
      <c r="D986">
        <f t="shared" si="30"/>
        <v>1.1299555253933394E-2</v>
      </c>
      <c r="E986" s="6">
        <f t="shared" si="31"/>
        <v>1.2767994893669377E-4</v>
      </c>
    </row>
    <row r="987" spans="1:5" x14ac:dyDescent="0.25">
      <c r="A987" s="3">
        <v>45499</v>
      </c>
      <c r="B987" s="8">
        <v>615.6</v>
      </c>
      <c r="C987" s="4">
        <f>LN(dane_import!C988/dane_import!C987)</f>
        <v>-6.4956156879553389E-4</v>
      </c>
      <c r="D987">
        <f t="shared" si="30"/>
        <v>6.4956156879553389E-4</v>
      </c>
      <c r="E987" s="6">
        <f t="shared" si="31"/>
        <v>4.2193023165611512E-7</v>
      </c>
    </row>
    <row r="988" spans="1:5" x14ac:dyDescent="0.25">
      <c r="A988" s="3">
        <v>45502</v>
      </c>
      <c r="B988" s="8">
        <v>623.79999999999995</v>
      </c>
      <c r="C988" s="4">
        <f>LN(dane_import!C989/dane_import!C988)</f>
        <v>1.3232402208978587E-2</v>
      </c>
      <c r="D988">
        <f t="shared" si="30"/>
        <v>1.3232402208978587E-2</v>
      </c>
      <c r="E988" s="6">
        <f t="shared" si="31"/>
        <v>1.750964682201814E-4</v>
      </c>
    </row>
    <row r="989" spans="1:5" x14ac:dyDescent="0.25">
      <c r="A989" s="3">
        <v>45503</v>
      </c>
      <c r="B989" s="8">
        <v>611.4</v>
      </c>
      <c r="C989" s="4">
        <f>LN(dane_import!C990/dane_import!C989)</f>
        <v>-2.0078394716968706E-2</v>
      </c>
      <c r="D989">
        <f t="shared" si="30"/>
        <v>2.0078394716968706E-2</v>
      </c>
      <c r="E989" s="6">
        <f t="shared" si="31"/>
        <v>4.0314193441039686E-4</v>
      </c>
    </row>
    <row r="990" spans="1:5" x14ac:dyDescent="0.25">
      <c r="A990" s="3">
        <v>45504</v>
      </c>
      <c r="B990" s="9">
        <v>623</v>
      </c>
      <c r="C990" s="4">
        <f>LN(dane_import!C991/dane_import!C990)</f>
        <v>1.8795109330719123E-2</v>
      </c>
      <c r="D990">
        <f t="shared" si="30"/>
        <v>1.8795109330719123E-2</v>
      </c>
      <c r="E990" s="6">
        <f t="shared" si="31"/>
        <v>3.5325613475368502E-4</v>
      </c>
    </row>
    <row r="991" spans="1:5" x14ac:dyDescent="0.25">
      <c r="A991" s="3">
        <v>45505</v>
      </c>
      <c r="B991" s="8">
        <v>606.6</v>
      </c>
      <c r="C991" s="4">
        <f>LN(dane_import!C992/dane_import!C991)</f>
        <v>-2.6676923532972324E-2</v>
      </c>
      <c r="D991">
        <f t="shared" si="30"/>
        <v>2.6676923532972324E-2</v>
      </c>
      <c r="E991" s="6">
        <f t="shared" si="31"/>
        <v>7.1165824918405262E-4</v>
      </c>
    </row>
    <row r="992" spans="1:5" x14ac:dyDescent="0.25">
      <c r="A992" s="3">
        <v>45506</v>
      </c>
      <c r="B992" s="9">
        <v>582</v>
      </c>
      <c r="C992" s="4">
        <f>LN(dane_import!C993/dane_import!C992)</f>
        <v>-4.1399147523042905E-2</v>
      </c>
      <c r="D992">
        <f t="shared" si="30"/>
        <v>4.1399147523042905E-2</v>
      </c>
      <c r="E992" s="6">
        <f t="shared" si="31"/>
        <v>1.7138894156346694E-3</v>
      </c>
    </row>
    <row r="993" spans="1:5" x14ac:dyDescent="0.25">
      <c r="A993" s="3">
        <v>45509</v>
      </c>
      <c r="B993" s="8">
        <v>566.79999999999995</v>
      </c>
      <c r="C993" s="4">
        <f>LN(dane_import!C994/dane_import!C993)</f>
        <v>-2.6463939914912585E-2</v>
      </c>
      <c r="D993">
        <f t="shared" si="30"/>
        <v>2.6463939914912585E-2</v>
      </c>
      <c r="E993" s="6">
        <f t="shared" si="31"/>
        <v>7.0034011582010354E-4</v>
      </c>
    </row>
    <row r="994" spans="1:5" x14ac:dyDescent="0.25">
      <c r="A994" s="3">
        <v>45510</v>
      </c>
      <c r="B994" s="9">
        <v>552</v>
      </c>
      <c r="C994" s="4">
        <f>LN(dane_import!C995/dane_import!C994)</f>
        <v>-2.6458461539430007E-2</v>
      </c>
      <c r="D994">
        <f t="shared" si="30"/>
        <v>2.6458461539430007E-2</v>
      </c>
      <c r="E994" s="6">
        <f t="shared" si="31"/>
        <v>7.0005018703349689E-4</v>
      </c>
    </row>
    <row r="995" spans="1:5" x14ac:dyDescent="0.25">
      <c r="A995" s="3">
        <v>45511</v>
      </c>
      <c r="B995" s="8">
        <v>546.4</v>
      </c>
      <c r="C995" s="4">
        <f>LN(dane_import!C996/dane_import!C995)</f>
        <v>-1.0196738020515093E-2</v>
      </c>
      <c r="D995">
        <f t="shared" si="30"/>
        <v>1.0196738020515093E-2</v>
      </c>
      <c r="E995" s="6">
        <f t="shared" si="31"/>
        <v>1.0397346625901806E-4</v>
      </c>
    </row>
    <row r="996" spans="1:5" x14ac:dyDescent="0.25">
      <c r="A996" s="3">
        <v>45512</v>
      </c>
      <c r="B996" s="9">
        <v>557</v>
      </c>
      <c r="C996" s="4">
        <f>LN(dane_import!C997/dane_import!C996)</f>
        <v>1.9213931670703722E-2</v>
      </c>
      <c r="D996">
        <f t="shared" si="30"/>
        <v>1.9213931670703722E-2</v>
      </c>
      <c r="E996" s="6">
        <f t="shared" si="31"/>
        <v>3.691751702464715E-4</v>
      </c>
    </row>
    <row r="997" spans="1:5" x14ac:dyDescent="0.25">
      <c r="A997" s="3">
        <v>45513</v>
      </c>
      <c r="B997" s="8">
        <v>560.79999999999995</v>
      </c>
      <c r="C997" s="4">
        <f>LN(dane_import!C998/dane_import!C997)</f>
        <v>6.7990957930962985E-3</v>
      </c>
      <c r="D997">
        <f t="shared" si="30"/>
        <v>6.7990957930962985E-3</v>
      </c>
      <c r="E997" s="6">
        <f t="shared" si="31"/>
        <v>4.6227703603699781E-5</v>
      </c>
    </row>
    <row r="998" spans="1:5" x14ac:dyDescent="0.25">
      <c r="A998" s="3">
        <v>45516</v>
      </c>
      <c r="B998" s="8">
        <v>574.20000000000005</v>
      </c>
      <c r="C998" s="4">
        <f>LN(dane_import!C999/dane_import!C998)</f>
        <v>2.3613431966583415E-2</v>
      </c>
      <c r="D998">
        <f t="shared" si="30"/>
        <v>2.3613431966583415E-2</v>
      </c>
      <c r="E998" s="6">
        <f t="shared" si="31"/>
        <v>5.5759416924046346E-4</v>
      </c>
    </row>
    <row r="999" spans="1:5" x14ac:dyDescent="0.25">
      <c r="A999" s="3">
        <v>45517</v>
      </c>
      <c r="B999" s="9">
        <v>588</v>
      </c>
      <c r="C999" s="4">
        <f>LN(dane_import!C1000/dane_import!C999)</f>
        <v>2.3749180211663282E-2</v>
      </c>
      <c r="D999">
        <f t="shared" si="30"/>
        <v>2.3749180211663282E-2</v>
      </c>
      <c r="E999" s="6">
        <f t="shared" si="31"/>
        <v>5.6402356072605888E-4</v>
      </c>
    </row>
    <row r="1000" spans="1:5" x14ac:dyDescent="0.25">
      <c r="A1000" s="3">
        <v>45518</v>
      </c>
      <c r="B1000" s="8">
        <v>601.4</v>
      </c>
      <c r="C1000" s="4">
        <f>LN(dane_import!C1001/dane_import!C1000)</f>
        <v>2.2533322655801786E-2</v>
      </c>
      <c r="D1000">
        <f t="shared" si="30"/>
        <v>2.2533322655801786E-2</v>
      </c>
      <c r="E1000" s="6">
        <f t="shared" si="31"/>
        <v>5.0775062991047009E-4</v>
      </c>
    </row>
    <row r="1001" spans="1:5" x14ac:dyDescent="0.25">
      <c r="A1001" s="3">
        <v>45519</v>
      </c>
      <c r="B1001" s="8">
        <v>601.4</v>
      </c>
      <c r="C1001" s="4">
        <f>LN(dane_import!C1002/dane_import!C1001)</f>
        <v>0</v>
      </c>
      <c r="D1001">
        <f t="shared" si="30"/>
        <v>0</v>
      </c>
      <c r="E1001" s="6">
        <f t="shared" si="31"/>
        <v>0</v>
      </c>
    </row>
    <row r="1002" spans="1:5" x14ac:dyDescent="0.25">
      <c r="A1002" s="3">
        <v>45520</v>
      </c>
      <c r="B1002" s="8">
        <v>623.79999999999995</v>
      </c>
      <c r="C1002" s="4">
        <f>LN(dane_import!C1003/dane_import!C1002)</f>
        <v>3.6569533619274244E-2</v>
      </c>
      <c r="D1002">
        <f t="shared" si="30"/>
        <v>3.6569533619274244E-2</v>
      </c>
      <c r="E1002" s="6">
        <f t="shared" si="31"/>
        <v>1.3373307891312292E-3</v>
      </c>
    </row>
    <row r="1003" spans="1:5" x14ac:dyDescent="0.25">
      <c r="A1003" s="3">
        <v>45523</v>
      </c>
      <c r="B1003" s="8">
        <v>628.6</v>
      </c>
      <c r="C1003" s="4">
        <f>LN(dane_import!C1004/dane_import!C1003)</f>
        <v>7.6653201897645112E-3</v>
      </c>
      <c r="D1003">
        <f t="shared" si="30"/>
        <v>7.6653201897645112E-3</v>
      </c>
      <c r="E1003" s="6">
        <f t="shared" si="31"/>
        <v>5.875713361161144E-5</v>
      </c>
    </row>
    <row r="1004" spans="1:5" x14ac:dyDescent="0.25">
      <c r="A1004" s="3">
        <v>45524</v>
      </c>
      <c r="B1004" s="8">
        <v>615.6</v>
      </c>
      <c r="C1004" s="4">
        <f>LN(dane_import!C1005/dane_import!C1004)</f>
        <v>-2.0897722398743095E-2</v>
      </c>
      <c r="D1004">
        <f t="shared" si="30"/>
        <v>2.0897722398743095E-2</v>
      </c>
      <c r="E1004" s="6">
        <f t="shared" si="31"/>
        <v>4.3671480145492884E-4</v>
      </c>
    </row>
    <row r="1005" spans="1:5" x14ac:dyDescent="0.25">
      <c r="A1005" s="3">
        <v>45525</v>
      </c>
      <c r="B1005" s="8">
        <v>617.4</v>
      </c>
      <c r="C1005" s="4">
        <f>LN(dane_import!C1006/dane_import!C1005)</f>
        <v>2.9197101033346246E-3</v>
      </c>
      <c r="D1005">
        <f t="shared" si="30"/>
        <v>2.9197101033346246E-3</v>
      </c>
      <c r="E1005" s="6">
        <f t="shared" si="31"/>
        <v>8.5247070875142844E-6</v>
      </c>
    </row>
    <row r="1006" spans="1:5" x14ac:dyDescent="0.25">
      <c r="A1006" s="3">
        <v>45526</v>
      </c>
      <c r="B1006" s="8">
        <v>616.79999999999995</v>
      </c>
      <c r="C1006" s="4">
        <f>LN(dane_import!C1007/dane_import!C1006)</f>
        <v>-9.722898189392223E-4</v>
      </c>
      <c r="D1006">
        <f t="shared" si="30"/>
        <v>9.722898189392223E-4</v>
      </c>
      <c r="E1006" s="6">
        <f t="shared" si="31"/>
        <v>9.4534749201286568E-7</v>
      </c>
    </row>
    <row r="1007" spans="1:5" x14ac:dyDescent="0.25">
      <c r="A1007" s="3">
        <v>45527</v>
      </c>
      <c r="B1007" s="8">
        <v>626.20000000000005</v>
      </c>
      <c r="C1007" s="4">
        <f>LN(dane_import!C1008/dane_import!C1007)</f>
        <v>1.5124986643185753E-2</v>
      </c>
      <c r="D1007">
        <f t="shared" si="30"/>
        <v>1.5124986643185753E-2</v>
      </c>
      <c r="E1007" s="6">
        <f t="shared" si="31"/>
        <v>2.2876522095654743E-4</v>
      </c>
    </row>
    <row r="1008" spans="1:5" x14ac:dyDescent="0.25">
      <c r="A1008" s="3">
        <v>45530</v>
      </c>
      <c r="B1008" s="8">
        <v>631.4</v>
      </c>
      <c r="C1008" s="4">
        <f>LN(dane_import!C1009/dane_import!C1008)</f>
        <v>8.2697672315857791E-3</v>
      </c>
      <c r="D1008">
        <f t="shared" si="30"/>
        <v>8.2697672315857791E-3</v>
      </c>
      <c r="E1008" s="6">
        <f t="shared" si="31"/>
        <v>6.8389050064609927E-5</v>
      </c>
    </row>
    <row r="1009" spans="1:5" x14ac:dyDescent="0.25">
      <c r="A1009" s="3">
        <v>45531</v>
      </c>
      <c r="B1009" s="8">
        <v>619.79999999999995</v>
      </c>
      <c r="C1009" s="4">
        <f>LN(dane_import!C1010/dane_import!C1009)</f>
        <v>-1.8542730770243487E-2</v>
      </c>
      <c r="D1009">
        <f t="shared" si="30"/>
        <v>1.8542730770243487E-2</v>
      </c>
      <c r="E1009" s="6">
        <f t="shared" si="31"/>
        <v>3.4383286441773463E-4</v>
      </c>
    </row>
    <row r="1010" spans="1:5" x14ac:dyDescent="0.25">
      <c r="A1010" s="3">
        <v>45532</v>
      </c>
      <c r="B1010" s="8">
        <v>627.6</v>
      </c>
      <c r="C1010" s="4">
        <f>LN(dane_import!C1011/dane_import!C1010)</f>
        <v>1.2506175505229764E-2</v>
      </c>
      <c r="D1010">
        <f t="shared" si="30"/>
        <v>1.2506175505229764E-2</v>
      </c>
      <c r="E1010" s="6">
        <f t="shared" si="31"/>
        <v>1.5640442576760893E-4</v>
      </c>
    </row>
    <row r="1011" spans="1:5" x14ac:dyDescent="0.25">
      <c r="A1011" s="3">
        <v>45533</v>
      </c>
      <c r="B1011" s="9">
        <v>634</v>
      </c>
      <c r="C1011" s="4">
        <f>LN(dane_import!C1012/dane_import!C1011)</f>
        <v>1.0145933578348306E-2</v>
      </c>
      <c r="D1011">
        <f t="shared" si="30"/>
        <v>1.0145933578348306E-2</v>
      </c>
      <c r="E1011" s="6">
        <f t="shared" si="31"/>
        <v>1.0293996817625566E-4</v>
      </c>
    </row>
    <row r="1012" spans="1:5" x14ac:dyDescent="0.25">
      <c r="A1012" s="3">
        <v>45534</v>
      </c>
      <c r="B1012" s="9">
        <v>640</v>
      </c>
      <c r="C1012" s="4">
        <f>LN(dane_import!C1013/dane_import!C1012)</f>
        <v>9.4192219164915582E-3</v>
      </c>
      <c r="D1012">
        <f t="shared" si="30"/>
        <v>9.4192219164915582E-3</v>
      </c>
      <c r="E1012" s="6">
        <f t="shared" si="31"/>
        <v>8.87217415121149E-5</v>
      </c>
    </row>
    <row r="1013" spans="1:5" x14ac:dyDescent="0.25">
      <c r="A1013" s="3">
        <v>45537</v>
      </c>
      <c r="B1013" s="9">
        <v>658</v>
      </c>
      <c r="C1013" s="4">
        <f>LN(dane_import!C1014/dane_import!C1013)</f>
        <v>2.7736754971599619E-2</v>
      </c>
      <c r="D1013">
        <f t="shared" si="30"/>
        <v>2.7736754971599619E-2</v>
      </c>
      <c r="E1013" s="6">
        <f t="shared" si="31"/>
        <v>7.6932757635455619E-4</v>
      </c>
    </row>
    <row r="1014" spans="1:5" x14ac:dyDescent="0.25">
      <c r="A1014" s="3">
        <v>45538</v>
      </c>
      <c r="B1014" s="9">
        <v>638</v>
      </c>
      <c r="C1014" s="4">
        <f>LN(dane_import!C1015/dane_import!C1014)</f>
        <v>-3.0866647980527268E-2</v>
      </c>
      <c r="D1014">
        <f t="shared" si="30"/>
        <v>3.0866647980527268E-2</v>
      </c>
      <c r="E1014" s="6">
        <f t="shared" si="31"/>
        <v>9.5274995755378802E-4</v>
      </c>
    </row>
    <row r="1015" spans="1:5" x14ac:dyDescent="0.25">
      <c r="A1015" s="3">
        <v>45539</v>
      </c>
      <c r="B1015" s="8">
        <v>635.6</v>
      </c>
      <c r="C1015" s="4">
        <f>LN(dane_import!C1016/dane_import!C1015)</f>
        <v>-3.768848682228963E-3</v>
      </c>
      <c r="D1015">
        <f t="shared" si="30"/>
        <v>3.768848682228963E-3</v>
      </c>
      <c r="E1015" s="6">
        <f t="shared" si="31"/>
        <v>1.420422038953899E-5</v>
      </c>
    </row>
    <row r="1016" spans="1:5" x14ac:dyDescent="0.25">
      <c r="A1016" s="3">
        <v>45540</v>
      </c>
      <c r="B1016" s="8">
        <v>632.20000000000005</v>
      </c>
      <c r="C1016" s="4">
        <f>LN(dane_import!C1017/dane_import!C1016)</f>
        <v>-5.3636348810435722E-3</v>
      </c>
      <c r="D1016">
        <f t="shared" si="30"/>
        <v>5.3636348810435722E-3</v>
      </c>
      <c r="E1016" s="6">
        <f t="shared" si="31"/>
        <v>2.8768579137147296E-5</v>
      </c>
    </row>
    <row r="1017" spans="1:5" x14ac:dyDescent="0.25">
      <c r="A1017" s="3">
        <v>45541</v>
      </c>
      <c r="B1017" s="9">
        <v>605</v>
      </c>
      <c r="C1017" s="4">
        <f>LN(dane_import!C1018/dane_import!C1017)</f>
        <v>-4.3977341750675927E-2</v>
      </c>
      <c r="D1017">
        <f t="shared" si="30"/>
        <v>4.3977341750675927E-2</v>
      </c>
      <c r="E1017" s="6">
        <f t="shared" si="31"/>
        <v>1.934006587455744E-3</v>
      </c>
    </row>
    <row r="1018" spans="1:5" x14ac:dyDescent="0.25">
      <c r="A1018" s="3">
        <v>45544</v>
      </c>
      <c r="B1018" s="8">
        <v>623.79999999999995</v>
      </c>
      <c r="C1018" s="4">
        <f>LN(dane_import!C1019/dane_import!C1018)</f>
        <v>3.0601346142861245E-2</v>
      </c>
      <c r="D1018">
        <f t="shared" si="30"/>
        <v>3.0601346142861245E-2</v>
      </c>
      <c r="E1018" s="6">
        <f t="shared" si="31"/>
        <v>9.3644238575520881E-4</v>
      </c>
    </row>
    <row r="1019" spans="1:5" x14ac:dyDescent="0.25">
      <c r="A1019" s="3">
        <v>45545</v>
      </c>
      <c r="B1019" s="8">
        <v>612.79999999999995</v>
      </c>
      <c r="C1019" s="4">
        <f>LN(dane_import!C1020/dane_import!C1019)</f>
        <v>-1.7791185747321383E-2</v>
      </c>
      <c r="D1019">
        <f t="shared" si="30"/>
        <v>1.7791185747321383E-2</v>
      </c>
      <c r="E1019" s="6">
        <f t="shared" si="31"/>
        <v>3.1652629029569154E-4</v>
      </c>
    </row>
    <row r="1020" spans="1:5" x14ac:dyDescent="0.25">
      <c r="A1020" s="3">
        <v>45546</v>
      </c>
      <c r="B1020" s="8">
        <v>594.20000000000005</v>
      </c>
      <c r="C1020" s="4">
        <f>LN(dane_import!C1021/dane_import!C1020)</f>
        <v>-3.0822655397874103E-2</v>
      </c>
      <c r="D1020">
        <f t="shared" si="30"/>
        <v>3.0822655397874103E-2</v>
      </c>
      <c r="E1020" s="6">
        <f t="shared" si="31"/>
        <v>9.5003608577609751E-4</v>
      </c>
    </row>
    <row r="1021" spans="1:5" x14ac:dyDescent="0.25">
      <c r="A1021" s="3">
        <v>45547</v>
      </c>
      <c r="B1021" s="8">
        <v>621.79999999999995</v>
      </c>
      <c r="C1021" s="4">
        <f>LN(dane_import!C1022/dane_import!C1021)</f>
        <v>4.5402534596146009E-2</v>
      </c>
      <c r="D1021">
        <f t="shared" si="30"/>
        <v>4.5402534596146009E-2</v>
      </c>
      <c r="E1021" s="6">
        <f t="shared" si="31"/>
        <v>2.0613901477542352E-3</v>
      </c>
    </row>
    <row r="1022" spans="1:5" x14ac:dyDescent="0.25">
      <c r="A1022" s="3">
        <v>45548</v>
      </c>
      <c r="B1022" s="8">
        <v>638.79999999999995</v>
      </c>
      <c r="C1022" s="4">
        <f>LN(dane_import!C1023/dane_import!C1022)</f>
        <v>2.6972918716203876E-2</v>
      </c>
      <c r="D1022">
        <f t="shared" si="30"/>
        <v>2.6972918716203876E-2</v>
      </c>
      <c r="E1022" s="6">
        <f t="shared" si="31"/>
        <v>7.2753834407094135E-4</v>
      </c>
    </row>
    <row r="1023" spans="1:5" x14ac:dyDescent="0.25">
      <c r="A1023" s="3">
        <v>45551</v>
      </c>
      <c r="B1023" s="8">
        <v>634.4</v>
      </c>
      <c r="C1023" s="4">
        <f>LN(dane_import!C1024/dane_import!C1023)</f>
        <v>-6.911746020219111E-3</v>
      </c>
      <c r="D1023">
        <f t="shared" si="30"/>
        <v>6.911746020219111E-3</v>
      </c>
      <c r="E1023" s="6">
        <f t="shared" si="31"/>
        <v>4.777223304801472E-5</v>
      </c>
    </row>
    <row r="1024" spans="1:5" x14ac:dyDescent="0.25">
      <c r="A1024" s="3">
        <v>45552</v>
      </c>
      <c r="B1024" s="8">
        <v>656.8</v>
      </c>
      <c r="C1024" s="4">
        <f>LN(dane_import!C1025/dane_import!C1024)</f>
        <v>3.4699887817580127E-2</v>
      </c>
      <c r="D1024">
        <f t="shared" si="30"/>
        <v>3.4699887817580127E-2</v>
      </c>
      <c r="E1024" s="6">
        <f t="shared" si="31"/>
        <v>1.2040822145526458E-3</v>
      </c>
    </row>
    <row r="1025" spans="1:5" x14ac:dyDescent="0.25">
      <c r="A1025" s="3">
        <v>45553</v>
      </c>
      <c r="B1025" s="8">
        <v>669.2</v>
      </c>
      <c r="C1025" s="4">
        <f>LN(dane_import!C1026/dane_import!C1025)</f>
        <v>1.8703410974450684E-2</v>
      </c>
      <c r="D1025">
        <f t="shared" si="30"/>
        <v>1.8703410974450684E-2</v>
      </c>
      <c r="E1025" s="6">
        <f t="shared" si="31"/>
        <v>3.4981758207920226E-4</v>
      </c>
    </row>
    <row r="1026" spans="1:5" x14ac:dyDescent="0.25">
      <c r="A1026" s="3">
        <v>45554</v>
      </c>
      <c r="B1026" s="9">
        <v>663</v>
      </c>
      <c r="C1026" s="4">
        <f>LN(dane_import!C1027/dane_import!C1026)</f>
        <v>-9.3079789268064924E-3</v>
      </c>
      <c r="D1026">
        <f t="shared" si="30"/>
        <v>9.3079789268064924E-3</v>
      </c>
      <c r="E1026" s="6">
        <f t="shared" si="31"/>
        <v>8.6638471701873748E-5</v>
      </c>
    </row>
    <row r="1027" spans="1:5" x14ac:dyDescent="0.25">
      <c r="A1027" s="3">
        <v>45555</v>
      </c>
      <c r="B1027" s="9">
        <v>657</v>
      </c>
      <c r="C1027" s="4">
        <f>LN(dane_import!C1028/dane_import!C1027)</f>
        <v>-9.0909717012519625E-3</v>
      </c>
      <c r="D1027">
        <f t="shared" ref="D1027:D1090" si="32">ABS(C1027)</f>
        <v>9.0909717012519625E-3</v>
      </c>
      <c r="E1027" s="6">
        <f t="shared" ref="E1027:E1090" si="33">C1027^2</f>
        <v>8.2645766472964002E-5</v>
      </c>
    </row>
    <row r="1028" spans="1:5" x14ac:dyDescent="0.25">
      <c r="A1028" s="3">
        <v>45558</v>
      </c>
      <c r="B1028" s="9">
        <v>626</v>
      </c>
      <c r="C1028" s="4">
        <f>LN(dane_import!C1029/dane_import!C1028)</f>
        <v>-4.8333647384512041E-2</v>
      </c>
      <c r="D1028">
        <f t="shared" si="32"/>
        <v>4.8333647384512041E-2</v>
      </c>
      <c r="E1028" s="6">
        <f t="shared" si="33"/>
        <v>2.3361414694903476E-3</v>
      </c>
    </row>
    <row r="1029" spans="1:5" x14ac:dyDescent="0.25">
      <c r="A1029" s="3">
        <v>45559</v>
      </c>
      <c r="B1029" s="8">
        <v>634.4</v>
      </c>
      <c r="C1029" s="4">
        <f>LN(dane_import!C1030/dane_import!C1029)</f>
        <v>1.3329299220539589E-2</v>
      </c>
      <c r="D1029">
        <f t="shared" si="32"/>
        <v>1.3329299220539589E-2</v>
      </c>
      <c r="E1029" s="6">
        <f t="shared" si="33"/>
        <v>1.7767021771067731E-4</v>
      </c>
    </row>
    <row r="1030" spans="1:5" x14ac:dyDescent="0.25">
      <c r="A1030" s="3">
        <v>45560</v>
      </c>
      <c r="B1030" s="9">
        <v>624</v>
      </c>
      <c r="C1030" s="4">
        <f>LN(dane_import!C1031/dane_import!C1030)</f>
        <v>-1.6529301951210582E-2</v>
      </c>
      <c r="D1030">
        <f t="shared" si="32"/>
        <v>1.6529301951210582E-2</v>
      </c>
      <c r="E1030" s="6">
        <f t="shared" si="33"/>
        <v>2.7321782299429394E-4</v>
      </c>
    </row>
    <row r="1031" spans="1:5" x14ac:dyDescent="0.25">
      <c r="A1031" s="3">
        <v>45561</v>
      </c>
      <c r="B1031" s="8">
        <v>637.20000000000005</v>
      </c>
      <c r="C1031" s="4">
        <f>LN(dane_import!C1032/dane_import!C1031)</f>
        <v>2.0933209666465939E-2</v>
      </c>
      <c r="D1031">
        <f t="shared" si="32"/>
        <v>2.0933209666465939E-2</v>
      </c>
      <c r="E1031" s="6">
        <f t="shared" si="33"/>
        <v>4.3819926694022303E-4</v>
      </c>
    </row>
    <row r="1032" spans="1:5" x14ac:dyDescent="0.25">
      <c r="A1032" s="3">
        <v>45562</v>
      </c>
      <c r="B1032" s="8">
        <v>631.6</v>
      </c>
      <c r="C1032" s="4">
        <f>LN(dane_import!C1033/dane_import!C1032)</f>
        <v>-8.8272956544064151E-3</v>
      </c>
      <c r="D1032">
        <f t="shared" si="32"/>
        <v>8.8272956544064151E-3</v>
      </c>
      <c r="E1032" s="6">
        <f t="shared" si="33"/>
        <v>7.7921148570302384E-5</v>
      </c>
    </row>
    <row r="1033" spans="1:5" x14ac:dyDescent="0.25">
      <c r="A1033" s="3">
        <v>45565</v>
      </c>
      <c r="B1033" s="8">
        <v>617.4</v>
      </c>
      <c r="C1033" s="4">
        <f>LN(dane_import!C1034/dane_import!C1033)</f>
        <v>-2.2739170313428158E-2</v>
      </c>
      <c r="D1033">
        <f t="shared" si="32"/>
        <v>2.2739170313428158E-2</v>
      </c>
      <c r="E1033" s="6">
        <f t="shared" si="33"/>
        <v>5.1706986654309248E-4</v>
      </c>
    </row>
    <row r="1034" spans="1:5" x14ac:dyDescent="0.25">
      <c r="A1034" s="3">
        <v>45566</v>
      </c>
      <c r="B1034" s="8">
        <v>605.6</v>
      </c>
      <c r="C1034" s="4">
        <f>LN(dane_import!C1035/dane_import!C1034)</f>
        <v>-1.9297409944819807E-2</v>
      </c>
      <c r="D1034">
        <f t="shared" si="32"/>
        <v>1.9297409944819807E-2</v>
      </c>
      <c r="E1034" s="6">
        <f t="shared" si="33"/>
        <v>3.7239003057843042E-4</v>
      </c>
    </row>
    <row r="1035" spans="1:5" x14ac:dyDescent="0.25">
      <c r="A1035" s="3">
        <v>45567</v>
      </c>
      <c r="B1035" s="8">
        <v>603.79999999999995</v>
      </c>
      <c r="C1035" s="4">
        <f>LN(dane_import!C1036/dane_import!C1035)</f>
        <v>-2.9766848505007252E-3</v>
      </c>
      <c r="D1035">
        <f t="shared" si="32"/>
        <v>2.9766848505007252E-3</v>
      </c>
      <c r="E1035" s="6">
        <f t="shared" si="33"/>
        <v>8.8606526992005242E-6</v>
      </c>
    </row>
    <row r="1036" spans="1:5" x14ac:dyDescent="0.25">
      <c r="A1036" s="3">
        <v>45568</v>
      </c>
      <c r="B1036" s="9">
        <v>590</v>
      </c>
      <c r="C1036" s="4">
        <f>LN(dane_import!C1037/dane_import!C1036)</f>
        <v>-2.3120480372973165E-2</v>
      </c>
      <c r="D1036">
        <f t="shared" si="32"/>
        <v>2.3120480372973165E-2</v>
      </c>
      <c r="E1036" s="6">
        <f t="shared" si="33"/>
        <v>5.345566126770373E-4</v>
      </c>
    </row>
    <row r="1037" spans="1:5" x14ac:dyDescent="0.25">
      <c r="A1037" s="3">
        <v>45569</v>
      </c>
      <c r="B1037" s="8">
        <v>583.79999999999995</v>
      </c>
      <c r="C1037" s="4">
        <f>LN(dane_import!C1038/dane_import!C1037)</f>
        <v>-1.0564078479750813E-2</v>
      </c>
      <c r="D1037">
        <f t="shared" si="32"/>
        <v>1.0564078479750813E-2</v>
      </c>
      <c r="E1037" s="6">
        <f t="shared" si="33"/>
        <v>1.1159975412633426E-4</v>
      </c>
    </row>
    <row r="1038" spans="1:5" x14ac:dyDescent="0.25">
      <c r="A1038" s="3">
        <v>45572</v>
      </c>
      <c r="B1038" s="8">
        <v>579.6</v>
      </c>
      <c r="C1038" s="4">
        <f>LN(dane_import!C1039/dane_import!C1038)</f>
        <v>-7.2202479734869091E-3</v>
      </c>
      <c r="D1038">
        <f t="shared" si="32"/>
        <v>7.2202479734869091E-3</v>
      </c>
      <c r="E1038" s="6">
        <f t="shared" si="33"/>
        <v>5.213198079864182E-5</v>
      </c>
    </row>
    <row r="1039" spans="1:5" x14ac:dyDescent="0.25">
      <c r="A1039" s="3">
        <v>45573</v>
      </c>
      <c r="B1039" s="8">
        <v>588.79999999999995</v>
      </c>
      <c r="C1039" s="4">
        <f>LN(dane_import!C1040/dane_import!C1039)</f>
        <v>1.5748356968139112E-2</v>
      </c>
      <c r="D1039">
        <f t="shared" si="32"/>
        <v>1.5748356968139112E-2</v>
      </c>
      <c r="E1039" s="6">
        <f t="shared" si="33"/>
        <v>2.4801074719593572E-4</v>
      </c>
    </row>
    <row r="1040" spans="1:5" x14ac:dyDescent="0.25">
      <c r="A1040" s="3">
        <v>45574</v>
      </c>
      <c r="B1040" s="8">
        <v>601.20000000000005</v>
      </c>
      <c r="C1040" s="4">
        <f>LN(dane_import!C1041/dane_import!C1040)</f>
        <v>2.0841090464153077E-2</v>
      </c>
      <c r="D1040">
        <f t="shared" si="32"/>
        <v>2.0841090464153077E-2</v>
      </c>
      <c r="E1040" s="6">
        <f t="shared" si="33"/>
        <v>4.343510517350123E-4</v>
      </c>
    </row>
    <row r="1041" spans="1:5" x14ac:dyDescent="0.25">
      <c r="A1041" s="3">
        <v>45575</v>
      </c>
      <c r="B1041" s="8">
        <v>601.6</v>
      </c>
      <c r="C1041" s="4">
        <f>LN(dane_import!C1042/dane_import!C1041)</f>
        <v>6.6511475681066141E-4</v>
      </c>
      <c r="D1041">
        <f t="shared" si="32"/>
        <v>6.6511475681066141E-4</v>
      </c>
      <c r="E1041" s="6">
        <f t="shared" si="33"/>
        <v>4.4237763972730524E-7</v>
      </c>
    </row>
    <row r="1042" spans="1:5" x14ac:dyDescent="0.25">
      <c r="A1042" s="3">
        <v>45576</v>
      </c>
      <c r="B1042" s="8">
        <v>611.20000000000005</v>
      </c>
      <c r="C1042" s="4">
        <f>LN(dane_import!C1043/dane_import!C1042)</f>
        <v>1.5831465216680662E-2</v>
      </c>
      <c r="D1042">
        <f t="shared" si="32"/>
        <v>1.5831465216680662E-2</v>
      </c>
      <c r="E1042" s="6">
        <f t="shared" si="33"/>
        <v>2.5063529090696971E-4</v>
      </c>
    </row>
    <row r="1043" spans="1:5" x14ac:dyDescent="0.25">
      <c r="A1043" s="3">
        <v>45579</v>
      </c>
      <c r="B1043" s="8">
        <v>612.20000000000005</v>
      </c>
      <c r="C1043" s="4">
        <f>LN(dane_import!C1044/dane_import!C1043)</f>
        <v>1.6347886590015043E-3</v>
      </c>
      <c r="D1043">
        <f t="shared" si="32"/>
        <v>1.6347886590015043E-3</v>
      </c>
      <c r="E1043" s="6">
        <f t="shared" si="33"/>
        <v>2.6725339595999368E-6</v>
      </c>
    </row>
    <row r="1044" spans="1:5" x14ac:dyDescent="0.25">
      <c r="A1044" s="3">
        <v>45580</v>
      </c>
      <c r="B1044" s="8">
        <v>613.6</v>
      </c>
      <c r="C1044" s="4">
        <f>LN(dane_import!C1045/dane_import!C1044)</f>
        <v>2.2842235417343646E-3</v>
      </c>
      <c r="D1044">
        <f t="shared" si="32"/>
        <v>2.2842235417343646E-3</v>
      </c>
      <c r="E1044" s="6">
        <f t="shared" si="33"/>
        <v>5.2176771886134847E-6</v>
      </c>
    </row>
    <row r="1045" spans="1:5" x14ac:dyDescent="0.25">
      <c r="A1045" s="3">
        <v>45581</v>
      </c>
      <c r="B1045" s="8">
        <v>617.6</v>
      </c>
      <c r="C1045" s="4">
        <f>LN(dane_import!C1046/dane_import!C1045)</f>
        <v>6.4977486575199502E-3</v>
      </c>
      <c r="D1045">
        <f t="shared" si="32"/>
        <v>6.4977486575199502E-3</v>
      </c>
      <c r="E1045" s="6">
        <f t="shared" si="33"/>
        <v>4.2220737616302313E-5</v>
      </c>
    </row>
    <row r="1046" spans="1:5" x14ac:dyDescent="0.25">
      <c r="A1046" s="3">
        <v>45582</v>
      </c>
      <c r="B1046" s="8">
        <v>593.79999999999995</v>
      </c>
      <c r="C1046" s="4">
        <f>LN(dane_import!C1047/dane_import!C1046)</f>
        <v>-3.9298436380907131E-2</v>
      </c>
      <c r="D1046">
        <f t="shared" si="32"/>
        <v>3.9298436380907131E-2</v>
      </c>
      <c r="E1046" s="6">
        <f t="shared" si="33"/>
        <v>1.5443671019842052E-3</v>
      </c>
    </row>
    <row r="1047" spans="1:5" x14ac:dyDescent="0.25">
      <c r="A1047" s="3">
        <v>45583</v>
      </c>
      <c r="B1047" s="8">
        <v>614.20000000000005</v>
      </c>
      <c r="C1047" s="4">
        <f>LN(dane_import!C1048/dane_import!C1047)</f>
        <v>3.3778045677062649E-2</v>
      </c>
      <c r="D1047">
        <f t="shared" si="32"/>
        <v>3.3778045677062649E-2</v>
      </c>
      <c r="E1047" s="6">
        <f t="shared" si="33"/>
        <v>1.1409563697617306E-3</v>
      </c>
    </row>
    <row r="1048" spans="1:5" x14ac:dyDescent="0.25">
      <c r="A1048" s="3">
        <v>45586</v>
      </c>
      <c r="B1048" s="9">
        <v>600</v>
      </c>
      <c r="C1048" s="4">
        <f>LN(dane_import!C1049/dane_import!C1048)</f>
        <v>-2.3390952790575674E-2</v>
      </c>
      <c r="D1048">
        <f t="shared" si="32"/>
        <v>2.3390952790575674E-2</v>
      </c>
      <c r="E1048" s="6">
        <f t="shared" si="33"/>
        <v>5.4713667245093992E-4</v>
      </c>
    </row>
    <row r="1049" spans="1:5" x14ac:dyDescent="0.25">
      <c r="A1049" s="3">
        <v>45587</v>
      </c>
      <c r="B1049" s="8">
        <v>591.79999999999995</v>
      </c>
      <c r="C1049" s="4">
        <f>LN(dane_import!C1050/dane_import!C1049)</f>
        <v>-1.3760915250037142E-2</v>
      </c>
      <c r="D1049">
        <f t="shared" si="32"/>
        <v>1.3760915250037142E-2</v>
      </c>
      <c r="E1049" s="6">
        <f t="shared" si="33"/>
        <v>1.8936278851870478E-4</v>
      </c>
    </row>
    <row r="1050" spans="1:5" x14ac:dyDescent="0.25">
      <c r="A1050" s="3">
        <v>45588</v>
      </c>
      <c r="B1050" s="9">
        <v>590</v>
      </c>
      <c r="C1050" s="4">
        <f>LN(dane_import!C1051/dane_import!C1050)</f>
        <v>-3.0462030663441003E-3</v>
      </c>
      <c r="D1050">
        <f t="shared" si="32"/>
        <v>3.0462030663441003E-3</v>
      </c>
      <c r="E1050" s="6">
        <f t="shared" si="33"/>
        <v>9.2793531214041983E-6</v>
      </c>
    </row>
    <row r="1051" spans="1:5" x14ac:dyDescent="0.25">
      <c r="A1051" s="3">
        <v>45589</v>
      </c>
      <c r="B1051" s="8">
        <v>577.79999999999995</v>
      </c>
      <c r="C1051" s="4">
        <f>LN(dane_import!C1052/dane_import!C1051)</f>
        <v>-2.0894748867630382E-2</v>
      </c>
      <c r="D1051">
        <f t="shared" si="32"/>
        <v>2.0894748867630382E-2</v>
      </c>
      <c r="E1051" s="6">
        <f t="shared" si="33"/>
        <v>4.3659053024134112E-4</v>
      </c>
    </row>
    <row r="1052" spans="1:5" x14ac:dyDescent="0.25">
      <c r="A1052" s="3">
        <v>45590</v>
      </c>
      <c r="B1052" s="9">
        <v>578</v>
      </c>
      <c r="C1052" s="4">
        <f>LN(dane_import!C1053/dane_import!C1052)</f>
        <v>3.4608064024265871E-4</v>
      </c>
      <c r="D1052">
        <f t="shared" si="32"/>
        <v>3.4608064024265871E-4</v>
      </c>
      <c r="E1052" s="6">
        <f t="shared" si="33"/>
        <v>1.1977180955076855E-7</v>
      </c>
    </row>
    <row r="1053" spans="1:5" x14ac:dyDescent="0.25">
      <c r="A1053" s="3">
        <v>45593</v>
      </c>
      <c r="B1053" s="8">
        <v>576.79999999999995</v>
      </c>
      <c r="C1053" s="4">
        <f>LN(dane_import!C1054/dane_import!C1053)</f>
        <v>-2.0782827016381819E-3</v>
      </c>
      <c r="D1053">
        <f t="shared" si="32"/>
        <v>2.0782827016381819E-3</v>
      </c>
      <c r="E1053" s="6">
        <f t="shared" si="33"/>
        <v>4.3192589879285004E-6</v>
      </c>
    </row>
    <row r="1054" spans="1:5" x14ac:dyDescent="0.25">
      <c r="A1054" s="3">
        <v>45594</v>
      </c>
      <c r="B1054" s="8">
        <v>596.4</v>
      </c>
      <c r="C1054" s="4">
        <f>LN(dane_import!C1055/dane_import!C1054)</f>
        <v>3.3415996919844017E-2</v>
      </c>
      <c r="D1054">
        <f t="shared" si="32"/>
        <v>3.3415996919844017E-2</v>
      </c>
      <c r="E1054" s="6">
        <f t="shared" si="33"/>
        <v>1.1166288501470248E-3</v>
      </c>
    </row>
    <row r="1055" spans="1:5" x14ac:dyDescent="0.25">
      <c r="A1055" s="3">
        <v>45595</v>
      </c>
      <c r="B1055" s="9">
        <v>567</v>
      </c>
      <c r="C1055" s="4">
        <f>LN(dane_import!C1056/dane_import!C1055)</f>
        <v>-5.0552279162831212E-2</v>
      </c>
      <c r="D1055">
        <f t="shared" si="32"/>
        <v>5.0552279162831212E-2</v>
      </c>
      <c r="E1055" s="6">
        <f t="shared" si="33"/>
        <v>2.5555329285568188E-3</v>
      </c>
    </row>
    <row r="1056" spans="1:5" x14ac:dyDescent="0.25">
      <c r="A1056" s="3">
        <v>45596</v>
      </c>
      <c r="B1056" s="8">
        <v>561.79999999999995</v>
      </c>
      <c r="C1056" s="4">
        <f>LN(dane_import!C1057/dane_import!C1056)</f>
        <v>-9.2133890576088437E-3</v>
      </c>
      <c r="D1056">
        <f t="shared" si="32"/>
        <v>9.2133890576088437E-3</v>
      </c>
      <c r="E1056" s="6">
        <f t="shared" si="33"/>
        <v>8.4886537926866381E-5</v>
      </c>
    </row>
    <row r="1057" spans="1:5" x14ac:dyDescent="0.25">
      <c r="A1057" s="3">
        <v>45597</v>
      </c>
      <c r="B1057" s="8">
        <v>561.79999999999995</v>
      </c>
      <c r="C1057" s="4">
        <f>LN(dane_import!C1058/dane_import!C1057)</f>
        <v>0</v>
      </c>
      <c r="D1057">
        <f t="shared" si="32"/>
        <v>0</v>
      </c>
      <c r="E1057" s="6">
        <f t="shared" si="33"/>
        <v>0</v>
      </c>
    </row>
    <row r="1058" spans="1:5" x14ac:dyDescent="0.25">
      <c r="A1058" s="3">
        <v>45600</v>
      </c>
      <c r="B1058" s="8">
        <v>575.79999999999995</v>
      </c>
      <c r="C1058" s="4">
        <f>LN(dane_import!C1059/dane_import!C1058)</f>
        <v>2.4614463507932297E-2</v>
      </c>
      <c r="D1058">
        <f t="shared" si="32"/>
        <v>2.4614463507932297E-2</v>
      </c>
      <c r="E1058" s="6">
        <f t="shared" si="33"/>
        <v>6.0587181378333067E-4</v>
      </c>
    </row>
    <row r="1059" spans="1:5" x14ac:dyDescent="0.25">
      <c r="A1059" s="3">
        <v>45601</v>
      </c>
      <c r="B1059" s="8">
        <v>572.6</v>
      </c>
      <c r="C1059" s="4">
        <f>LN(dane_import!C1060/dane_import!C1059)</f>
        <v>-5.5729855140607444E-3</v>
      </c>
      <c r="D1059">
        <f t="shared" si="32"/>
        <v>5.5729855140607444E-3</v>
      </c>
      <c r="E1059" s="6">
        <f t="shared" si="33"/>
        <v>3.1058167539930896E-5</v>
      </c>
    </row>
    <row r="1060" spans="1:5" x14ac:dyDescent="0.25">
      <c r="A1060" s="3">
        <v>45602</v>
      </c>
      <c r="B1060" s="8">
        <v>570.4</v>
      </c>
      <c r="C1060" s="4">
        <f>LN(dane_import!C1061/dane_import!C1060)</f>
        <v>-3.8495235639285689E-3</v>
      </c>
      <c r="D1060">
        <f t="shared" si="32"/>
        <v>3.8495235639285689E-3</v>
      </c>
      <c r="E1060" s="6">
        <f t="shared" si="33"/>
        <v>1.481883166924131E-5</v>
      </c>
    </row>
    <row r="1061" spans="1:5" x14ac:dyDescent="0.25">
      <c r="A1061" s="3">
        <v>45603</v>
      </c>
      <c r="B1061" s="8">
        <v>597.6</v>
      </c>
      <c r="C1061" s="4">
        <f>LN(dane_import!C1062/dane_import!C1061)</f>
        <v>4.6583764718521423E-2</v>
      </c>
      <c r="D1061">
        <f t="shared" si="32"/>
        <v>4.6583764718521423E-2</v>
      </c>
      <c r="E1061" s="6">
        <f t="shared" si="33"/>
        <v>2.1700471353505611E-3</v>
      </c>
    </row>
    <row r="1062" spans="1:5" x14ac:dyDescent="0.25">
      <c r="A1062" s="3">
        <v>45604</v>
      </c>
      <c r="B1062" s="9">
        <v>584</v>
      </c>
      <c r="C1062" s="4">
        <f>LN(dane_import!C1063/dane_import!C1062)</f>
        <v>-2.3020650990380555E-2</v>
      </c>
      <c r="D1062">
        <f t="shared" si="32"/>
        <v>2.3020650990380555E-2</v>
      </c>
      <c r="E1062" s="6">
        <f t="shared" si="33"/>
        <v>5.2995037202090926E-4</v>
      </c>
    </row>
    <row r="1063" spans="1:5" x14ac:dyDescent="0.25">
      <c r="A1063" s="3">
        <v>45607</v>
      </c>
      <c r="B1063" s="9">
        <v>584</v>
      </c>
      <c r="C1063" s="4">
        <f>LN(dane_import!C1064/dane_import!C1063)</f>
        <v>0</v>
      </c>
      <c r="D1063">
        <f t="shared" si="32"/>
        <v>0</v>
      </c>
      <c r="E1063" s="6">
        <f t="shared" si="33"/>
        <v>0</v>
      </c>
    </row>
    <row r="1064" spans="1:5" x14ac:dyDescent="0.25">
      <c r="A1064" s="3">
        <v>45608</v>
      </c>
      <c r="B1064" s="9">
        <v>579</v>
      </c>
      <c r="C1064" s="4">
        <f>LN(dane_import!C1065/dane_import!C1064)</f>
        <v>-8.5985052552317934E-3</v>
      </c>
      <c r="D1064">
        <f t="shared" si="32"/>
        <v>8.5985052552317934E-3</v>
      </c>
      <c r="E1064" s="6">
        <f t="shared" si="33"/>
        <v>7.3934292624248767E-5</v>
      </c>
    </row>
    <row r="1065" spans="1:5" x14ac:dyDescent="0.25">
      <c r="A1065" s="3">
        <v>45609</v>
      </c>
      <c r="B1065" s="8">
        <v>561.20000000000005</v>
      </c>
      <c r="C1065" s="4">
        <f>LN(dane_import!C1066/dane_import!C1065)</f>
        <v>-3.1225129344689236E-2</v>
      </c>
      <c r="D1065">
        <f t="shared" si="32"/>
        <v>3.1225129344689236E-2</v>
      </c>
      <c r="E1065" s="6">
        <f t="shared" si="33"/>
        <v>9.7500870259257285E-4</v>
      </c>
    </row>
    <row r="1066" spans="1:5" x14ac:dyDescent="0.25">
      <c r="A1066" s="3">
        <v>45610</v>
      </c>
      <c r="B1066" s="8">
        <v>568.6</v>
      </c>
      <c r="C1066" s="4">
        <f>LN(dane_import!C1067/dane_import!C1066)</f>
        <v>1.3099850988593505E-2</v>
      </c>
      <c r="D1066">
        <f t="shared" si="32"/>
        <v>1.3099850988593505E-2</v>
      </c>
      <c r="E1066" s="6">
        <f t="shared" si="33"/>
        <v>1.7160609592335423E-4</v>
      </c>
    </row>
    <row r="1067" spans="1:5" x14ac:dyDescent="0.25">
      <c r="A1067" s="3">
        <v>45611</v>
      </c>
      <c r="B1067" s="8">
        <v>558.4</v>
      </c>
      <c r="C1067" s="4">
        <f>LN(dane_import!C1068/dane_import!C1067)</f>
        <v>-1.8101647768736798E-2</v>
      </c>
      <c r="D1067">
        <f t="shared" si="32"/>
        <v>1.8101647768736798E-2</v>
      </c>
      <c r="E1067" s="6">
        <f t="shared" si="33"/>
        <v>3.2766965194341391E-4</v>
      </c>
    </row>
    <row r="1068" spans="1:5" x14ac:dyDescent="0.25">
      <c r="A1068" s="3">
        <v>45614</v>
      </c>
      <c r="B1068" s="8">
        <v>550.79999999999995</v>
      </c>
      <c r="C1068" s="4">
        <f>LN(dane_import!C1069/dane_import!C1068)</f>
        <v>-1.3703784593662964E-2</v>
      </c>
      <c r="D1068">
        <f t="shared" si="32"/>
        <v>1.3703784593662964E-2</v>
      </c>
      <c r="E1068" s="6">
        <f t="shared" si="33"/>
        <v>1.8779371218951443E-4</v>
      </c>
    </row>
    <row r="1069" spans="1:5" x14ac:dyDescent="0.25">
      <c r="A1069" s="3">
        <v>45615</v>
      </c>
      <c r="B1069" s="9">
        <v>534</v>
      </c>
      <c r="C1069" s="4">
        <f>LN(dane_import!C1070/dane_import!C1069)</f>
        <v>-3.0975927894304905E-2</v>
      </c>
      <c r="D1069">
        <f t="shared" si="32"/>
        <v>3.0975927894304905E-2</v>
      </c>
      <c r="E1069" s="6">
        <f t="shared" si="33"/>
        <v>9.5950810891317674E-4</v>
      </c>
    </row>
    <row r="1070" spans="1:5" x14ac:dyDescent="0.25">
      <c r="A1070" s="3">
        <v>45616</v>
      </c>
      <c r="B1070" s="8">
        <v>536.20000000000005</v>
      </c>
      <c r="C1070" s="4">
        <f>LN(dane_import!C1071/dane_import!C1070)</f>
        <v>4.111386841664069E-3</v>
      </c>
      <c r="D1070">
        <f t="shared" si="32"/>
        <v>4.111386841664069E-3</v>
      </c>
      <c r="E1070" s="6">
        <f t="shared" si="33"/>
        <v>1.6903501761808447E-5</v>
      </c>
    </row>
    <row r="1071" spans="1:5" x14ac:dyDescent="0.25">
      <c r="A1071" s="3">
        <v>45617</v>
      </c>
      <c r="B1071" s="8">
        <v>545.4</v>
      </c>
      <c r="C1071" s="4">
        <f>LN(dane_import!C1072/dane_import!C1071)</f>
        <v>1.7012244609629096E-2</v>
      </c>
      <c r="D1071">
        <f t="shared" si="32"/>
        <v>1.7012244609629096E-2</v>
      </c>
      <c r="E1071" s="6">
        <f t="shared" si="33"/>
        <v>2.8941646665785425E-4</v>
      </c>
    </row>
    <row r="1072" spans="1:5" x14ac:dyDescent="0.25">
      <c r="A1072" s="3">
        <v>45618</v>
      </c>
      <c r="B1072" s="8">
        <v>560.4</v>
      </c>
      <c r="C1072" s="4">
        <f>LN(dane_import!C1073/dane_import!C1072)</f>
        <v>2.7131344051363859E-2</v>
      </c>
      <c r="D1072">
        <f t="shared" si="32"/>
        <v>2.7131344051363859E-2</v>
      </c>
      <c r="E1072" s="6">
        <f t="shared" si="33"/>
        <v>7.3610983003347705E-4</v>
      </c>
    </row>
    <row r="1073" spans="1:5" x14ac:dyDescent="0.25">
      <c r="A1073" s="3">
        <v>45621</v>
      </c>
      <c r="B1073" s="8">
        <v>549.4</v>
      </c>
      <c r="C1073" s="4">
        <f>LN(dane_import!C1074/dane_import!C1073)</f>
        <v>-1.982404080167845E-2</v>
      </c>
      <c r="D1073">
        <f t="shared" si="32"/>
        <v>1.982404080167845E-2</v>
      </c>
      <c r="E1073" s="6">
        <f t="shared" si="33"/>
        <v>3.9299259370661197E-4</v>
      </c>
    </row>
    <row r="1074" spans="1:5" x14ac:dyDescent="0.25">
      <c r="A1074" s="3">
        <v>45622</v>
      </c>
      <c r="B1074" s="8">
        <v>542.79999999999995</v>
      </c>
      <c r="C1074" s="4">
        <f>LN(dane_import!C1075/dane_import!C1074)</f>
        <v>-1.2085845700459489E-2</v>
      </c>
      <c r="D1074">
        <f t="shared" si="32"/>
        <v>1.2085845700459489E-2</v>
      </c>
      <c r="E1074" s="6">
        <f t="shared" si="33"/>
        <v>1.4606766629531511E-4</v>
      </c>
    </row>
    <row r="1075" spans="1:5" x14ac:dyDescent="0.25">
      <c r="A1075" s="3">
        <v>45623</v>
      </c>
      <c r="B1075" s="8">
        <v>533.20000000000005</v>
      </c>
      <c r="C1075" s="4">
        <f>LN(dane_import!C1076/dane_import!C1075)</f>
        <v>-1.7844339656160255E-2</v>
      </c>
      <c r="D1075">
        <f t="shared" si="32"/>
        <v>1.7844339656160255E-2</v>
      </c>
      <c r="E1075" s="6">
        <f t="shared" si="33"/>
        <v>3.1842045776441348E-4</v>
      </c>
    </row>
    <row r="1076" spans="1:5" x14ac:dyDescent="0.25">
      <c r="A1076" s="3">
        <v>45624</v>
      </c>
      <c r="B1076" s="9">
        <v>530</v>
      </c>
      <c r="C1076" s="4">
        <f>LN(dane_import!C1077/dane_import!C1076)</f>
        <v>-6.0195817583861512E-3</v>
      </c>
      <c r="D1076">
        <f t="shared" si="32"/>
        <v>6.0195817583861512E-3</v>
      </c>
      <c r="E1076" s="6">
        <f t="shared" si="33"/>
        <v>3.623536454589531E-5</v>
      </c>
    </row>
    <row r="1077" spans="1:5" x14ac:dyDescent="0.25">
      <c r="A1077" s="3">
        <v>45625</v>
      </c>
      <c r="B1077" s="9">
        <v>530</v>
      </c>
      <c r="C1077" s="4">
        <f>LN(dane_import!C1078/dane_import!C1077)</f>
        <v>0</v>
      </c>
      <c r="D1077">
        <f t="shared" si="32"/>
        <v>0</v>
      </c>
      <c r="E1077" s="6">
        <f t="shared" si="33"/>
        <v>0</v>
      </c>
    </row>
    <row r="1078" spans="1:5" x14ac:dyDescent="0.25">
      <c r="A1078" s="3">
        <v>45628</v>
      </c>
      <c r="B1078" s="9">
        <v>545</v>
      </c>
      <c r="C1078" s="4">
        <f>LN(dane_import!C1079/dane_import!C1078)</f>
        <v>2.7908788117076658E-2</v>
      </c>
      <c r="D1078">
        <f t="shared" si="32"/>
        <v>2.7908788117076658E-2</v>
      </c>
      <c r="E1078" s="6">
        <f t="shared" si="33"/>
        <v>7.7890045416387926E-4</v>
      </c>
    </row>
    <row r="1079" spans="1:5" x14ac:dyDescent="0.25">
      <c r="A1079" s="3">
        <v>45629</v>
      </c>
      <c r="B1079" s="9">
        <v>540</v>
      </c>
      <c r="C1079" s="4">
        <f>LN(dane_import!C1080/dane_import!C1079)</f>
        <v>-9.2166551049239522E-3</v>
      </c>
      <c r="D1079">
        <f t="shared" si="32"/>
        <v>9.2166551049239522E-3</v>
      </c>
      <c r="E1079" s="6">
        <f t="shared" si="33"/>
        <v>8.4946731323120751E-5</v>
      </c>
    </row>
    <row r="1080" spans="1:5" x14ac:dyDescent="0.25">
      <c r="A1080" s="3">
        <v>45630</v>
      </c>
      <c r="B1080" s="8">
        <v>536.79999999999995</v>
      </c>
      <c r="C1080" s="4">
        <f>LN(dane_import!C1081/dane_import!C1080)</f>
        <v>-5.943553900848106E-3</v>
      </c>
      <c r="D1080">
        <f t="shared" si="32"/>
        <v>5.943553900848106E-3</v>
      </c>
      <c r="E1080" s="6">
        <f t="shared" si="33"/>
        <v>3.5325832972286739E-5</v>
      </c>
    </row>
    <row r="1081" spans="1:5" x14ac:dyDescent="0.25">
      <c r="A1081" s="3">
        <v>45631</v>
      </c>
      <c r="B1081" s="8">
        <v>562.79999999999995</v>
      </c>
      <c r="C1081" s="4">
        <f>LN(dane_import!C1082/dane_import!C1081)</f>
        <v>4.7298739582761859E-2</v>
      </c>
      <c r="D1081">
        <f t="shared" si="32"/>
        <v>4.7298739582761859E-2</v>
      </c>
      <c r="E1081" s="6">
        <f t="shared" si="33"/>
        <v>2.2371707661179236E-3</v>
      </c>
    </row>
    <row r="1082" spans="1:5" x14ac:dyDescent="0.25">
      <c r="A1082" s="3">
        <v>45632</v>
      </c>
      <c r="B1082" s="9">
        <v>556</v>
      </c>
      <c r="C1082" s="4">
        <f>LN(dane_import!C1083/dane_import!C1082)</f>
        <v>-1.2156030989651512E-2</v>
      </c>
      <c r="D1082">
        <f t="shared" si="32"/>
        <v>1.2156030989651512E-2</v>
      </c>
      <c r="E1082" s="6">
        <f t="shared" si="33"/>
        <v>1.4776908942136792E-4</v>
      </c>
    </row>
    <row r="1083" spans="1:5" x14ac:dyDescent="0.25">
      <c r="A1083" s="3">
        <v>45635</v>
      </c>
      <c r="B1083" s="8">
        <v>561.20000000000005</v>
      </c>
      <c r="C1083" s="4">
        <f>LN(dane_import!C1084/dane_import!C1083)</f>
        <v>9.3090539777235283E-3</v>
      </c>
      <c r="D1083">
        <f t="shared" si="32"/>
        <v>9.3090539777235283E-3</v>
      </c>
      <c r="E1083" s="6">
        <f t="shared" si="33"/>
        <v>8.665848596017024E-5</v>
      </c>
    </row>
    <row r="1084" spans="1:5" x14ac:dyDescent="0.25">
      <c r="A1084" s="3">
        <v>45636</v>
      </c>
      <c r="B1084" s="8">
        <v>561.6</v>
      </c>
      <c r="C1084" s="4">
        <f>LN(dane_import!C1085/dane_import!C1084)</f>
        <v>7.1250448329549995E-4</v>
      </c>
      <c r="D1084">
        <f t="shared" si="32"/>
        <v>7.1250448329549995E-4</v>
      </c>
      <c r="E1084" s="6">
        <f t="shared" si="33"/>
        <v>5.0766263871618734E-7</v>
      </c>
    </row>
    <row r="1085" spans="1:5" x14ac:dyDescent="0.25">
      <c r="A1085" s="3">
        <v>45637</v>
      </c>
      <c r="B1085" s="8">
        <v>554.20000000000005</v>
      </c>
      <c r="C1085" s="4">
        <f>LN(dane_import!C1086/dane_import!C1085)</f>
        <v>-1.3264220282723314E-2</v>
      </c>
      <c r="D1085">
        <f t="shared" si="32"/>
        <v>1.3264220282723314E-2</v>
      </c>
      <c r="E1085" s="6">
        <f t="shared" si="33"/>
        <v>1.7593953970860854E-4</v>
      </c>
    </row>
    <row r="1086" spans="1:5" x14ac:dyDescent="0.25">
      <c r="A1086" s="3">
        <v>45638</v>
      </c>
      <c r="B1086" s="8">
        <v>566.4</v>
      </c>
      <c r="C1086" s="4">
        <f>LN(dane_import!C1087/dane_import!C1086)</f>
        <v>2.1774909950631752E-2</v>
      </c>
      <c r="D1086">
        <f t="shared" si="32"/>
        <v>2.1774909950631752E-2</v>
      </c>
      <c r="E1086" s="6">
        <f t="shared" si="33"/>
        <v>4.7414670335812169E-4</v>
      </c>
    </row>
    <row r="1087" spans="1:5" x14ac:dyDescent="0.25">
      <c r="A1087" s="3">
        <v>45639</v>
      </c>
      <c r="B1087" s="9">
        <v>564</v>
      </c>
      <c r="C1087" s="4">
        <f>LN(dane_import!C1088/dane_import!C1087)</f>
        <v>-4.2462908814510968E-3</v>
      </c>
      <c r="D1087">
        <f t="shared" si="32"/>
        <v>4.2462908814510968E-3</v>
      </c>
      <c r="E1087" s="6">
        <f t="shared" si="33"/>
        <v>1.8030986249894732E-5</v>
      </c>
    </row>
    <row r="1088" spans="1:5" x14ac:dyDescent="0.25">
      <c r="A1088" s="3">
        <v>45642</v>
      </c>
      <c r="B1088" s="8">
        <v>567.79999999999995</v>
      </c>
      <c r="C1088" s="4">
        <f>LN(dane_import!C1089/dane_import!C1088)</f>
        <v>6.7149925408117326E-3</v>
      </c>
      <c r="D1088">
        <f t="shared" si="32"/>
        <v>6.7149925408117326E-3</v>
      </c>
      <c r="E1088" s="6">
        <f t="shared" si="33"/>
        <v>4.5091124823157208E-5</v>
      </c>
    </row>
    <row r="1089" spans="1:5" x14ac:dyDescent="0.25">
      <c r="A1089" s="3">
        <v>45643</v>
      </c>
      <c r="B1089" s="8">
        <v>532.79999999999995</v>
      </c>
      <c r="C1089" s="4">
        <f>LN(dane_import!C1090/dane_import!C1089)</f>
        <v>-6.3623124812691445E-2</v>
      </c>
      <c r="D1089">
        <f t="shared" si="32"/>
        <v>6.3623124812691445E-2</v>
      </c>
      <c r="E1089" s="6">
        <f t="shared" si="33"/>
        <v>4.0479020109313139E-3</v>
      </c>
    </row>
    <row r="1090" spans="1:5" x14ac:dyDescent="0.25">
      <c r="A1090" s="3">
        <v>45644</v>
      </c>
      <c r="B1090" s="9">
        <v>542</v>
      </c>
      <c r="C1090" s="4">
        <f>LN(dane_import!C1091/dane_import!C1090)</f>
        <v>1.711988221346691E-2</v>
      </c>
      <c r="D1090">
        <f t="shared" si="32"/>
        <v>1.711988221346691E-2</v>
      </c>
      <c r="E1090" s="6">
        <f t="shared" si="33"/>
        <v>2.9309036700298066E-4</v>
      </c>
    </row>
    <row r="1091" spans="1:5" x14ac:dyDescent="0.25">
      <c r="A1091" s="3">
        <v>45645</v>
      </c>
      <c r="B1091" s="8">
        <v>552.4</v>
      </c>
      <c r="C1091" s="4">
        <f>LN(dane_import!C1092/dane_import!C1091)</f>
        <v>1.9006420095490806E-2</v>
      </c>
      <c r="D1091">
        <f t="shared" ref="D1091:D1154" si="34">ABS(C1091)</f>
        <v>1.9006420095490806E-2</v>
      </c>
      <c r="E1091" s="6">
        <f t="shared" ref="E1091:E1154" si="35">C1091^2</f>
        <v>3.6124400484627674E-4</v>
      </c>
    </row>
    <row r="1092" spans="1:5" x14ac:dyDescent="0.25">
      <c r="A1092" s="3">
        <v>45646</v>
      </c>
      <c r="B1092" s="8">
        <v>546.79999999999995</v>
      </c>
      <c r="C1092" s="4">
        <f>LN(dane_import!C1093/dane_import!C1092)</f>
        <v>-1.0189316685342644E-2</v>
      </c>
      <c r="D1092">
        <f t="shared" si="34"/>
        <v>1.0189316685342644E-2</v>
      </c>
      <c r="E1092" s="6">
        <f t="shared" si="35"/>
        <v>1.0382217451420201E-4</v>
      </c>
    </row>
    <row r="1093" spans="1:5" x14ac:dyDescent="0.25">
      <c r="A1093" s="3">
        <v>45649</v>
      </c>
      <c r="B1093" s="8">
        <v>553.6</v>
      </c>
      <c r="C1093" s="4">
        <f>LN(dane_import!C1094/dane_import!C1093)</f>
        <v>1.2359299453665455E-2</v>
      </c>
      <c r="D1093">
        <f t="shared" si="34"/>
        <v>1.2359299453665455E-2</v>
      </c>
      <c r="E1093" s="6">
        <f t="shared" si="35"/>
        <v>1.5275228298537521E-4</v>
      </c>
    </row>
    <row r="1094" spans="1:5" x14ac:dyDescent="0.25">
      <c r="A1094" s="3">
        <v>45650</v>
      </c>
      <c r="B1094" s="8">
        <v>553.6</v>
      </c>
      <c r="C1094" s="4">
        <f>LN(dane_import!C1095/dane_import!C1094)</f>
        <v>0</v>
      </c>
      <c r="D1094">
        <f t="shared" si="34"/>
        <v>0</v>
      </c>
      <c r="E1094" s="6">
        <f t="shared" si="35"/>
        <v>0</v>
      </c>
    </row>
    <row r="1095" spans="1:5" x14ac:dyDescent="0.25">
      <c r="A1095" s="3">
        <v>45651</v>
      </c>
      <c r="B1095" s="8">
        <v>553.6</v>
      </c>
      <c r="C1095" s="4">
        <f>LN(dane_import!C1096/dane_import!C1095)</f>
        <v>0</v>
      </c>
      <c r="D1095">
        <f t="shared" si="34"/>
        <v>0</v>
      </c>
      <c r="E1095" s="6">
        <f t="shared" si="35"/>
        <v>0</v>
      </c>
    </row>
    <row r="1096" spans="1:5" x14ac:dyDescent="0.25">
      <c r="A1096" s="3">
        <v>45652</v>
      </c>
      <c r="B1096" s="8">
        <v>553.6</v>
      </c>
      <c r="C1096" s="4">
        <f>LN(dane_import!C1097/dane_import!C1096)</f>
        <v>0</v>
      </c>
      <c r="D1096">
        <f t="shared" si="34"/>
        <v>0</v>
      </c>
      <c r="E1096" s="6">
        <f t="shared" si="35"/>
        <v>0</v>
      </c>
    </row>
    <row r="1097" spans="1:5" x14ac:dyDescent="0.25">
      <c r="A1097" s="3">
        <v>45653</v>
      </c>
      <c r="B1097" s="9">
        <v>549</v>
      </c>
      <c r="C1097" s="4">
        <f>LN(dane_import!C1098/dane_import!C1097)</f>
        <v>-8.3439627939292122E-3</v>
      </c>
      <c r="D1097">
        <f t="shared" si="34"/>
        <v>8.3439627939292122E-3</v>
      </c>
      <c r="E1097" s="6">
        <f t="shared" si="35"/>
        <v>6.9621715106474988E-5</v>
      </c>
    </row>
    <row r="1098" spans="1:5" x14ac:dyDescent="0.25">
      <c r="A1098" s="3">
        <v>45656</v>
      </c>
      <c r="B1098" s="8">
        <v>547.20000000000005</v>
      </c>
      <c r="C1098" s="4">
        <f>LN(dane_import!C1099/dane_import!C1098)</f>
        <v>-3.2840752011898846E-3</v>
      </c>
      <c r="D1098">
        <f t="shared" si="34"/>
        <v>3.2840752011898846E-3</v>
      </c>
      <c r="E1098" s="6">
        <f t="shared" si="35"/>
        <v>1.0785149927070381E-5</v>
      </c>
    </row>
    <row r="1099" spans="1:5" x14ac:dyDescent="0.25">
      <c r="A1099" s="3">
        <v>45657</v>
      </c>
      <c r="B1099" s="8">
        <v>547.20000000000005</v>
      </c>
      <c r="C1099" s="4">
        <f>LN(dane_import!C1100/dane_import!C1099)</f>
        <v>0</v>
      </c>
      <c r="D1099">
        <f t="shared" si="34"/>
        <v>0</v>
      </c>
      <c r="E1099" s="6">
        <f t="shared" si="35"/>
        <v>0</v>
      </c>
    </row>
    <row r="1100" spans="1:5" x14ac:dyDescent="0.25">
      <c r="A1100" s="3">
        <v>45658</v>
      </c>
      <c r="B1100" s="8">
        <v>547.20000000000005</v>
      </c>
      <c r="C1100" s="4">
        <f>LN(dane_import!C1101/dane_import!C1100)</f>
        <v>0</v>
      </c>
      <c r="D1100">
        <f t="shared" si="34"/>
        <v>0</v>
      </c>
      <c r="E1100" s="6">
        <f t="shared" si="35"/>
        <v>0</v>
      </c>
    </row>
    <row r="1101" spans="1:5" x14ac:dyDescent="0.25">
      <c r="A1101" s="3">
        <v>45659</v>
      </c>
      <c r="B1101" s="8">
        <v>545.79999999999995</v>
      </c>
      <c r="C1101" s="4">
        <f>LN(dane_import!C1102/dane_import!C1101)</f>
        <v>-2.5617580341027934E-3</v>
      </c>
      <c r="D1101">
        <f t="shared" si="34"/>
        <v>2.5617580341027934E-3</v>
      </c>
      <c r="E1101" s="6">
        <f t="shared" si="35"/>
        <v>6.5626042252902088E-6</v>
      </c>
    </row>
    <row r="1102" spans="1:5" x14ac:dyDescent="0.25">
      <c r="A1102" s="3">
        <v>45660</v>
      </c>
      <c r="B1102" s="9">
        <v>552</v>
      </c>
      <c r="C1102" s="4">
        <f>LN(dane_import!C1103/dane_import!C1102)</f>
        <v>1.1295438002857192E-2</v>
      </c>
      <c r="D1102">
        <f t="shared" si="34"/>
        <v>1.1295438002857192E-2</v>
      </c>
      <c r="E1102" s="6">
        <f t="shared" si="35"/>
        <v>1.2758691967639047E-4</v>
      </c>
    </row>
    <row r="1103" spans="1:5" x14ac:dyDescent="0.25">
      <c r="A1103" s="3">
        <v>45663</v>
      </c>
      <c r="B1103" s="9">
        <v>552</v>
      </c>
      <c r="C1103" s="4">
        <f>LN(dane_import!C1104/dane_import!C1103)</f>
        <v>0</v>
      </c>
      <c r="D1103">
        <f t="shared" si="34"/>
        <v>0</v>
      </c>
      <c r="E1103" s="6">
        <f t="shared" si="35"/>
        <v>0</v>
      </c>
    </row>
    <row r="1104" spans="1:5" x14ac:dyDescent="0.25">
      <c r="A1104" s="3">
        <v>45664</v>
      </c>
      <c r="B1104" s="8">
        <v>557.20000000000005</v>
      </c>
      <c r="C1104" s="4">
        <f>LN(dane_import!C1105/dane_import!C1104)</f>
        <v>9.3761956285554546E-3</v>
      </c>
      <c r="D1104">
        <f t="shared" si="34"/>
        <v>9.3761956285554546E-3</v>
      </c>
      <c r="E1104" s="6">
        <f t="shared" si="35"/>
        <v>8.7913044464942413E-5</v>
      </c>
    </row>
    <row r="1105" spans="1:5" x14ac:dyDescent="0.25">
      <c r="A1105" s="3">
        <v>45665</v>
      </c>
      <c r="B1105" s="8">
        <v>554.4</v>
      </c>
      <c r="C1105" s="4">
        <f>LN(dane_import!C1106/dane_import!C1105)</f>
        <v>-5.0377940299572927E-3</v>
      </c>
      <c r="D1105">
        <f t="shared" si="34"/>
        <v>5.0377940299572927E-3</v>
      </c>
      <c r="E1105" s="6">
        <f t="shared" si="35"/>
        <v>2.537936868827334E-5</v>
      </c>
    </row>
    <row r="1106" spans="1:5" x14ac:dyDescent="0.25">
      <c r="A1106" s="3">
        <v>45666</v>
      </c>
      <c r="B1106" s="8">
        <v>565.6</v>
      </c>
      <c r="C1106" s="4">
        <f>LN(dane_import!C1107/dane_import!C1106)</f>
        <v>2.000066670666965E-2</v>
      </c>
      <c r="D1106">
        <f t="shared" si="34"/>
        <v>2.000066670666965E-2</v>
      </c>
      <c r="E1106" s="6">
        <f t="shared" si="35"/>
        <v>4.0002666871128377E-4</v>
      </c>
    </row>
    <row r="1107" spans="1:5" x14ac:dyDescent="0.25">
      <c r="A1107" s="3">
        <v>45667</v>
      </c>
      <c r="B1107" s="8">
        <v>564.4</v>
      </c>
      <c r="C1107" s="4">
        <f>LN(dane_import!C1108/dane_import!C1107)</f>
        <v>-2.1238946037041907E-3</v>
      </c>
      <c r="D1107">
        <f t="shared" si="34"/>
        <v>2.1238946037041907E-3</v>
      </c>
      <c r="E1107" s="6">
        <f t="shared" si="35"/>
        <v>4.5109282876437816E-6</v>
      </c>
    </row>
    <row r="1108" spans="1:5" x14ac:dyDescent="0.25">
      <c r="A1108" s="3">
        <v>45670</v>
      </c>
      <c r="B1108" s="9">
        <v>548</v>
      </c>
      <c r="C1108" s="4">
        <f>LN(dane_import!C1109/dane_import!C1108)</f>
        <v>-2.9487933030643391E-2</v>
      </c>
      <c r="D1108">
        <f t="shared" si="34"/>
        <v>2.9487933030643391E-2</v>
      </c>
      <c r="E1108" s="6">
        <f t="shared" si="35"/>
        <v>8.695381944197096E-4</v>
      </c>
    </row>
    <row r="1109" spans="1:5" x14ac:dyDescent="0.25">
      <c r="A1109" s="3">
        <v>45671</v>
      </c>
      <c r="B1109" s="9">
        <v>563</v>
      </c>
      <c r="C1109" s="4">
        <f>LN(dane_import!C1110/dane_import!C1109)</f>
        <v>2.7004341191674951E-2</v>
      </c>
      <c r="D1109">
        <f t="shared" si="34"/>
        <v>2.7004341191674951E-2</v>
      </c>
      <c r="E1109" s="6">
        <f t="shared" si="35"/>
        <v>7.292344431963925E-4</v>
      </c>
    </row>
    <row r="1110" spans="1:5" x14ac:dyDescent="0.25">
      <c r="A1110" s="3">
        <v>45672</v>
      </c>
      <c r="B1110" s="8">
        <v>573.20000000000005</v>
      </c>
      <c r="C1110" s="4">
        <f>LN(dane_import!C1111/dane_import!C1110)</f>
        <v>1.7955067814326396E-2</v>
      </c>
      <c r="D1110">
        <f t="shared" si="34"/>
        <v>1.7955067814326396E-2</v>
      </c>
      <c r="E1110" s="6">
        <f t="shared" si="35"/>
        <v>3.2238446021705966E-4</v>
      </c>
    </row>
    <row r="1111" spans="1:5" x14ac:dyDescent="0.25">
      <c r="A1111" s="3">
        <v>45673</v>
      </c>
      <c r="B1111" s="9">
        <v>560</v>
      </c>
      <c r="C1111" s="4">
        <f>LN(dane_import!C1112/dane_import!C1111)</f>
        <v>-2.3297912224821932E-2</v>
      </c>
      <c r="D1111">
        <f t="shared" si="34"/>
        <v>2.3297912224821932E-2</v>
      </c>
      <c r="E1111" s="6">
        <f t="shared" si="35"/>
        <v>5.4279271403550721E-4</v>
      </c>
    </row>
    <row r="1112" spans="1:5" x14ac:dyDescent="0.25">
      <c r="A1112" s="3">
        <v>45674</v>
      </c>
      <c r="B1112" s="8">
        <v>566.20000000000005</v>
      </c>
      <c r="C1112" s="4">
        <f>LN(dane_import!C1113/dane_import!C1112)</f>
        <v>1.1010588948604358E-2</v>
      </c>
      <c r="D1112">
        <f t="shared" si="34"/>
        <v>1.1010588948604358E-2</v>
      </c>
      <c r="E1112" s="6">
        <f t="shared" si="35"/>
        <v>1.2123306899512843E-4</v>
      </c>
    </row>
    <row r="1113" spans="1:5" x14ac:dyDescent="0.25">
      <c r="A1113" s="3">
        <v>45677</v>
      </c>
      <c r="B1113" s="9">
        <v>581</v>
      </c>
      <c r="C1113" s="4">
        <f>LN(dane_import!C1114/dane_import!C1113)</f>
        <v>2.5803384174111977E-2</v>
      </c>
      <c r="D1113">
        <f t="shared" si="34"/>
        <v>2.5803384174111977E-2</v>
      </c>
      <c r="E1113" s="6">
        <f t="shared" si="35"/>
        <v>6.6581463483681238E-4</v>
      </c>
    </row>
    <row r="1114" spans="1:5" x14ac:dyDescent="0.25">
      <c r="A1114" s="3">
        <v>45678</v>
      </c>
      <c r="B1114" s="9">
        <v>580</v>
      </c>
      <c r="C1114" s="4">
        <f>LN(dane_import!C1115/dane_import!C1114)</f>
        <v>-1.7226533114461818E-3</v>
      </c>
      <c r="D1114">
        <f t="shared" si="34"/>
        <v>1.7226533114461818E-3</v>
      </c>
      <c r="E1114" s="6">
        <f t="shared" si="35"/>
        <v>2.9675344314364956E-6</v>
      </c>
    </row>
    <row r="1115" spans="1:5" x14ac:dyDescent="0.25">
      <c r="A1115" s="3">
        <v>45679</v>
      </c>
      <c r="B1115" s="8">
        <v>588.6</v>
      </c>
      <c r="C1115" s="4">
        <f>LN(dane_import!C1116/dane_import!C1115)</f>
        <v>1.4718732258907331E-2</v>
      </c>
      <c r="D1115">
        <f t="shared" si="34"/>
        <v>1.4718732258907331E-2</v>
      </c>
      <c r="E1115" s="6">
        <f t="shared" si="35"/>
        <v>2.166410793093993E-4</v>
      </c>
    </row>
    <row r="1116" spans="1:5" x14ac:dyDescent="0.25">
      <c r="A1116" s="3">
        <v>45680</v>
      </c>
      <c r="B1116" s="8">
        <v>589.4</v>
      </c>
      <c r="C1116" s="4">
        <f>LN(dane_import!C1117/dane_import!C1116)</f>
        <v>1.3582345042219318E-3</v>
      </c>
      <c r="D1116">
        <f t="shared" si="34"/>
        <v>1.3582345042219318E-3</v>
      </c>
      <c r="E1116" s="6">
        <f t="shared" si="35"/>
        <v>1.844800968458997E-6</v>
      </c>
    </row>
    <row r="1117" spans="1:5" x14ac:dyDescent="0.25">
      <c r="A1117" s="3">
        <v>45681</v>
      </c>
      <c r="B1117" s="8">
        <v>598.20000000000005</v>
      </c>
      <c r="C1117" s="4">
        <f>LN(dane_import!C1118/dane_import!C1117)</f>
        <v>1.4820075892253379E-2</v>
      </c>
      <c r="D1117">
        <f t="shared" si="34"/>
        <v>1.4820075892253379E-2</v>
      </c>
      <c r="E1117" s="6">
        <f t="shared" si="35"/>
        <v>2.1963464945214979E-4</v>
      </c>
    </row>
    <row r="1118" spans="1:5" x14ac:dyDescent="0.25">
      <c r="A1118" s="3">
        <v>45684</v>
      </c>
      <c r="B1118" s="9">
        <v>598</v>
      </c>
      <c r="C1118" s="4">
        <f>LN(dane_import!C1119/dane_import!C1118)</f>
        <v>-3.3439224521596015E-4</v>
      </c>
      <c r="D1118">
        <f t="shared" si="34"/>
        <v>3.3439224521596015E-4</v>
      </c>
      <c r="E1118" s="6">
        <f t="shared" si="35"/>
        <v>1.1181817366057083E-7</v>
      </c>
    </row>
    <row r="1119" spans="1:5" x14ac:dyDescent="0.25">
      <c r="A1119" s="3">
        <v>45685</v>
      </c>
      <c r="B1119" s="8">
        <v>604.20000000000005</v>
      </c>
      <c r="C1119" s="4">
        <f>LN(dane_import!C1120/dane_import!C1119)</f>
        <v>1.0314515001939934E-2</v>
      </c>
      <c r="D1119">
        <f t="shared" si="34"/>
        <v>1.0314515001939934E-2</v>
      </c>
      <c r="E1119" s="6">
        <f t="shared" si="35"/>
        <v>1.0638921972524395E-4</v>
      </c>
    </row>
    <row r="1120" spans="1:5" x14ac:dyDescent="0.25">
      <c r="A1120" s="3">
        <v>45686</v>
      </c>
      <c r="B1120" s="8">
        <v>614.4</v>
      </c>
      <c r="C1120" s="4">
        <f>LN(dane_import!C1121/dane_import!C1120)</f>
        <v>1.6740912880890774E-2</v>
      </c>
      <c r="D1120">
        <f t="shared" si="34"/>
        <v>1.6740912880890774E-2</v>
      </c>
      <c r="E1120" s="6">
        <f t="shared" si="35"/>
        <v>2.8025816408557464E-4</v>
      </c>
    </row>
    <row r="1121" spans="1:5" x14ac:dyDescent="0.25">
      <c r="A1121" s="3">
        <v>45687</v>
      </c>
      <c r="B1121" s="8">
        <v>631.6</v>
      </c>
      <c r="C1121" s="4">
        <f>LN(dane_import!C1122/dane_import!C1121)</f>
        <v>2.7610100548024687E-2</v>
      </c>
      <c r="D1121">
        <f t="shared" si="34"/>
        <v>2.7610100548024687E-2</v>
      </c>
      <c r="E1121" s="6">
        <f t="shared" si="35"/>
        <v>7.6231765227203314E-4</v>
      </c>
    </row>
    <row r="1122" spans="1:5" x14ac:dyDescent="0.25">
      <c r="A1122" s="3">
        <v>45688</v>
      </c>
      <c r="B1122" s="8">
        <v>629.79999999999995</v>
      </c>
      <c r="C1122" s="4">
        <f>LN(dane_import!C1123/dane_import!C1122)</f>
        <v>-2.8539737145628122E-3</v>
      </c>
      <c r="D1122">
        <f t="shared" si="34"/>
        <v>2.8539737145628122E-3</v>
      </c>
      <c r="E1122" s="6">
        <f t="shared" si="35"/>
        <v>8.1451659634154559E-6</v>
      </c>
    </row>
    <row r="1123" spans="1:5" x14ac:dyDescent="0.25">
      <c r="A1123" s="3">
        <v>45691</v>
      </c>
      <c r="B1123" s="9">
        <v>626</v>
      </c>
      <c r="C1123" s="4">
        <f>LN(dane_import!C1124/dane_import!C1123)</f>
        <v>-6.0519375668256275E-3</v>
      </c>
      <c r="D1123">
        <f t="shared" si="34"/>
        <v>6.0519375668256275E-3</v>
      </c>
      <c r="E1123" s="6">
        <f t="shared" si="35"/>
        <v>3.6625948312755297E-5</v>
      </c>
    </row>
    <row r="1124" spans="1:5" x14ac:dyDescent="0.25">
      <c r="A1124" s="3">
        <v>45692</v>
      </c>
      <c r="B1124" s="9">
        <v>625</v>
      </c>
      <c r="C1124" s="4">
        <f>LN(dane_import!C1125/dane_import!C1124)</f>
        <v>-1.5987213636969929E-3</v>
      </c>
      <c r="D1124">
        <f t="shared" si="34"/>
        <v>1.5987213636969929E-3</v>
      </c>
      <c r="E1124" s="6">
        <f t="shared" si="35"/>
        <v>2.5559099987411725E-6</v>
      </c>
    </row>
    <row r="1125" spans="1:5" x14ac:dyDescent="0.25">
      <c r="A1125" s="3">
        <v>45693</v>
      </c>
      <c r="B1125" s="8">
        <v>613.20000000000005</v>
      </c>
      <c r="C1125" s="4">
        <f>LN(dane_import!C1126/dane_import!C1125)</f>
        <v>-1.9060502738742331E-2</v>
      </c>
      <c r="D1125">
        <f t="shared" si="34"/>
        <v>1.9060502738742331E-2</v>
      </c>
      <c r="E1125" s="6">
        <f t="shared" si="35"/>
        <v>3.6330276465360392E-4</v>
      </c>
    </row>
    <row r="1126" spans="1:5" x14ac:dyDescent="0.25">
      <c r="A1126" s="3">
        <v>45694</v>
      </c>
      <c r="B1126" s="8">
        <v>654.4</v>
      </c>
      <c r="C1126" s="4">
        <f>LN(dane_import!C1127/dane_import!C1126)</f>
        <v>6.5027638290878181E-2</v>
      </c>
      <c r="D1126">
        <f t="shared" si="34"/>
        <v>6.5027638290878181E-2</v>
      </c>
      <c r="E1126" s="6">
        <f t="shared" si="35"/>
        <v>4.2285937416892865E-3</v>
      </c>
    </row>
    <row r="1127" spans="1:5" x14ac:dyDescent="0.25">
      <c r="A1127" s="3">
        <v>45695</v>
      </c>
      <c r="B1127" s="8">
        <v>668.2</v>
      </c>
      <c r="C1127" s="4">
        <f>LN(dane_import!C1128/dane_import!C1127)</f>
        <v>2.0868744634119016E-2</v>
      </c>
      <c r="D1127">
        <f t="shared" si="34"/>
        <v>2.0868744634119016E-2</v>
      </c>
      <c r="E1127" s="6">
        <f t="shared" si="35"/>
        <v>4.3550450260407123E-4</v>
      </c>
    </row>
    <row r="1128" spans="1:5" x14ac:dyDescent="0.25">
      <c r="A1128" s="3">
        <v>45698</v>
      </c>
      <c r="B1128" s="8">
        <v>673.6</v>
      </c>
      <c r="C1128" s="4">
        <f>LN(dane_import!C1129/dane_import!C1128)</f>
        <v>8.0489330054607823E-3</v>
      </c>
      <c r="D1128">
        <f t="shared" si="34"/>
        <v>8.0489330054607823E-3</v>
      </c>
      <c r="E1128" s="6">
        <f t="shared" si="35"/>
        <v>6.4785322526395941E-5</v>
      </c>
    </row>
    <row r="1129" spans="1:5" x14ac:dyDescent="0.25">
      <c r="A1129" s="3">
        <v>45699</v>
      </c>
      <c r="B1129" s="9">
        <v>700</v>
      </c>
      <c r="C1129" s="4">
        <f>LN(dane_import!C1130/dane_import!C1129)</f>
        <v>3.8443872115287721E-2</v>
      </c>
      <c r="D1129">
        <f t="shared" si="34"/>
        <v>3.8443872115287721E-2</v>
      </c>
      <c r="E1129" s="6">
        <f t="shared" si="35"/>
        <v>1.4779313032165968E-3</v>
      </c>
    </row>
    <row r="1130" spans="1:5" x14ac:dyDescent="0.25">
      <c r="A1130" s="3">
        <v>45700</v>
      </c>
      <c r="B1130" s="9">
        <v>710</v>
      </c>
      <c r="C1130" s="4">
        <f>LN(dane_import!C1131/dane_import!C1130)</f>
        <v>1.4184634991956381E-2</v>
      </c>
      <c r="D1130">
        <f t="shared" si="34"/>
        <v>1.4184634991956381E-2</v>
      </c>
      <c r="E1130" s="6">
        <f t="shared" si="35"/>
        <v>2.0120386985503341E-4</v>
      </c>
    </row>
    <row r="1131" spans="1:5" x14ac:dyDescent="0.25">
      <c r="A1131" s="3">
        <v>45701</v>
      </c>
      <c r="B1131" s="9">
        <v>717</v>
      </c>
      <c r="C1131" s="4">
        <f>LN(dane_import!C1132/dane_import!C1131)</f>
        <v>9.8108705642592393E-3</v>
      </c>
      <c r="D1131">
        <f t="shared" si="34"/>
        <v>9.8108705642592393E-3</v>
      </c>
      <c r="E1131" s="6">
        <f t="shared" si="35"/>
        <v>9.6253181228648409E-5</v>
      </c>
    </row>
    <row r="1132" spans="1:5" x14ac:dyDescent="0.25">
      <c r="A1132" s="3">
        <v>45702</v>
      </c>
      <c r="B1132" s="8">
        <v>708.4</v>
      </c>
      <c r="C1132" s="4">
        <f>LN(dane_import!C1133/dane_import!C1132)</f>
        <v>-1.2066934690941927E-2</v>
      </c>
      <c r="D1132">
        <f t="shared" si="34"/>
        <v>1.2066934690941927E-2</v>
      </c>
      <c r="E1132" s="6">
        <f t="shared" si="35"/>
        <v>1.4561091283545773E-4</v>
      </c>
    </row>
    <row r="1133" spans="1:5" x14ac:dyDescent="0.25">
      <c r="A1133" s="3">
        <v>45705</v>
      </c>
      <c r="B1133" s="9">
        <v>720</v>
      </c>
      <c r="C1133" s="4">
        <f>LN(dane_import!C1134/dane_import!C1133)</f>
        <v>1.6242306101422521E-2</v>
      </c>
      <c r="D1133">
        <f t="shared" si="34"/>
        <v>1.6242306101422521E-2</v>
      </c>
      <c r="E1133" s="6">
        <f t="shared" si="35"/>
        <v>2.6381250749230728E-4</v>
      </c>
    </row>
    <row r="1134" spans="1:5" x14ac:dyDescent="0.25">
      <c r="A1134" s="3">
        <v>45706</v>
      </c>
      <c r="B1134" s="8">
        <v>748.2</v>
      </c>
      <c r="C1134" s="4">
        <f>LN(dane_import!C1135/dane_import!C1134)</f>
        <v>3.8419109903944898E-2</v>
      </c>
      <c r="D1134">
        <f t="shared" si="34"/>
        <v>3.8419109903944898E-2</v>
      </c>
      <c r="E1134" s="6">
        <f t="shared" si="35"/>
        <v>1.476028005811397E-3</v>
      </c>
    </row>
    <row r="1135" spans="1:5" x14ac:dyDescent="0.25">
      <c r="A1135" s="3">
        <v>45707</v>
      </c>
      <c r="B1135" s="9">
        <v>745</v>
      </c>
      <c r="C1135" s="4">
        <f>LN(dane_import!C1136/dane_import!C1135)</f>
        <v>-4.2861035344863635E-3</v>
      </c>
      <c r="D1135">
        <f t="shared" si="34"/>
        <v>4.2861035344863635E-3</v>
      </c>
      <c r="E1135" s="6">
        <f t="shared" si="35"/>
        <v>1.8370683508336497E-5</v>
      </c>
    </row>
    <row r="1136" spans="1:5" x14ac:dyDescent="0.25">
      <c r="A1136" s="3">
        <v>45708</v>
      </c>
      <c r="B1136" s="9">
        <v>738</v>
      </c>
      <c r="C1136" s="4">
        <f>LN(dane_import!C1137/dane_import!C1136)</f>
        <v>-9.4403937790870727E-3</v>
      </c>
      <c r="D1136">
        <f t="shared" si="34"/>
        <v>9.4403937790870727E-3</v>
      </c>
      <c r="E1136" s="6">
        <f t="shared" si="35"/>
        <v>8.9121034704225905E-5</v>
      </c>
    </row>
    <row r="1137" spans="1:5" x14ac:dyDescent="0.25">
      <c r="A1137" s="3">
        <v>45709</v>
      </c>
      <c r="B1137" s="9">
        <v>740</v>
      </c>
      <c r="C1137" s="4">
        <f>LN(dane_import!C1138/dane_import!C1137)</f>
        <v>2.7063615977428457E-3</v>
      </c>
      <c r="D1137">
        <f t="shared" si="34"/>
        <v>2.7063615977428457E-3</v>
      </c>
      <c r="E1137" s="6">
        <f t="shared" si="35"/>
        <v>7.3243930977372087E-6</v>
      </c>
    </row>
    <row r="1138" spans="1:5" x14ac:dyDescent="0.25">
      <c r="A1138" s="3">
        <v>45712</v>
      </c>
      <c r="B1138" s="9">
        <v>722</v>
      </c>
      <c r="C1138" s="4">
        <f>LN(dane_import!C1139/dane_import!C1138)</f>
        <v>-2.462504730538918E-2</v>
      </c>
      <c r="D1138">
        <f t="shared" si="34"/>
        <v>2.462504730538918E-2</v>
      </c>
      <c r="E1138" s="6">
        <f t="shared" si="35"/>
        <v>6.0639295479265486E-4</v>
      </c>
    </row>
    <row r="1139" spans="1:5" x14ac:dyDescent="0.25">
      <c r="A1139" s="3">
        <v>45713</v>
      </c>
      <c r="B1139" s="9">
        <v>731</v>
      </c>
      <c r="C1139" s="4">
        <f>LN(dane_import!C1140/dane_import!C1139)</f>
        <v>1.2388320856952266E-2</v>
      </c>
      <c r="D1139">
        <f t="shared" si="34"/>
        <v>1.2388320856952266E-2</v>
      </c>
      <c r="E1139" s="6">
        <f t="shared" si="35"/>
        <v>1.5347049365479852E-4</v>
      </c>
    </row>
    <row r="1140" spans="1:5" x14ac:dyDescent="0.25">
      <c r="A1140" s="3">
        <v>45714</v>
      </c>
      <c r="B1140" s="8">
        <v>757.6</v>
      </c>
      <c r="C1140" s="4">
        <f>LN(dane_import!C1141/dane_import!C1140)</f>
        <v>3.5742082122090027E-2</v>
      </c>
      <c r="D1140">
        <f t="shared" si="34"/>
        <v>3.5742082122090027E-2</v>
      </c>
      <c r="E1140" s="6">
        <f t="shared" si="35"/>
        <v>1.2774964344222275E-3</v>
      </c>
    </row>
    <row r="1141" spans="1:5" x14ac:dyDescent="0.25">
      <c r="A1141" s="3">
        <v>45715</v>
      </c>
      <c r="B1141" s="9">
        <v>741</v>
      </c>
      <c r="C1141" s="4">
        <f>LN(dane_import!C1142/dane_import!C1141)</f>
        <v>-2.2154916575781666E-2</v>
      </c>
      <c r="D1141">
        <f t="shared" si="34"/>
        <v>2.2154916575781666E-2</v>
      </c>
      <c r="E1141" s="6">
        <f t="shared" si="35"/>
        <v>4.908403284798452E-4</v>
      </c>
    </row>
    <row r="1142" spans="1:5" x14ac:dyDescent="0.25">
      <c r="A1142" s="3">
        <v>45716</v>
      </c>
      <c r="B1142" s="8">
        <v>740.2</v>
      </c>
      <c r="C1142" s="4">
        <f>LN(dane_import!C1143/dane_import!C1142)</f>
        <v>-1.08020534403123E-3</v>
      </c>
      <c r="D1142">
        <f t="shared" si="34"/>
        <v>1.08020534403123E-3</v>
      </c>
      <c r="E1142" s="6">
        <f t="shared" si="35"/>
        <v>1.1668435852736281E-6</v>
      </c>
    </row>
    <row r="1143" spans="1:5" x14ac:dyDescent="0.25">
      <c r="A1143" s="3">
        <v>45719</v>
      </c>
      <c r="B1143" s="8">
        <v>743.8</v>
      </c>
      <c r="C1143" s="4">
        <f>LN(dane_import!C1144/dane_import!C1143)</f>
        <v>4.851761538914051E-3</v>
      </c>
      <c r="D1143">
        <f t="shared" si="34"/>
        <v>4.851761538914051E-3</v>
      </c>
      <c r="E1143" s="6">
        <f t="shared" si="35"/>
        <v>2.3539590030485641E-5</v>
      </c>
    </row>
    <row r="1144" spans="1:5" x14ac:dyDescent="0.25">
      <c r="A1144" s="3">
        <v>45720</v>
      </c>
      <c r="B1144" s="9">
        <v>708</v>
      </c>
      <c r="C1144" s="4">
        <f>LN(dane_import!C1145/dane_import!C1144)</f>
        <v>-4.9328087797249905E-2</v>
      </c>
      <c r="D1144">
        <f t="shared" si="34"/>
        <v>4.9328087797249905E-2</v>
      </c>
      <c r="E1144" s="6">
        <f t="shared" si="35"/>
        <v>2.4332602457331951E-3</v>
      </c>
    </row>
    <row r="1145" spans="1:5" x14ac:dyDescent="0.25">
      <c r="A1145" s="3">
        <v>45721</v>
      </c>
      <c r="B1145" s="9">
        <v>736</v>
      </c>
      <c r="C1145" s="4">
        <f>LN(dane_import!C1146/dane_import!C1145)</f>
        <v>3.8786025035156449E-2</v>
      </c>
      <c r="D1145">
        <f t="shared" si="34"/>
        <v>3.8786025035156449E-2</v>
      </c>
      <c r="E1145" s="6">
        <f t="shared" si="35"/>
        <v>1.5043557380277827E-3</v>
      </c>
    </row>
    <row r="1146" spans="1:5" x14ac:dyDescent="0.25">
      <c r="A1146" s="3">
        <v>45722</v>
      </c>
      <c r="B1146" s="8">
        <v>752.2</v>
      </c>
      <c r="C1146" s="4">
        <f>LN(dane_import!C1147/dane_import!C1146)</f>
        <v>2.1772127307359859E-2</v>
      </c>
      <c r="D1146">
        <f t="shared" si="34"/>
        <v>2.1772127307359859E-2</v>
      </c>
      <c r="E1146" s="6">
        <f t="shared" si="35"/>
        <v>4.7402552748788485E-4</v>
      </c>
    </row>
    <row r="1147" spans="1:5" x14ac:dyDescent="0.25">
      <c r="A1147" s="3">
        <v>45723</v>
      </c>
      <c r="B1147" s="8">
        <v>765.6</v>
      </c>
      <c r="C1147" s="4">
        <f>LN(dane_import!C1148/dane_import!C1147)</f>
        <v>1.7657594102508421E-2</v>
      </c>
      <c r="D1147">
        <f t="shared" si="34"/>
        <v>1.7657594102508421E-2</v>
      </c>
      <c r="E1147" s="6">
        <f t="shared" si="35"/>
        <v>3.1179062948894014E-4</v>
      </c>
    </row>
    <row r="1148" spans="1:5" x14ac:dyDescent="0.25">
      <c r="A1148" s="3">
        <v>45726</v>
      </c>
      <c r="B1148" s="8">
        <v>741.2</v>
      </c>
      <c r="C1148" s="4">
        <f>LN(dane_import!C1149/dane_import!C1148)</f>
        <v>-3.2389345727539716E-2</v>
      </c>
      <c r="D1148">
        <f t="shared" si="34"/>
        <v>3.2389345727539716E-2</v>
      </c>
      <c r="E1148" s="6">
        <f t="shared" si="35"/>
        <v>1.0490697166580952E-3</v>
      </c>
    </row>
    <row r="1149" spans="1:5" x14ac:dyDescent="0.25">
      <c r="A1149" s="3">
        <v>45727</v>
      </c>
      <c r="B1149" s="9">
        <v>740</v>
      </c>
      <c r="C1149" s="4">
        <f>LN(dane_import!C1150/dane_import!C1149)</f>
        <v>-1.6203082129893137E-3</v>
      </c>
      <c r="D1149">
        <f t="shared" si="34"/>
        <v>1.6203082129893137E-3</v>
      </c>
      <c r="E1149" s="6">
        <f t="shared" si="35"/>
        <v>2.6253987050806233E-6</v>
      </c>
    </row>
    <row r="1150" spans="1:5" x14ac:dyDescent="0.25">
      <c r="A1150" s="3">
        <v>45728</v>
      </c>
      <c r="B1150" s="8">
        <v>756.6</v>
      </c>
      <c r="C1150" s="4">
        <f>LN(dane_import!C1151/dane_import!C1150)</f>
        <v>2.218452600071354E-2</v>
      </c>
      <c r="D1150">
        <f t="shared" si="34"/>
        <v>2.218452600071354E-2</v>
      </c>
      <c r="E1150" s="6">
        <f t="shared" si="35"/>
        <v>4.9215319387633507E-4</v>
      </c>
    </row>
    <row r="1151" spans="1:5" x14ac:dyDescent="0.25">
      <c r="A1151" s="3">
        <v>45729</v>
      </c>
      <c r="B1151" s="8">
        <v>765.2</v>
      </c>
      <c r="C1151" s="4">
        <f>LN(dane_import!C1152/dane_import!C1151)</f>
        <v>1.1302525367168895E-2</v>
      </c>
      <c r="D1151">
        <f t="shared" si="34"/>
        <v>1.1302525367168895E-2</v>
      </c>
      <c r="E1151" s="6">
        <f t="shared" si="35"/>
        <v>1.2774707967549637E-4</v>
      </c>
    </row>
    <row r="1152" spans="1:5" x14ac:dyDescent="0.25">
      <c r="A1152" s="3">
        <v>45730</v>
      </c>
      <c r="B1152" s="9">
        <v>795</v>
      </c>
      <c r="C1152" s="4">
        <f>LN(dane_import!C1153/dane_import!C1152)</f>
        <v>3.8204877088234071E-2</v>
      </c>
      <c r="D1152">
        <f t="shared" si="34"/>
        <v>3.8204877088234071E-2</v>
      </c>
      <c r="E1152" s="6">
        <f t="shared" si="35"/>
        <v>1.4596126333270727E-3</v>
      </c>
    </row>
    <row r="1153" spans="1:5" x14ac:dyDescent="0.25">
      <c r="A1153" s="3">
        <v>45733</v>
      </c>
      <c r="B1153" s="8">
        <v>809.2</v>
      </c>
      <c r="C1153" s="4">
        <f>LN(dane_import!C1154/dane_import!C1153)</f>
        <v>1.7703990639258451E-2</v>
      </c>
      <c r="D1153">
        <f t="shared" si="34"/>
        <v>1.7703990639258451E-2</v>
      </c>
      <c r="E1153" s="6">
        <f t="shared" si="35"/>
        <v>3.1343128455495087E-4</v>
      </c>
    </row>
    <row r="1154" spans="1:5" x14ac:dyDescent="0.25">
      <c r="A1154" s="3">
        <v>45734</v>
      </c>
      <c r="B1154" s="9">
        <v>830</v>
      </c>
      <c r="C1154" s="4">
        <f>LN(dane_import!C1155/dane_import!C1154)</f>
        <v>2.5379595497053219E-2</v>
      </c>
      <c r="D1154">
        <f t="shared" si="34"/>
        <v>2.5379595497053219E-2</v>
      </c>
      <c r="E1154" s="6">
        <f t="shared" si="35"/>
        <v>6.4412386759404405E-4</v>
      </c>
    </row>
    <row r="1155" spans="1:5" x14ac:dyDescent="0.25">
      <c r="A1155" s="3">
        <v>45735</v>
      </c>
      <c r="B1155" s="8">
        <v>825.6</v>
      </c>
      <c r="C1155" s="4">
        <f>LN(dane_import!C1156/dane_import!C1155)</f>
        <v>-5.3153060633453061E-3</v>
      </c>
      <c r="D1155">
        <f t="shared" ref="D1155:D1218" si="36">ABS(C1155)</f>
        <v>5.3153060633453061E-3</v>
      </c>
      <c r="E1155" s="6">
        <f t="shared" ref="E1155:E1218" si="37">C1155^2</f>
        <v>2.8252478547035376E-5</v>
      </c>
    </row>
    <row r="1156" spans="1:5" x14ac:dyDescent="0.25">
      <c r="A1156" s="3">
        <v>45736</v>
      </c>
      <c r="B1156" s="8">
        <v>822.8</v>
      </c>
      <c r="C1156" s="4">
        <f>LN(dane_import!C1157/dane_import!C1156)</f>
        <v>-3.3972369484963016E-3</v>
      </c>
      <c r="D1156">
        <f t="shared" si="36"/>
        <v>3.3972369484963016E-3</v>
      </c>
      <c r="E1156" s="6">
        <f t="shared" si="37"/>
        <v>1.1541218884228463E-5</v>
      </c>
    </row>
    <row r="1157" spans="1:5" x14ac:dyDescent="0.25">
      <c r="A1157" s="3">
        <v>45737</v>
      </c>
      <c r="B1157" s="9">
        <v>819</v>
      </c>
      <c r="C1157" s="4">
        <f>LN(dane_import!C1158/dane_import!C1157)</f>
        <v>-4.6290739257326572E-3</v>
      </c>
      <c r="D1157">
        <f t="shared" si="36"/>
        <v>4.6290739257326572E-3</v>
      </c>
      <c r="E1157" s="6">
        <f t="shared" si="37"/>
        <v>2.1428325409897954E-5</v>
      </c>
    </row>
    <row r="1158" spans="1:5" x14ac:dyDescent="0.25">
      <c r="A1158" s="3">
        <v>45740</v>
      </c>
      <c r="B1158" s="8">
        <v>839.4</v>
      </c>
      <c r="C1158" s="4">
        <f>LN(dane_import!C1159/dane_import!C1158)</f>
        <v>2.4603267046420983E-2</v>
      </c>
      <c r="D1158">
        <f t="shared" si="36"/>
        <v>2.4603267046420983E-2</v>
      </c>
      <c r="E1158" s="6">
        <f t="shared" si="37"/>
        <v>6.0532074935750466E-4</v>
      </c>
    </row>
    <row r="1159" spans="1:5" x14ac:dyDescent="0.25">
      <c r="A1159" s="3">
        <v>45741</v>
      </c>
      <c r="B1159" s="8">
        <v>864.2</v>
      </c>
      <c r="C1159" s="4">
        <f>LN(dane_import!C1160/dane_import!C1159)</f>
        <v>2.9116872598342308E-2</v>
      </c>
      <c r="D1159">
        <f t="shared" si="36"/>
        <v>2.9116872598342308E-2</v>
      </c>
      <c r="E1159" s="6">
        <f t="shared" si="37"/>
        <v>8.4779226990809716E-4</v>
      </c>
    </row>
    <row r="1160" spans="1:5" x14ac:dyDescent="0.25">
      <c r="A1160" s="3">
        <v>45742</v>
      </c>
      <c r="B1160" s="9">
        <v>852</v>
      </c>
      <c r="C1160" s="4">
        <f>LN(dane_import!C1161/dane_import!C1160)</f>
        <v>-1.4217696668517103E-2</v>
      </c>
      <c r="D1160">
        <f t="shared" si="36"/>
        <v>1.4217696668517103E-2</v>
      </c>
      <c r="E1160" s="6">
        <f t="shared" si="37"/>
        <v>2.0214289855796232E-4</v>
      </c>
    </row>
    <row r="1161" spans="1:5" x14ac:dyDescent="0.25">
      <c r="A1161" s="3">
        <v>45743</v>
      </c>
      <c r="B1161" s="8">
        <v>856.4</v>
      </c>
      <c r="C1161" s="4">
        <f>LN(dane_import!C1162/dane_import!C1161)</f>
        <v>5.1510298862119195E-3</v>
      </c>
      <c r="D1161">
        <f t="shared" si="36"/>
        <v>5.1510298862119195E-3</v>
      </c>
      <c r="E1161" s="6">
        <f t="shared" si="37"/>
        <v>2.6533108888648381E-5</v>
      </c>
    </row>
    <row r="1162" spans="1:5" x14ac:dyDescent="0.25">
      <c r="A1162" s="3">
        <v>45744</v>
      </c>
      <c r="B1162" s="8">
        <v>835.4</v>
      </c>
      <c r="C1162" s="4">
        <f>LN(dane_import!C1163/dane_import!C1162)</f>
        <v>-2.4826904652452769E-2</v>
      </c>
      <c r="D1162">
        <f t="shared" si="36"/>
        <v>2.4826904652452769E-2</v>
      </c>
      <c r="E1162" s="6">
        <f t="shared" si="37"/>
        <v>6.1637519462198092E-4</v>
      </c>
    </row>
    <row r="1163" spans="1:5" x14ac:dyDescent="0.25">
      <c r="A1163" s="3">
        <v>45747</v>
      </c>
      <c r="B1163" s="8">
        <v>811.2</v>
      </c>
      <c r="C1163" s="4">
        <f>LN(dane_import!C1164/dane_import!C1163)</f>
        <v>-2.9396019226156103E-2</v>
      </c>
      <c r="D1163">
        <f t="shared" si="36"/>
        <v>2.9396019226156103E-2</v>
      </c>
      <c r="E1163" s="6">
        <f t="shared" si="37"/>
        <v>8.6412594634453928E-4</v>
      </c>
    </row>
    <row r="1164" spans="1:5" x14ac:dyDescent="0.25">
      <c r="A1164" s="3">
        <v>45748</v>
      </c>
      <c r="B1164" s="8">
        <v>832.2</v>
      </c>
      <c r="C1164" s="4">
        <f>LN(dane_import!C1165/dane_import!C1164)</f>
        <v>2.5558163711922183E-2</v>
      </c>
      <c r="D1164">
        <f t="shared" si="36"/>
        <v>2.5558163711922183E-2</v>
      </c>
      <c r="E1164" s="6">
        <f t="shared" si="37"/>
        <v>6.5321973232541593E-4</v>
      </c>
    </row>
    <row r="1165" spans="1:5" x14ac:dyDescent="0.25">
      <c r="A1165" s="3">
        <v>45749</v>
      </c>
      <c r="B1165" s="8">
        <v>837.6</v>
      </c>
      <c r="C1165" s="4">
        <f>LN(dane_import!C1166/dane_import!C1165)</f>
        <v>6.4678630074861375E-3</v>
      </c>
      <c r="D1165">
        <f t="shared" si="36"/>
        <v>6.4678630074861375E-3</v>
      </c>
      <c r="E1165" s="6">
        <f t="shared" si="37"/>
        <v>4.1833251883607624E-5</v>
      </c>
    </row>
    <row r="1166" spans="1:5" x14ac:dyDescent="0.25">
      <c r="A1166" s="3">
        <v>45750</v>
      </c>
      <c r="B1166" s="8">
        <v>796.2</v>
      </c>
      <c r="C1166" s="4">
        <f>LN(dane_import!C1167/dane_import!C1166)</f>
        <v>-5.069024899011023E-2</v>
      </c>
      <c r="D1166">
        <f t="shared" si="36"/>
        <v>5.069024899011023E-2</v>
      </c>
      <c r="E1166" s="6">
        <f t="shared" si="37"/>
        <v>2.5695013426793711E-3</v>
      </c>
    </row>
    <row r="1167" spans="1:5" x14ac:dyDescent="0.25">
      <c r="A1167" s="3">
        <v>45751</v>
      </c>
      <c r="B1167" s="9">
        <v>713</v>
      </c>
      <c r="C1167" s="4">
        <f>LN(dane_import!C1168/dane_import!C1167)</f>
        <v>-0.11036899015192092</v>
      </c>
      <c r="D1167">
        <f t="shared" si="36"/>
        <v>0.11036899015192092</v>
      </c>
      <c r="E1167" s="6">
        <f t="shared" si="37"/>
        <v>1.2181313987154817E-2</v>
      </c>
    </row>
    <row r="1168" spans="1:5" x14ac:dyDescent="0.25">
      <c r="A1168" s="3">
        <v>45754</v>
      </c>
      <c r="B1168" s="9">
        <v>705</v>
      </c>
      <c r="C1168" s="4">
        <f>LN(dane_import!C1169/dane_import!C1168)</f>
        <v>-1.1283617602027283E-2</v>
      </c>
      <c r="D1168">
        <f t="shared" si="36"/>
        <v>1.1283617602027283E-2</v>
      </c>
      <c r="E1168" s="6">
        <f t="shared" si="37"/>
        <v>1.2732002618877993E-4</v>
      </c>
    </row>
    <row r="1169" spans="1:5" x14ac:dyDescent="0.25">
      <c r="A1169" s="3">
        <v>45755</v>
      </c>
      <c r="B1169" s="8">
        <v>725.2</v>
      </c>
      <c r="C1169" s="4">
        <f>LN(dane_import!C1170/dane_import!C1169)</f>
        <v>2.8249676068427355E-2</v>
      </c>
      <c r="D1169">
        <f t="shared" si="36"/>
        <v>2.8249676068427355E-2</v>
      </c>
      <c r="E1169" s="6">
        <f t="shared" si="37"/>
        <v>7.9804419797107728E-4</v>
      </c>
    </row>
    <row r="1170" spans="1:5" x14ac:dyDescent="0.25">
      <c r="A1170" s="3">
        <v>45756</v>
      </c>
      <c r="B1170" s="8">
        <v>701.2</v>
      </c>
      <c r="C1170" s="4">
        <f>LN(dane_import!C1171/dane_import!C1170)</f>
        <v>-3.3654325833616501E-2</v>
      </c>
      <c r="D1170">
        <f t="shared" si="36"/>
        <v>3.3654325833616501E-2</v>
      </c>
      <c r="E1170" s="6">
        <f t="shared" si="37"/>
        <v>1.132613647315227E-3</v>
      </c>
    </row>
    <row r="1171" spans="1:5" x14ac:dyDescent="0.25">
      <c r="A1171" s="3">
        <v>45757</v>
      </c>
      <c r="B1171" s="8">
        <v>740.4</v>
      </c>
      <c r="C1171" s="4">
        <f>LN(dane_import!C1172/dane_import!C1171)</f>
        <v>5.4397427652262915E-2</v>
      </c>
      <c r="D1171">
        <f t="shared" si="36"/>
        <v>5.4397427652262915E-2</v>
      </c>
      <c r="E1171" s="6">
        <f t="shared" si="37"/>
        <v>2.9590801351831782E-3</v>
      </c>
    </row>
    <row r="1172" spans="1:5" x14ac:dyDescent="0.25">
      <c r="A1172" s="3">
        <v>45758</v>
      </c>
      <c r="B1172" s="8">
        <v>736.8</v>
      </c>
      <c r="C1172" s="4">
        <f>LN(dane_import!C1173/dane_import!C1172)</f>
        <v>-4.8740957582454067E-3</v>
      </c>
      <c r="D1172">
        <f t="shared" si="36"/>
        <v>4.8740957582454067E-3</v>
      </c>
      <c r="E1172" s="6">
        <f t="shared" si="37"/>
        <v>2.3756809460545868E-5</v>
      </c>
    </row>
    <row r="1173" spans="1:5" x14ac:dyDescent="0.25">
      <c r="A1173" s="3">
        <v>45761</v>
      </c>
      <c r="B1173" s="8">
        <v>769.6</v>
      </c>
      <c r="C1173" s="4">
        <f>LN(dane_import!C1174/dane_import!C1173)</f>
        <v>4.3554414410399665E-2</v>
      </c>
      <c r="D1173">
        <f t="shared" si="36"/>
        <v>4.3554414410399665E-2</v>
      </c>
      <c r="E1173" s="6">
        <f t="shared" si="37"/>
        <v>1.89698701463283E-3</v>
      </c>
    </row>
    <row r="1174" spans="1:5" x14ac:dyDescent="0.25">
      <c r="A1174" s="3">
        <v>45762</v>
      </c>
      <c r="B1174" s="8">
        <v>782.8</v>
      </c>
      <c r="C1174" s="4">
        <f>LN(dane_import!C1175/dane_import!C1174)</f>
        <v>1.7006336170424418E-2</v>
      </c>
      <c r="D1174">
        <f t="shared" si="36"/>
        <v>1.7006336170424418E-2</v>
      </c>
      <c r="E1174" s="6">
        <f t="shared" si="37"/>
        <v>2.8921546994148585E-4</v>
      </c>
    </row>
    <row r="1175" spans="1:5" x14ac:dyDescent="0.25">
      <c r="A1175" s="3">
        <v>45763</v>
      </c>
      <c r="B1175" s="8">
        <v>777.6</v>
      </c>
      <c r="C1175" s="4">
        <f>LN(dane_import!C1176/dane_import!C1175)</f>
        <v>-6.6649823756918134E-3</v>
      </c>
      <c r="D1175">
        <f t="shared" si="36"/>
        <v>6.6649823756918134E-3</v>
      </c>
      <c r="E1175" s="6">
        <f t="shared" si="37"/>
        <v>4.4421990068282492E-5</v>
      </c>
    </row>
    <row r="1176" spans="1:5" x14ac:dyDescent="0.25">
      <c r="A1176" s="3">
        <v>45764</v>
      </c>
      <c r="B1176" s="8">
        <v>794.4</v>
      </c>
      <c r="C1176" s="4">
        <f>LN(dane_import!C1177/dane_import!C1176)</f>
        <v>2.1374859584733393E-2</v>
      </c>
      <c r="D1176">
        <f t="shared" si="36"/>
        <v>2.1374859584733393E-2</v>
      </c>
      <c r="E1176" s="6">
        <f t="shared" si="37"/>
        <v>4.5688462226706899E-4</v>
      </c>
    </row>
    <row r="1177" spans="1:5" x14ac:dyDescent="0.25">
      <c r="A1177" s="3">
        <v>45765</v>
      </c>
      <c r="B1177" s="8">
        <v>794.4</v>
      </c>
      <c r="C1177" s="4">
        <f>LN(dane_import!C1178/dane_import!C1177)</f>
        <v>0</v>
      </c>
      <c r="D1177">
        <f t="shared" si="36"/>
        <v>0</v>
      </c>
      <c r="E1177" s="6">
        <f t="shared" si="37"/>
        <v>0</v>
      </c>
    </row>
    <row r="1178" spans="1:5" x14ac:dyDescent="0.25">
      <c r="A1178" s="3">
        <v>45768</v>
      </c>
      <c r="B1178" s="8">
        <v>794.4</v>
      </c>
      <c r="C1178" s="4">
        <f>LN(dane_import!C1179/dane_import!C1178)</f>
        <v>0</v>
      </c>
      <c r="D1178">
        <f t="shared" si="36"/>
        <v>0</v>
      </c>
      <c r="E1178" s="6">
        <f t="shared" si="37"/>
        <v>0</v>
      </c>
    </row>
    <row r="1179" spans="1:5" x14ac:dyDescent="0.25">
      <c r="A1179" s="3">
        <v>45769</v>
      </c>
      <c r="B1179" s="8">
        <v>825.4</v>
      </c>
      <c r="C1179" s="4">
        <f>LN(dane_import!C1180/dane_import!C1179)</f>
        <v>3.8281004587518604E-2</v>
      </c>
      <c r="D1179">
        <f t="shared" si="36"/>
        <v>3.8281004587518604E-2</v>
      </c>
      <c r="E1179" s="6">
        <f t="shared" si="37"/>
        <v>1.4654353122296204E-3</v>
      </c>
    </row>
    <row r="1180" spans="1:5" x14ac:dyDescent="0.25">
      <c r="A1180" s="3">
        <v>45770</v>
      </c>
      <c r="B1180" s="9">
        <v>861</v>
      </c>
      <c r="C1180" s="4">
        <f>LN(dane_import!C1181/dane_import!C1180)</f>
        <v>4.2226387109249294E-2</v>
      </c>
      <c r="D1180">
        <f t="shared" si="36"/>
        <v>4.2226387109249294E-2</v>
      </c>
      <c r="E1180" s="6">
        <f t="shared" si="37"/>
        <v>1.7830677683001749E-3</v>
      </c>
    </row>
    <row r="1181" spans="1:5" x14ac:dyDescent="0.25">
      <c r="A1181" s="3">
        <v>45771</v>
      </c>
      <c r="B1181" s="8">
        <v>868.6</v>
      </c>
      <c r="C1181" s="4">
        <f>LN(dane_import!C1182/dane_import!C1181)</f>
        <v>8.7882156729907589E-3</v>
      </c>
      <c r="D1181">
        <f t="shared" si="36"/>
        <v>8.7882156729907589E-3</v>
      </c>
      <c r="E1181" s="6">
        <f t="shared" si="37"/>
        <v>7.7232734715000423E-5</v>
      </c>
    </row>
    <row r="1182" spans="1:5" x14ac:dyDescent="0.25">
      <c r="A1182" s="3">
        <v>45772</v>
      </c>
      <c r="B1182" s="8">
        <v>864.4</v>
      </c>
      <c r="C1182" s="4">
        <f>LN(dane_import!C1183/dane_import!C1182)</f>
        <v>-4.8470954679906905E-3</v>
      </c>
      <c r="D1182">
        <f t="shared" si="36"/>
        <v>4.8470954679906905E-3</v>
      </c>
      <c r="E1182" s="6">
        <f t="shared" si="37"/>
        <v>2.3494334475815892E-5</v>
      </c>
    </row>
    <row r="1183" spans="1:5" x14ac:dyDescent="0.25">
      <c r="A1183" s="3">
        <v>45775</v>
      </c>
      <c r="B1183" s="9">
        <v>868</v>
      </c>
      <c r="C1183" s="4">
        <f>LN(dane_import!C1184/dane_import!C1183)</f>
        <v>4.1560900276192362E-3</v>
      </c>
      <c r="D1183">
        <f t="shared" si="36"/>
        <v>4.1560900276192362E-3</v>
      </c>
      <c r="E1183" s="6">
        <f t="shared" si="37"/>
        <v>1.7273084317676063E-5</v>
      </c>
    </row>
    <row r="1184" spans="1:5" x14ac:dyDescent="0.25">
      <c r="A1184" s="3">
        <v>45776</v>
      </c>
      <c r="B1184" s="8">
        <v>865.4</v>
      </c>
      <c r="C1184" s="4">
        <f>LN(dane_import!C1185/dane_import!C1184)</f>
        <v>-2.9998868695657599E-3</v>
      </c>
      <c r="D1184">
        <f t="shared" si="36"/>
        <v>2.9998868695657599E-3</v>
      </c>
      <c r="E1184" s="6">
        <f t="shared" si="37"/>
        <v>8.9993212301930546E-6</v>
      </c>
    </row>
    <row r="1185" spans="1:5" x14ac:dyDescent="0.25">
      <c r="A1185" s="3">
        <v>45777</v>
      </c>
      <c r="B1185" s="9">
        <v>823</v>
      </c>
      <c r="C1185" s="4">
        <f>LN(dane_import!C1186/dane_import!C1185)</f>
        <v>-5.0235627113714584E-2</v>
      </c>
      <c r="D1185">
        <f t="shared" si="36"/>
        <v>5.0235627113714584E-2</v>
      </c>
      <c r="E1185" s="6">
        <f t="shared" si="37"/>
        <v>2.523618231508176E-3</v>
      </c>
    </row>
    <row r="1186" spans="1:5" x14ac:dyDescent="0.25">
      <c r="A1186" s="3">
        <v>45778</v>
      </c>
      <c r="B1186" s="9">
        <v>823</v>
      </c>
      <c r="C1186" s="4">
        <f>LN(dane_import!C1187/dane_import!C1186)</f>
        <v>0</v>
      </c>
      <c r="D1186">
        <f t="shared" si="36"/>
        <v>0</v>
      </c>
      <c r="E1186" s="6">
        <f t="shared" si="37"/>
        <v>0</v>
      </c>
    </row>
    <row r="1187" spans="1:5" x14ac:dyDescent="0.25">
      <c r="A1187" s="3">
        <v>45779</v>
      </c>
      <c r="B1187" s="8">
        <v>829.8</v>
      </c>
      <c r="C1187" s="4">
        <f>LN(dane_import!C1188/dane_import!C1187)</f>
        <v>8.2285072216976389E-3</v>
      </c>
      <c r="D1187">
        <f t="shared" si="36"/>
        <v>8.2285072216976389E-3</v>
      </c>
      <c r="E1187" s="6">
        <f t="shared" si="37"/>
        <v>6.7708331097530194E-5</v>
      </c>
    </row>
    <row r="1188" spans="1:5" x14ac:dyDescent="0.25">
      <c r="A1188" s="3">
        <v>45782</v>
      </c>
      <c r="B1188" s="9">
        <v>804</v>
      </c>
      <c r="C1188" s="4">
        <f>LN(dane_import!C1189/dane_import!C1188)</f>
        <v>-3.158543871980108E-2</v>
      </c>
      <c r="D1188">
        <f t="shared" si="36"/>
        <v>3.158543871980108E-2</v>
      </c>
      <c r="E1188" s="6">
        <f t="shared" si="37"/>
        <v>9.9763993912230925E-4</v>
      </c>
    </row>
    <row r="1189" spans="1:5" x14ac:dyDescent="0.25">
      <c r="A1189" s="3">
        <v>45783</v>
      </c>
      <c r="B1189" s="9">
        <v>782</v>
      </c>
      <c r="C1189" s="4">
        <f>LN(dane_import!C1190/dane_import!C1189)</f>
        <v>-2.7744528633655334E-2</v>
      </c>
      <c r="D1189">
        <f t="shared" si="36"/>
        <v>2.7744528633655334E-2</v>
      </c>
      <c r="E1189" s="6">
        <f t="shared" si="37"/>
        <v>7.6975886910372068E-4</v>
      </c>
    </row>
    <row r="1190" spans="1:5" x14ac:dyDescent="0.25">
      <c r="A1190" s="3">
        <v>45784</v>
      </c>
      <c r="B1190" s="8">
        <v>788.8</v>
      </c>
      <c r="C1190" s="4">
        <f>LN(dane_import!C1191/dane_import!C1190)</f>
        <v>8.6580627431145311E-3</v>
      </c>
      <c r="D1190">
        <f t="shared" si="36"/>
        <v>8.6580627431145311E-3</v>
      </c>
      <c r="E1190" s="6">
        <f t="shared" si="37"/>
        <v>7.4962050463707924E-5</v>
      </c>
    </row>
    <row r="1191" spans="1:5" x14ac:dyDescent="0.25">
      <c r="A1191" s="3">
        <v>45785</v>
      </c>
      <c r="B1191" s="8">
        <v>794.2</v>
      </c>
      <c r="C1191" s="4">
        <f>LN(dane_import!C1192/dane_import!C1191)</f>
        <v>6.8225154087254956E-3</v>
      </c>
      <c r="D1191">
        <f t="shared" si="36"/>
        <v>6.8225154087254956E-3</v>
      </c>
      <c r="E1191" s="6">
        <f t="shared" si="37"/>
        <v>4.6546716502296816E-5</v>
      </c>
    </row>
    <row r="1192" spans="1:5" x14ac:dyDescent="0.25">
      <c r="A1192" s="3">
        <v>45786</v>
      </c>
      <c r="B1192" s="8">
        <v>817.8</v>
      </c>
      <c r="C1192" s="4">
        <f>LN(dane_import!C1193/dane_import!C1192)</f>
        <v>2.9282489233390743E-2</v>
      </c>
      <c r="D1192">
        <f t="shared" si="36"/>
        <v>2.9282489233390743E-2</v>
      </c>
      <c r="E1192" s="6">
        <f t="shared" si="37"/>
        <v>8.5746417570364472E-4</v>
      </c>
    </row>
    <row r="1193" spans="1:5" x14ac:dyDescent="0.25">
      <c r="A1193" s="3">
        <v>45789</v>
      </c>
      <c r="B1193" s="9">
        <v>828</v>
      </c>
      <c r="C1193" s="4">
        <f>LN(dane_import!C1194/dane_import!C1193)</f>
        <v>1.239534645471773E-2</v>
      </c>
      <c r="D1193">
        <f t="shared" si="36"/>
        <v>1.239534645471773E-2</v>
      </c>
      <c r="E1193" s="6">
        <f t="shared" si="37"/>
        <v>1.5364461373248341E-4</v>
      </c>
    </row>
    <row r="1194" spans="1:5" x14ac:dyDescent="0.25">
      <c r="A1194" s="3">
        <v>45790</v>
      </c>
      <c r="B1194" s="9">
        <v>820</v>
      </c>
      <c r="C1194" s="4">
        <f>LN(dane_import!C1195/dane_import!C1194)</f>
        <v>-9.7088141269609379E-3</v>
      </c>
      <c r="D1194">
        <f t="shared" si="36"/>
        <v>9.7088141269609379E-3</v>
      </c>
      <c r="E1194" s="6">
        <f t="shared" si="37"/>
        <v>9.4261071751876275E-5</v>
      </c>
    </row>
    <row r="1195" spans="1:5" x14ac:dyDescent="0.25">
      <c r="A1195" s="3">
        <v>45791</v>
      </c>
      <c r="B1195" s="8">
        <v>821.4</v>
      </c>
      <c r="C1195" s="4">
        <f>LN(dane_import!C1196/dane_import!C1195)</f>
        <v>1.7058612641594098E-3</v>
      </c>
      <c r="D1195">
        <f t="shared" si="36"/>
        <v>1.7058612641594098E-3</v>
      </c>
      <c r="E1195" s="6">
        <f t="shared" si="37"/>
        <v>2.9099626525595395E-6</v>
      </c>
    </row>
    <row r="1196" spans="1:5" x14ac:dyDescent="0.25">
      <c r="A1196" s="3">
        <v>45792</v>
      </c>
      <c r="B1196" s="8">
        <v>812.4</v>
      </c>
      <c r="C1196" s="4">
        <f>LN(dane_import!C1197/dane_import!C1196)</f>
        <v>-1.1017371816228536E-2</v>
      </c>
      <c r="D1196">
        <f t="shared" si="36"/>
        <v>1.1017371816228536E-2</v>
      </c>
      <c r="E1196" s="6">
        <f t="shared" si="37"/>
        <v>1.2138248173702687E-4</v>
      </c>
    </row>
    <row r="1197" spans="1:5" x14ac:dyDescent="0.25">
      <c r="A1197" s="3">
        <v>45793</v>
      </c>
      <c r="B1197" s="8">
        <v>812.4</v>
      </c>
      <c r="C1197" s="4">
        <f>LN(dane_import!C1198/dane_import!C1197)</f>
        <v>0</v>
      </c>
      <c r="D1197">
        <f t="shared" si="36"/>
        <v>0</v>
      </c>
      <c r="E1197" s="6">
        <f t="shared" si="37"/>
        <v>0</v>
      </c>
    </row>
    <row r="1198" spans="1:5" x14ac:dyDescent="0.25">
      <c r="A1198" s="3">
        <v>45796</v>
      </c>
      <c r="B1198" s="8">
        <v>806.6</v>
      </c>
      <c r="C1198" s="4">
        <f>LN(dane_import!C1199/dane_import!C1198)</f>
        <v>-7.1649472669617562E-3</v>
      </c>
      <c r="D1198">
        <f t="shared" si="36"/>
        <v>7.1649472669617562E-3</v>
      </c>
      <c r="E1198" s="6">
        <f t="shared" si="37"/>
        <v>5.1336469338342738E-5</v>
      </c>
    </row>
    <row r="1199" spans="1:5" x14ac:dyDescent="0.25">
      <c r="A1199" s="3">
        <v>45797</v>
      </c>
      <c r="B1199" s="8">
        <v>803.4</v>
      </c>
      <c r="C1199" s="4">
        <f>LN(dane_import!C1200/dane_import!C1199)</f>
        <v>-3.9751605140860586E-3</v>
      </c>
      <c r="D1199">
        <f t="shared" si="36"/>
        <v>3.9751605140860586E-3</v>
      </c>
      <c r="E1199" s="6">
        <f t="shared" si="37"/>
        <v>1.5801901112748936E-5</v>
      </c>
    </row>
    <row r="1200" spans="1:5" x14ac:dyDescent="0.25">
      <c r="A1200" s="3">
        <v>45798</v>
      </c>
      <c r="B1200" s="9">
        <v>800</v>
      </c>
      <c r="C1200" s="4">
        <f>LN(dane_import!C1201/dane_import!C1200)</f>
        <v>-4.2409942572545108E-3</v>
      </c>
      <c r="D1200">
        <f t="shared" si="36"/>
        <v>4.2409942572545108E-3</v>
      </c>
      <c r="E1200" s="6">
        <f t="shared" si="37"/>
        <v>1.7986032290065739E-5</v>
      </c>
    </row>
    <row r="1201" spans="1:5" x14ac:dyDescent="0.25">
      <c r="A1201" s="3">
        <v>45799</v>
      </c>
      <c r="B1201" s="8">
        <v>802.8</v>
      </c>
      <c r="C1201" s="4">
        <f>LN(dane_import!C1202/dane_import!C1201)</f>
        <v>3.493889254255617E-3</v>
      </c>
      <c r="D1201">
        <f t="shared" si="36"/>
        <v>3.493889254255617E-3</v>
      </c>
      <c r="E1201" s="6">
        <f t="shared" si="37"/>
        <v>1.2207262121002872E-5</v>
      </c>
    </row>
    <row r="1202" spans="1:5" x14ac:dyDescent="0.25">
      <c r="A1202" s="3">
        <v>45800</v>
      </c>
      <c r="B1202" s="8">
        <v>791.6</v>
      </c>
      <c r="C1202" s="4">
        <f>LN(dane_import!C1203/dane_import!C1202)</f>
        <v>-1.4049403193772368E-2</v>
      </c>
      <c r="D1202">
        <f t="shared" si="36"/>
        <v>1.4049403193772368E-2</v>
      </c>
      <c r="E1202" s="6">
        <f t="shared" si="37"/>
        <v>1.9738573010118121E-4</v>
      </c>
    </row>
    <row r="1203" spans="1:5" x14ac:dyDescent="0.25">
      <c r="A1203" s="3">
        <v>45803</v>
      </c>
      <c r="B1203" s="8">
        <v>826.4</v>
      </c>
      <c r="C1203" s="4">
        <f>LN(dane_import!C1204/dane_import!C1203)</f>
        <v>4.302270407701806E-2</v>
      </c>
      <c r="D1203">
        <f t="shared" si="36"/>
        <v>4.302270407701806E-2</v>
      </c>
      <c r="E1203" s="6">
        <f t="shared" si="37"/>
        <v>1.8509530660986665E-3</v>
      </c>
    </row>
    <row r="1204" spans="1:5" x14ac:dyDescent="0.25">
      <c r="A1204" s="3">
        <v>45804</v>
      </c>
      <c r="B1204" s="9">
        <v>842</v>
      </c>
      <c r="C1204" s="4">
        <f>LN(dane_import!C1205/dane_import!C1204)</f>
        <v>1.8701096436897869E-2</v>
      </c>
      <c r="D1204">
        <f t="shared" si="36"/>
        <v>1.8701096436897869E-2</v>
      </c>
      <c r="E1204" s="6">
        <f t="shared" si="37"/>
        <v>3.4973100794215419E-4</v>
      </c>
    </row>
    <row r="1205" spans="1:5" x14ac:dyDescent="0.25">
      <c r="A1205" s="3">
        <v>45805</v>
      </c>
      <c r="B1205" s="8">
        <v>856.4</v>
      </c>
      <c r="C1205" s="4">
        <f>LN(dane_import!C1206/dane_import!C1205)</f>
        <v>1.6957542473201016E-2</v>
      </c>
      <c r="D1205">
        <f t="shared" si="36"/>
        <v>1.6957542473201016E-2</v>
      </c>
      <c r="E1205" s="6">
        <f t="shared" si="37"/>
        <v>2.8755824673041641E-4</v>
      </c>
    </row>
    <row r="1206" spans="1:5" x14ac:dyDescent="0.25">
      <c r="A1206" s="3">
        <v>45806</v>
      </c>
      <c r="B1206" s="8">
        <v>847.6</v>
      </c>
      <c r="C1206" s="4">
        <f>LN(dane_import!C1207/dane_import!C1206)</f>
        <v>-1.0328730321383681E-2</v>
      </c>
      <c r="D1206">
        <f t="shared" si="36"/>
        <v>1.0328730321383681E-2</v>
      </c>
      <c r="E1206" s="6">
        <f t="shared" si="37"/>
        <v>1.0668267005187064E-4</v>
      </c>
    </row>
    <row r="1207" spans="1:5" x14ac:dyDescent="0.25">
      <c r="A1207" s="3">
        <v>45807</v>
      </c>
      <c r="B1207" s="9">
        <v>820</v>
      </c>
      <c r="C1207" s="4">
        <f>LN(dane_import!C1208/dane_import!C1207)</f>
        <v>-3.3104486135845275E-2</v>
      </c>
      <c r="D1207">
        <f t="shared" si="36"/>
        <v>3.3104486135845275E-2</v>
      </c>
      <c r="E1207" s="6">
        <f t="shared" si="37"/>
        <v>1.095907002318372E-3</v>
      </c>
    </row>
    <row r="1208" spans="1:5" x14ac:dyDescent="0.25">
      <c r="A1208" s="3">
        <v>45810</v>
      </c>
      <c r="B1208" s="9">
        <v>803</v>
      </c>
      <c r="C1208" s="4">
        <f>LN(dane_import!C1209/dane_import!C1208)</f>
        <v>-2.0949626311537142E-2</v>
      </c>
      <c r="D1208">
        <f t="shared" si="36"/>
        <v>2.0949626311537142E-2</v>
      </c>
      <c r="E1208" s="6">
        <f t="shared" si="37"/>
        <v>4.3888684259304935E-4</v>
      </c>
    </row>
    <row r="1209" spans="1:5" x14ac:dyDescent="0.25">
      <c r="A1209" s="3">
        <v>45811</v>
      </c>
      <c r="B1209" s="8">
        <v>785.2</v>
      </c>
      <c r="C1209" s="4">
        <f>LN(dane_import!C1210/dane_import!C1209)</f>
        <v>-2.2416251544455559E-2</v>
      </c>
      <c r="D1209">
        <f t="shared" si="36"/>
        <v>2.2416251544455559E-2</v>
      </c>
      <c r="E1209" s="6">
        <f t="shared" si="37"/>
        <v>5.0248833330430618E-4</v>
      </c>
    </row>
    <row r="1210" spans="1:5" x14ac:dyDescent="0.25">
      <c r="A1210" s="3">
        <v>45812</v>
      </c>
      <c r="B1210" s="8">
        <v>793.8</v>
      </c>
      <c r="C1210" s="4">
        <f>LN(dane_import!C1211/dane_import!C1210)</f>
        <v>1.0893077946658947E-2</v>
      </c>
      <c r="D1210">
        <f t="shared" si="36"/>
        <v>1.0893077946658947E-2</v>
      </c>
      <c r="E1210" s="6">
        <f t="shared" si="37"/>
        <v>1.186591471519875E-4</v>
      </c>
    </row>
    <row r="1211" spans="1:5" x14ac:dyDescent="0.25">
      <c r="A1211" s="3">
        <v>45813</v>
      </c>
      <c r="B1211" s="9">
        <v>780</v>
      </c>
      <c r="C1211" s="4">
        <f>LN(dane_import!C1212/dane_import!C1211)</f>
        <v>-1.7537620665327474E-2</v>
      </c>
      <c r="D1211">
        <f t="shared" si="36"/>
        <v>1.7537620665327474E-2</v>
      </c>
      <c r="E1211" s="6">
        <f t="shared" si="37"/>
        <v>3.0756813860092125E-4</v>
      </c>
    </row>
    <row r="1212" spans="1:5" x14ac:dyDescent="0.25">
      <c r="A1212" s="3">
        <v>45814</v>
      </c>
      <c r="B1212" s="8">
        <v>774.2</v>
      </c>
      <c r="C1212" s="4">
        <f>LN(dane_import!C1213/dane_import!C1212)</f>
        <v>-7.463681540089597E-3</v>
      </c>
      <c r="D1212">
        <f t="shared" si="36"/>
        <v>7.463681540089597E-3</v>
      </c>
      <c r="E1212" s="6">
        <f t="shared" si="37"/>
        <v>5.5706542131874215E-5</v>
      </c>
    </row>
    <row r="1213" spans="1:5" x14ac:dyDescent="0.25">
      <c r="A1213" s="3">
        <v>45817</v>
      </c>
      <c r="B1213" s="9">
        <v>790</v>
      </c>
      <c r="C1213" s="4">
        <f>LN(dane_import!C1214/dane_import!C1213)</f>
        <v>2.0202707317519469E-2</v>
      </c>
      <c r="D1213">
        <f t="shared" si="36"/>
        <v>2.0202707317519469E-2</v>
      </c>
      <c r="E1213" s="6">
        <f t="shared" si="37"/>
        <v>4.081493829573547E-4</v>
      </c>
    </row>
    <row r="1214" spans="1:5" x14ac:dyDescent="0.25">
      <c r="A1214" s="3">
        <v>45818</v>
      </c>
      <c r="B1214" s="8">
        <v>805.8</v>
      </c>
      <c r="C1214" s="4">
        <f>LN(dane_import!C1215/dane_import!C1214)</f>
        <v>1.980262729617973E-2</v>
      </c>
      <c r="D1214">
        <f t="shared" si="36"/>
        <v>1.980262729617973E-2</v>
      </c>
      <c r="E1214" s="6">
        <f t="shared" si="37"/>
        <v>3.921440478314025E-4</v>
      </c>
    </row>
    <row r="1215" spans="1:5" x14ac:dyDescent="0.25">
      <c r="A1215" s="3">
        <v>45819</v>
      </c>
      <c r="B1215" s="8">
        <v>781.8</v>
      </c>
      <c r="C1215" s="4">
        <f>LN(dane_import!C1216/dane_import!C1215)</f>
        <v>-3.0236619398392471E-2</v>
      </c>
      <c r="D1215">
        <f t="shared" si="36"/>
        <v>3.0236619398392471E-2</v>
      </c>
      <c r="E1215" s="6">
        <f t="shared" si="37"/>
        <v>9.1425315264324393E-4</v>
      </c>
    </row>
    <row r="1216" spans="1:5" x14ac:dyDescent="0.25">
      <c r="A1216" s="3">
        <v>45820</v>
      </c>
      <c r="B1216" s="8">
        <v>782.8</v>
      </c>
      <c r="C1216" s="4">
        <f>LN(dane_import!C1217/dane_import!C1216)</f>
        <v>1.2782821630667742E-3</v>
      </c>
      <c r="D1216">
        <f t="shared" si="36"/>
        <v>1.2782821630667742E-3</v>
      </c>
      <c r="E1216" s="6">
        <f t="shared" si="37"/>
        <v>1.6340052884146712E-6</v>
      </c>
    </row>
    <row r="1217" spans="1:5" x14ac:dyDescent="0.25">
      <c r="A1217" s="3">
        <v>45821</v>
      </c>
      <c r="B1217" s="8">
        <v>766.8</v>
      </c>
      <c r="C1217" s="4">
        <f>LN(dane_import!C1218/dane_import!C1217)</f>
        <v>-2.0651224350431773E-2</v>
      </c>
      <c r="D1217">
        <f t="shared" si="36"/>
        <v>2.0651224350431773E-2</v>
      </c>
      <c r="E1217" s="6">
        <f t="shared" si="37"/>
        <v>4.2647306717186624E-4</v>
      </c>
    </row>
    <row r="1218" spans="1:5" x14ac:dyDescent="0.25">
      <c r="A1218" s="3">
        <v>45824</v>
      </c>
      <c r="B1218" s="8">
        <v>765.2</v>
      </c>
      <c r="C1218" s="4">
        <f>LN(dane_import!C1219/dane_import!C1218)</f>
        <v>-2.0887736053914648E-3</v>
      </c>
      <c r="D1218">
        <f t="shared" si="36"/>
        <v>2.0887736053914648E-3</v>
      </c>
      <c r="E1218" s="6">
        <f t="shared" si="37"/>
        <v>4.3629751745800587E-6</v>
      </c>
    </row>
    <row r="1219" spans="1:5" x14ac:dyDescent="0.25">
      <c r="A1219" s="3">
        <v>45825</v>
      </c>
      <c r="B1219" s="9">
        <v>751</v>
      </c>
      <c r="C1219" s="4">
        <f>LN(dane_import!C1220/dane_import!C1219)</f>
        <v>-1.8731585801963085E-2</v>
      </c>
      <c r="D1219">
        <f t="shared" ref="D1219:D1282" si="38">ABS(C1219)</f>
        <v>1.8731585801963085E-2</v>
      </c>
      <c r="E1219" s="6">
        <f t="shared" ref="E1219:E1282" si="39">C1219^2</f>
        <v>3.5087230665630502E-4</v>
      </c>
    </row>
    <row r="1220" spans="1:5" x14ac:dyDescent="0.25">
      <c r="A1220" s="3">
        <v>45826</v>
      </c>
      <c r="B1220" s="8">
        <v>745.2</v>
      </c>
      <c r="C1220" s="4">
        <f>LN(dane_import!C1221/dane_import!C1220)</f>
        <v>-7.7530130367012432E-3</v>
      </c>
      <c r="D1220">
        <f t="shared" si="38"/>
        <v>7.7530130367012432E-3</v>
      </c>
      <c r="E1220" s="6">
        <f t="shared" si="39"/>
        <v>6.010921114725943E-5</v>
      </c>
    </row>
    <row r="1221" spans="1:5" x14ac:dyDescent="0.25">
      <c r="A1221" s="3">
        <v>45827</v>
      </c>
      <c r="B1221" s="8">
        <v>745.2</v>
      </c>
      <c r="C1221" s="4">
        <f>LN(dane_import!C1222/dane_import!C1221)</f>
        <v>0</v>
      </c>
      <c r="D1221">
        <f t="shared" si="38"/>
        <v>0</v>
      </c>
      <c r="E1221" s="6">
        <f t="shared" si="39"/>
        <v>0</v>
      </c>
    </row>
    <row r="1222" spans="1:5" x14ac:dyDescent="0.25">
      <c r="A1222" s="3">
        <v>45828</v>
      </c>
      <c r="B1222" s="9">
        <v>753</v>
      </c>
      <c r="C1222" s="4">
        <f>LN(dane_import!C1223/dane_import!C1222)</f>
        <v>1.0412589072460232E-2</v>
      </c>
      <c r="D1222">
        <f t="shared" si="38"/>
        <v>1.0412589072460232E-2</v>
      </c>
      <c r="E1222" s="6">
        <f t="shared" si="39"/>
        <v>1.0842201119191824E-4</v>
      </c>
    </row>
    <row r="1223" spans="1:5" x14ac:dyDescent="0.25">
      <c r="A1223" s="3">
        <v>45831</v>
      </c>
      <c r="B1223" s="8">
        <v>725.2</v>
      </c>
      <c r="C1223" s="4">
        <f>LN(dane_import!C1224/dane_import!C1223)</f>
        <v>-3.7617748919197509E-2</v>
      </c>
      <c r="D1223">
        <f t="shared" si="38"/>
        <v>3.7617748919197509E-2</v>
      </c>
      <c r="E1223" s="6">
        <f t="shared" si="39"/>
        <v>1.4150950337477853E-3</v>
      </c>
    </row>
    <row r="1224" spans="1:5" x14ac:dyDescent="0.25">
      <c r="A1224" s="3">
        <v>45832</v>
      </c>
      <c r="B1224" s="9">
        <v>767</v>
      </c>
      <c r="C1224" s="4">
        <f>LN(dane_import!C1225/dane_import!C1224)</f>
        <v>5.6039322486560073E-2</v>
      </c>
      <c r="D1224">
        <f t="shared" si="38"/>
        <v>5.6039322486560073E-2</v>
      </c>
      <c r="E1224" s="6">
        <f t="shared" si="39"/>
        <v>3.1404056647526776E-3</v>
      </c>
    </row>
    <row r="1225" spans="1:5" x14ac:dyDescent="0.25">
      <c r="A1225" s="3">
        <v>45833</v>
      </c>
      <c r="B1225" s="8">
        <v>756.4</v>
      </c>
      <c r="C1225" s="4">
        <f>LN(dane_import!C1226/dane_import!C1225)</f>
        <v>-1.3916464582953805E-2</v>
      </c>
      <c r="D1225">
        <f t="shared" si="38"/>
        <v>1.3916464582953805E-2</v>
      </c>
      <c r="E1225" s="6">
        <f t="shared" si="39"/>
        <v>1.9366798648860761E-4</v>
      </c>
    </row>
    <row r="1226" spans="1:5" x14ac:dyDescent="0.25">
      <c r="A1226" s="3">
        <v>45834</v>
      </c>
      <c r="B1226" s="8">
        <v>771.2</v>
      </c>
      <c r="C1226" s="4">
        <f>LN(dane_import!C1227/dane_import!C1226)</f>
        <v>1.9377406512033613E-2</v>
      </c>
      <c r="D1226">
        <f t="shared" si="38"/>
        <v>1.9377406512033613E-2</v>
      </c>
      <c r="E1226" s="6">
        <f t="shared" si="39"/>
        <v>3.7548388313260266E-4</v>
      </c>
    </row>
    <row r="1227" spans="1:5" x14ac:dyDescent="0.25">
      <c r="A1227" s="3">
        <v>45835</v>
      </c>
      <c r="B1227" s="9">
        <v>774</v>
      </c>
      <c r="C1227" s="4">
        <f>LN(dane_import!C1228/dane_import!C1227)</f>
        <v>3.6241302933912442E-3</v>
      </c>
      <c r="D1227">
        <f t="shared" si="38"/>
        <v>3.6241302933912442E-3</v>
      </c>
      <c r="E1227" s="6">
        <f t="shared" si="39"/>
        <v>1.3134320383476105E-5</v>
      </c>
    </row>
    <row r="1228" spans="1:5" x14ac:dyDescent="0.25">
      <c r="A1228" s="3">
        <v>45838</v>
      </c>
      <c r="B1228" s="9">
        <v>798</v>
      </c>
      <c r="C1228" s="4">
        <f>LN(dane_import!C1229/dane_import!C1228)</f>
        <v>3.0536723860081702E-2</v>
      </c>
      <c r="D1228">
        <f t="shared" si="38"/>
        <v>3.0536723860081702E-2</v>
      </c>
      <c r="E1228" s="6">
        <f t="shared" si="39"/>
        <v>9.3249150410688311E-4</v>
      </c>
    </row>
    <row r="1229" spans="1:5" x14ac:dyDescent="0.25">
      <c r="A1229" s="3">
        <v>45839</v>
      </c>
      <c r="B1229" s="8">
        <v>793.4</v>
      </c>
      <c r="C1229" s="4">
        <f>LN(dane_import!C1230/dane_import!C1229)</f>
        <v>-5.7810893695790519E-3</v>
      </c>
      <c r="D1229">
        <f t="shared" si="38"/>
        <v>5.7810893695790519E-3</v>
      </c>
      <c r="E1229" s="6">
        <f t="shared" si="39"/>
        <v>3.3420994299059918E-5</v>
      </c>
    </row>
    <row r="1230" spans="1:5" x14ac:dyDescent="0.25">
      <c r="A1230" s="3">
        <v>45840</v>
      </c>
      <c r="B1230" s="9">
        <v>787</v>
      </c>
      <c r="C1230" s="4">
        <f>LN(dane_import!C1231/dane_import!C1230)</f>
        <v>-8.0992596628265481E-3</v>
      </c>
      <c r="D1230">
        <f t="shared" si="38"/>
        <v>8.0992596628265481E-3</v>
      </c>
      <c r="E1230" s="6">
        <f t="shared" si="39"/>
        <v>6.5598007085889212E-5</v>
      </c>
    </row>
    <row r="1231" spans="1:5" x14ac:dyDescent="0.25">
      <c r="A1231" s="3">
        <v>45841</v>
      </c>
      <c r="B1231" s="8">
        <v>806.2</v>
      </c>
      <c r="C1231" s="4">
        <f>LN(dane_import!C1232/dane_import!C1231)</f>
        <v>2.4103602265662299E-2</v>
      </c>
      <c r="D1231">
        <f t="shared" si="38"/>
        <v>2.4103602265662299E-2</v>
      </c>
      <c r="E1231" s="6">
        <f t="shared" si="39"/>
        <v>5.8098364218124078E-4</v>
      </c>
    </row>
    <row r="1232" spans="1:5" x14ac:dyDescent="0.25">
      <c r="A1232" s="3">
        <v>45842</v>
      </c>
      <c r="B1232" s="9">
        <v>787</v>
      </c>
      <c r="C1232" s="4">
        <f>LN(dane_import!C1233/dane_import!C1232)</f>
        <v>-2.4103602265662279E-2</v>
      </c>
      <c r="D1232">
        <f t="shared" si="38"/>
        <v>2.4103602265662279E-2</v>
      </c>
      <c r="E1232" s="6">
        <f t="shared" si="39"/>
        <v>5.8098364218123969E-4</v>
      </c>
    </row>
    <row r="1233" spans="1:5" x14ac:dyDescent="0.25">
      <c r="A1233" s="3">
        <v>45845</v>
      </c>
      <c r="B1233" s="8">
        <v>784.2</v>
      </c>
      <c r="C1233" s="4">
        <f>LN(dane_import!C1234/dane_import!C1233)</f>
        <v>-3.5641585591719154E-3</v>
      </c>
      <c r="D1233">
        <f t="shared" si="38"/>
        <v>3.5641585591719154E-3</v>
      </c>
      <c r="E1233" s="6">
        <f t="shared" si="39"/>
        <v>1.2703226234918423E-5</v>
      </c>
    </row>
    <row r="1234" spans="1:5" x14ac:dyDescent="0.25">
      <c r="A1234" s="3">
        <v>45846</v>
      </c>
      <c r="B1234" s="9">
        <v>795</v>
      </c>
      <c r="C1234" s="4">
        <f>LN(dane_import!C1235/dane_import!C1234)</f>
        <v>1.367802479610062E-2</v>
      </c>
      <c r="D1234">
        <f t="shared" si="38"/>
        <v>1.367802479610062E-2</v>
      </c>
      <c r="E1234" s="6">
        <f t="shared" si="39"/>
        <v>1.8708836232274342E-4</v>
      </c>
    </row>
    <row r="1235" spans="1:5" x14ac:dyDescent="0.25">
      <c r="A1235" s="3">
        <v>45847</v>
      </c>
      <c r="B1235" s="8">
        <v>791.8</v>
      </c>
      <c r="C1235" s="4">
        <f>LN(dane_import!C1236/dane_import!C1235)</f>
        <v>-4.0332799823017233E-3</v>
      </c>
      <c r="D1235">
        <f t="shared" si="38"/>
        <v>4.0332799823017233E-3</v>
      </c>
      <c r="E1235" s="6">
        <f t="shared" si="39"/>
        <v>1.6267347415635789E-5</v>
      </c>
    </row>
    <row r="1236" spans="1:5" x14ac:dyDescent="0.25">
      <c r="A1236" s="3">
        <v>45848</v>
      </c>
      <c r="B1236" s="9">
        <v>767</v>
      </c>
      <c r="C1236" s="4">
        <f>LN(dane_import!C1237/dane_import!C1236)</f>
        <v>-3.1822033304774053E-2</v>
      </c>
      <c r="D1236">
        <f t="shared" si="38"/>
        <v>3.1822033304774053E-2</v>
      </c>
      <c r="E1236" s="6">
        <f t="shared" si="39"/>
        <v>1.0126418036501489E-3</v>
      </c>
    </row>
    <row r="1237" spans="1:5" x14ac:dyDescent="0.25">
      <c r="A1237" s="3">
        <v>45849</v>
      </c>
      <c r="B1237" s="8">
        <v>770.8</v>
      </c>
      <c r="C1237" s="4">
        <f>LN(dane_import!C1238/dane_import!C1237)</f>
        <v>4.942135172955095E-3</v>
      </c>
      <c r="D1237">
        <f t="shared" si="38"/>
        <v>4.942135172955095E-3</v>
      </c>
      <c r="E1237" s="6">
        <f t="shared" si="39"/>
        <v>2.4424700067759888E-5</v>
      </c>
    </row>
    <row r="1238" spans="1:5" x14ac:dyDescent="0.25">
      <c r="A1238" s="3">
        <v>45852</v>
      </c>
      <c r="B1238" s="9">
        <v>770</v>
      </c>
      <c r="C1238" s="4">
        <f>LN(dane_import!C1239/dane_import!C1238)</f>
        <v>-1.0384216924817153E-3</v>
      </c>
      <c r="D1238">
        <f t="shared" si="38"/>
        <v>1.0384216924817153E-3</v>
      </c>
      <c r="E1238" s="6">
        <f t="shared" si="39"/>
        <v>1.0783196114165901E-6</v>
      </c>
    </row>
    <row r="1239" spans="1:5" x14ac:dyDescent="0.25">
      <c r="A1239" s="3">
        <v>45853</v>
      </c>
      <c r="B1239" s="8">
        <v>770.4</v>
      </c>
      <c r="C1239" s="4">
        <f>LN(dane_import!C1240/dane_import!C1239)</f>
        <v>5.1934563618633391E-4</v>
      </c>
      <c r="D1239">
        <f t="shared" si="38"/>
        <v>5.1934563618633391E-4</v>
      </c>
      <c r="E1239" s="6">
        <f t="shared" si="39"/>
        <v>2.6971988982578791E-7</v>
      </c>
    </row>
    <row r="1240" spans="1:5" x14ac:dyDescent="0.25">
      <c r="A1240" s="3">
        <v>45854</v>
      </c>
      <c r="B1240" s="8">
        <v>778.6</v>
      </c>
      <c r="C1240" s="4">
        <f>LN(dane_import!C1241/dane_import!C1240)</f>
        <v>1.0587574692439618E-2</v>
      </c>
      <c r="D1240">
        <f t="shared" si="38"/>
        <v>1.0587574692439618E-2</v>
      </c>
      <c r="E1240" s="6">
        <f t="shared" si="39"/>
        <v>1.1209673786798788E-4</v>
      </c>
    </row>
    <row r="1241" spans="1:5" x14ac:dyDescent="0.25">
      <c r="A1241" s="3">
        <v>45855</v>
      </c>
      <c r="B1241" s="8">
        <v>820.8</v>
      </c>
      <c r="C1241" s="4">
        <f>LN(dane_import!C1242/dane_import!C1241)</f>
        <v>5.2782039240149708E-2</v>
      </c>
      <c r="D1241">
        <f t="shared" si="38"/>
        <v>5.2782039240149708E-2</v>
      </c>
      <c r="E1241" s="6">
        <f t="shared" si="39"/>
        <v>2.7859436663487036E-3</v>
      </c>
    </row>
    <row r="1242" spans="1:5" x14ac:dyDescent="0.25">
      <c r="A1242" s="3">
        <v>45856</v>
      </c>
      <c r="B1242" s="9">
        <v>854</v>
      </c>
      <c r="C1242" s="4">
        <f>LN(dane_import!C1243/dane_import!C1242)</f>
        <v>3.9651719372064811E-2</v>
      </c>
      <c r="D1242">
        <f t="shared" si="38"/>
        <v>3.9651719372064811E-2</v>
      </c>
      <c r="E1242" s="6">
        <f t="shared" si="39"/>
        <v>1.5722588491609798E-3</v>
      </c>
    </row>
    <row r="1243" spans="1:5" x14ac:dyDescent="0.25">
      <c r="A1243" s="3">
        <v>45859</v>
      </c>
      <c r="B1243" s="8">
        <v>845.4</v>
      </c>
      <c r="C1243" s="4">
        <f>LN(dane_import!C1244/dane_import!C1243)</f>
        <v>-1.0121305655880363E-2</v>
      </c>
      <c r="D1243">
        <f t="shared" si="38"/>
        <v>1.0121305655880363E-2</v>
      </c>
      <c r="E1243" s="6">
        <f t="shared" si="39"/>
        <v>1.0244082817975581E-4</v>
      </c>
    </row>
    <row r="1244" spans="1:5" x14ac:dyDescent="0.25">
      <c r="A1244" s="3">
        <v>45860</v>
      </c>
      <c r="B1244" s="9">
        <v>837</v>
      </c>
      <c r="C1244" s="4">
        <f>LN(dane_import!C1245/dane_import!C1244)</f>
        <v>-9.9858176432142086E-3</v>
      </c>
      <c r="D1244">
        <f t="shared" si="38"/>
        <v>9.9858176432142086E-3</v>
      </c>
      <c r="E1244" s="6">
        <f t="shared" si="39"/>
        <v>9.9716554003528171E-5</v>
      </c>
    </row>
    <row r="1245" spans="1:5" x14ac:dyDescent="0.25">
      <c r="A1245" s="3">
        <v>45861</v>
      </c>
      <c r="B1245" s="8">
        <v>848.8</v>
      </c>
      <c r="C1245" s="4">
        <f>LN(dane_import!C1246/dane_import!C1245)</f>
        <v>1.3999516810297921E-2</v>
      </c>
      <c r="D1245">
        <f t="shared" si="38"/>
        <v>1.3999516810297921E-2</v>
      </c>
      <c r="E1245" s="6">
        <f t="shared" si="39"/>
        <v>1.9598647092181407E-4</v>
      </c>
    </row>
    <row r="1246" spans="1:5" x14ac:dyDescent="0.25">
      <c r="A1246" s="3">
        <v>45862</v>
      </c>
      <c r="B1246" s="9">
        <v>860</v>
      </c>
      <c r="C1246" s="4">
        <f>LN(dane_import!C1247/dane_import!C1246)</f>
        <v>1.3108801947780148E-2</v>
      </c>
      <c r="D1246">
        <f t="shared" si="38"/>
        <v>1.3108801947780148E-2</v>
      </c>
      <c r="E1246" s="6">
        <f t="shared" si="39"/>
        <v>1.718406885061246E-4</v>
      </c>
    </row>
    <row r="1247" spans="1:5" x14ac:dyDescent="0.25">
      <c r="A1247" s="3">
        <v>45863</v>
      </c>
      <c r="B1247" s="9">
        <v>877</v>
      </c>
      <c r="C1247" s="4">
        <f>LN(dane_import!C1248/dane_import!C1247)</f>
        <v>1.9574603124629702E-2</v>
      </c>
      <c r="D1247">
        <f t="shared" si="38"/>
        <v>1.9574603124629702E-2</v>
      </c>
      <c r="E1247" s="6">
        <f t="shared" si="39"/>
        <v>3.8316508748676288E-4</v>
      </c>
    </row>
    <row r="1248" spans="1:5" x14ac:dyDescent="0.25">
      <c r="A1248" s="3">
        <v>45866</v>
      </c>
      <c r="B1248" s="8">
        <v>864.2</v>
      </c>
      <c r="C1248" s="4">
        <f>LN(dane_import!C1249/dane_import!C1248)</f>
        <v>-1.4702768874350179E-2</v>
      </c>
      <c r="D1248">
        <f t="shared" si="38"/>
        <v>1.4702768874350179E-2</v>
      </c>
      <c r="E1248" s="6">
        <f t="shared" si="39"/>
        <v>2.1617141257256043E-4</v>
      </c>
    </row>
    <row r="1249" spans="1:5" x14ac:dyDescent="0.25">
      <c r="A1249" s="3">
        <v>45867</v>
      </c>
      <c r="B1249" s="9">
        <v>878</v>
      </c>
      <c r="C1249" s="4">
        <f>LN(dane_import!C1250/dane_import!C1249)</f>
        <v>1.5842370137283811E-2</v>
      </c>
      <c r="D1249">
        <f t="shared" si="38"/>
        <v>1.5842370137283811E-2</v>
      </c>
      <c r="E1249" s="6">
        <f t="shared" si="39"/>
        <v>2.5098069156670189E-4</v>
      </c>
    </row>
    <row r="1250" spans="1:5" x14ac:dyDescent="0.25">
      <c r="A1250" s="3">
        <v>45868</v>
      </c>
      <c r="B1250" s="8">
        <v>886.4</v>
      </c>
      <c r="C1250" s="4">
        <f>LN(dane_import!C1251/dane_import!C1250)</f>
        <v>9.5217223579027593E-3</v>
      </c>
      <c r="D1250">
        <f t="shared" si="38"/>
        <v>9.5217223579027593E-3</v>
      </c>
      <c r="E1250" s="6">
        <f t="shared" si="39"/>
        <v>9.066319666098529E-5</v>
      </c>
    </row>
    <row r="1251" spans="1:5" x14ac:dyDescent="0.25">
      <c r="A1251" s="3">
        <v>45869</v>
      </c>
      <c r="B1251" s="8">
        <v>888.6</v>
      </c>
      <c r="C1251" s="4">
        <f>LN(dane_import!C1252/dane_import!C1251)</f>
        <v>2.4788745087887714E-3</v>
      </c>
      <c r="D1251">
        <f t="shared" si="38"/>
        <v>2.4788745087887714E-3</v>
      </c>
      <c r="E1251" s="6">
        <f t="shared" si="39"/>
        <v>6.1448188303227728E-6</v>
      </c>
    </row>
    <row r="1252" spans="1:5" x14ac:dyDescent="0.25">
      <c r="A1252" s="3">
        <v>45870</v>
      </c>
      <c r="B1252" s="9">
        <v>866</v>
      </c>
      <c r="C1252" s="4">
        <f>LN(dane_import!C1253/dane_import!C1252)</f>
        <v>-2.5762281939372959E-2</v>
      </c>
      <c r="D1252">
        <f t="shared" si="38"/>
        <v>2.5762281939372959E-2</v>
      </c>
      <c r="E1252" s="6">
        <f t="shared" si="39"/>
        <v>6.6369517072374217E-4</v>
      </c>
    </row>
    <row r="1253" spans="1:5" x14ac:dyDescent="0.25">
      <c r="A1253" s="3">
        <v>45873</v>
      </c>
      <c r="B1253" s="8">
        <v>890.2</v>
      </c>
      <c r="C1253" s="4">
        <f>LN(dane_import!C1254/dane_import!C1253)</f>
        <v>2.7561248019318786E-2</v>
      </c>
      <c r="D1253">
        <f t="shared" si="38"/>
        <v>2.7561248019318786E-2</v>
      </c>
      <c r="E1253" s="6">
        <f t="shared" si="39"/>
        <v>7.5962239238240375E-4</v>
      </c>
    </row>
    <row r="1254" spans="1:5" x14ac:dyDescent="0.25">
      <c r="A1254" s="3">
        <v>45874</v>
      </c>
      <c r="B1254" s="8">
        <v>869.2</v>
      </c>
      <c r="C1254" s="4">
        <f>LN(dane_import!C1255/dane_import!C1254)</f>
        <v>-2.3872908199479334E-2</v>
      </c>
      <c r="D1254">
        <f t="shared" si="38"/>
        <v>2.3872908199479334E-2</v>
      </c>
      <c r="E1254" s="6">
        <f t="shared" si="39"/>
        <v>5.6991574590076763E-4</v>
      </c>
    </row>
    <row r="1255" spans="1:5" x14ac:dyDescent="0.25">
      <c r="A1255" s="3">
        <v>45875</v>
      </c>
      <c r="B1255" s="8">
        <v>902.8</v>
      </c>
      <c r="C1255" s="4">
        <f>LN(dane_import!C1256/dane_import!C1255)</f>
        <v>3.7927796561106016E-2</v>
      </c>
      <c r="D1255">
        <f t="shared" si="38"/>
        <v>3.7927796561106016E-2</v>
      </c>
      <c r="E1255" s="6">
        <f t="shared" si="39"/>
        <v>1.4385177519806453E-3</v>
      </c>
    </row>
    <row r="1256" spans="1:5" x14ac:dyDescent="0.25">
      <c r="A1256" s="3">
        <v>45876</v>
      </c>
      <c r="B1256" s="8">
        <v>943.2</v>
      </c>
      <c r="C1256" s="4">
        <f>LN(dane_import!C1257/dane_import!C1256)</f>
        <v>4.377730427978066E-2</v>
      </c>
      <c r="D1256">
        <f t="shared" si="38"/>
        <v>4.377730427978066E-2</v>
      </c>
      <c r="E1256" s="6">
        <f t="shared" si="39"/>
        <v>1.916452370004502E-3</v>
      </c>
    </row>
    <row r="1257" spans="1:5" x14ac:dyDescent="0.25">
      <c r="A1257" s="3">
        <v>45877</v>
      </c>
      <c r="B1257" s="8">
        <v>961.6</v>
      </c>
      <c r="C1257" s="4">
        <f>LN(dane_import!C1258/dane_import!C1257)</f>
        <v>1.9320214557781861E-2</v>
      </c>
      <c r="D1257">
        <f t="shared" si="38"/>
        <v>1.9320214557781861E-2</v>
      </c>
      <c r="E1257" s="6">
        <f t="shared" si="39"/>
        <v>3.7327069055872618E-4</v>
      </c>
    </row>
    <row r="1258" spans="1:5" x14ac:dyDescent="0.25">
      <c r="A1258" s="3">
        <v>45880</v>
      </c>
      <c r="B1258" s="8">
        <v>982.6</v>
      </c>
      <c r="C1258" s="4">
        <f>LN(dane_import!C1259/dane_import!C1258)</f>
        <v>2.1603555953604824E-2</v>
      </c>
      <c r="D1258">
        <f t="shared" si="38"/>
        <v>2.1603555953604824E-2</v>
      </c>
      <c r="E1258" s="6">
        <f t="shared" si="39"/>
        <v>4.6671362984053444E-4</v>
      </c>
    </row>
    <row r="1259" spans="1:5" x14ac:dyDescent="0.25">
      <c r="A1259" s="3">
        <v>45881</v>
      </c>
      <c r="B1259" s="8">
        <v>982.4</v>
      </c>
      <c r="C1259" s="4">
        <f>LN(dane_import!C1260/dane_import!C1259)</f>
        <v>-2.0356234166985914E-4</v>
      </c>
      <c r="D1259">
        <f t="shared" si="38"/>
        <v>2.0356234166985914E-4</v>
      </c>
      <c r="E1259" s="6">
        <f t="shared" si="39"/>
        <v>4.1437626946116469E-8</v>
      </c>
    </row>
    <row r="1260" spans="1:5" x14ac:dyDescent="0.25">
      <c r="A1260" s="3">
        <v>45882</v>
      </c>
      <c r="B1260" s="9">
        <v>995</v>
      </c>
      <c r="C1260" s="4">
        <f>LN(dane_import!C1261/dane_import!C1260)</f>
        <v>1.2744179765714842E-2</v>
      </c>
      <c r="D1260">
        <f t="shared" si="38"/>
        <v>1.2744179765714842E-2</v>
      </c>
      <c r="E1260" s="6">
        <f t="shared" si="39"/>
        <v>1.624141179008556E-4</v>
      </c>
    </row>
    <row r="1261" spans="1:5" x14ac:dyDescent="0.25">
      <c r="A1261" s="3">
        <v>45883</v>
      </c>
      <c r="B1261" s="8">
        <v>991.6</v>
      </c>
      <c r="C1261" s="4">
        <f>LN(dane_import!C1262/dane_import!C1261)</f>
        <v>-3.422936997557355E-3</v>
      </c>
      <c r="D1261">
        <f t="shared" si="38"/>
        <v>3.422936997557355E-3</v>
      </c>
      <c r="E1261" s="6">
        <f t="shared" si="39"/>
        <v>1.1716497689246959E-5</v>
      </c>
    </row>
    <row r="1262" spans="1:5" x14ac:dyDescent="0.25">
      <c r="A1262" s="3">
        <v>45884</v>
      </c>
      <c r="B1262" s="8">
        <v>991.6</v>
      </c>
      <c r="C1262" s="4">
        <f>LN(dane_import!C1263/dane_import!C1262)</f>
        <v>0</v>
      </c>
      <c r="D1262">
        <f t="shared" si="38"/>
        <v>0</v>
      </c>
      <c r="E1262" s="6">
        <f t="shared" si="39"/>
        <v>0</v>
      </c>
    </row>
    <row r="1263" spans="1:5" x14ac:dyDescent="0.25">
      <c r="A1263" s="3">
        <v>45887</v>
      </c>
      <c r="B1263" s="8">
        <v>993.2</v>
      </c>
      <c r="C1263" s="4">
        <f>LN(dane_import!C1264/dane_import!C1263)</f>
        <v>1.6122534729761215E-3</v>
      </c>
      <c r="D1263">
        <f t="shared" si="38"/>
        <v>1.6122534729761215E-3</v>
      </c>
      <c r="E1263" s="6">
        <f t="shared" si="39"/>
        <v>2.5993612611235652E-6</v>
      </c>
    </row>
    <row r="1264" spans="1:5" x14ac:dyDescent="0.25">
      <c r="A1264" s="3">
        <v>45888</v>
      </c>
      <c r="B1264" s="9">
        <v>1000</v>
      </c>
      <c r="C1264" s="4">
        <f>LN(dane_import!C1265/dane_import!C1264)</f>
        <v>6.8232253481254265E-3</v>
      </c>
      <c r="D1264">
        <f t="shared" si="38"/>
        <v>6.8232253481254265E-3</v>
      </c>
      <c r="E1264" s="6">
        <f t="shared" si="39"/>
        <v>4.6556404151301346E-5</v>
      </c>
    </row>
    <row r="1265" spans="1:5" x14ac:dyDescent="0.25">
      <c r="A1265" s="3">
        <v>45889</v>
      </c>
      <c r="B1265" s="8">
        <v>985.2</v>
      </c>
      <c r="C1265" s="4">
        <f>LN(dane_import!C1266/dane_import!C1265)</f>
        <v>-1.4910612735754128E-2</v>
      </c>
      <c r="D1265">
        <f t="shared" si="38"/>
        <v>1.4910612735754128E-2</v>
      </c>
      <c r="E1265" s="6">
        <f t="shared" si="39"/>
        <v>2.223263721556332E-4</v>
      </c>
    </row>
    <row r="1266" spans="1:5" x14ac:dyDescent="0.25">
      <c r="A1266" s="3">
        <v>45890</v>
      </c>
      <c r="B1266" s="8">
        <v>997.6</v>
      </c>
      <c r="C1266" s="4">
        <f>LN(dane_import!C1267/dane_import!C1266)</f>
        <v>1.2507728119443864E-2</v>
      </c>
      <c r="D1266">
        <f t="shared" si="38"/>
        <v>1.2507728119443864E-2</v>
      </c>
      <c r="E1266" s="6">
        <f t="shared" si="39"/>
        <v>1.5644326270992674E-4</v>
      </c>
    </row>
    <row r="1267" spans="1:5" x14ac:dyDescent="0.25">
      <c r="A1267" s="3">
        <v>45891</v>
      </c>
      <c r="B1267" s="9">
        <v>920</v>
      </c>
      <c r="C1267" s="4">
        <f>LN(dane_import!C1268/dane_import!C1267)</f>
        <v>-8.0978724322740683E-2</v>
      </c>
      <c r="D1267">
        <f t="shared" si="38"/>
        <v>8.0978724322740683E-2</v>
      </c>
      <c r="E1267" s="6">
        <f t="shared" si="39"/>
        <v>6.5575537929384335E-3</v>
      </c>
    </row>
    <row r="1268" spans="1:5" x14ac:dyDescent="0.25">
      <c r="A1268" s="3">
        <v>45894</v>
      </c>
      <c r="B1268" s="8">
        <v>938.2</v>
      </c>
      <c r="C1268" s="4">
        <f>LN(dane_import!C1269/dane_import!C1268)</f>
        <v>1.9589475851271777E-2</v>
      </c>
      <c r="D1268">
        <f t="shared" si="38"/>
        <v>1.9589475851271777E-2</v>
      </c>
      <c r="E1268" s="6">
        <f t="shared" si="39"/>
        <v>3.8374756412756013E-4</v>
      </c>
    </row>
    <row r="1269" spans="1:5" x14ac:dyDescent="0.25">
      <c r="A1269" s="3">
        <v>45895</v>
      </c>
      <c r="B1269" s="8">
        <v>942.2</v>
      </c>
      <c r="C1269" s="4">
        <f>LN(dane_import!C1270/dane_import!C1269)</f>
        <v>4.2544203715830491E-3</v>
      </c>
      <c r="D1269">
        <f t="shared" si="38"/>
        <v>4.2544203715830491E-3</v>
      </c>
      <c r="E1269" s="6">
        <f t="shared" si="39"/>
        <v>1.810009269814085E-5</v>
      </c>
    </row>
    <row r="1270" spans="1:5" x14ac:dyDescent="0.25">
      <c r="A1270" s="3">
        <v>45896</v>
      </c>
      <c r="B1270" s="9">
        <v>908</v>
      </c>
      <c r="C1270" s="4">
        <f>LN(dane_import!C1271/dane_import!C1270)</f>
        <v>-3.6973187664647536E-2</v>
      </c>
      <c r="D1270">
        <f t="shared" si="38"/>
        <v>3.6973187664647536E-2</v>
      </c>
      <c r="E1270" s="6">
        <f t="shared" si="39"/>
        <v>1.3670166060852447E-3</v>
      </c>
    </row>
    <row r="1271" spans="1:5" x14ac:dyDescent="0.25">
      <c r="A1271" s="3">
        <v>45897</v>
      </c>
      <c r="B1271" s="9">
        <v>902</v>
      </c>
      <c r="C1271" s="4">
        <f>LN(dane_import!C1272/dane_import!C1271)</f>
        <v>-6.6298585386696885E-3</v>
      </c>
      <c r="D1271">
        <f t="shared" si="38"/>
        <v>6.6298585386696885E-3</v>
      </c>
      <c r="E1271" s="6">
        <f t="shared" si="39"/>
        <v>4.395502424277138E-5</v>
      </c>
    </row>
    <row r="1272" spans="1:5" x14ac:dyDescent="0.25">
      <c r="A1272" s="3">
        <v>45898</v>
      </c>
      <c r="B1272" s="8">
        <v>878.2</v>
      </c>
      <c r="C1272" s="4">
        <f>LN(dane_import!C1273/dane_import!C1272)</f>
        <v>-2.6740161935006571E-2</v>
      </c>
      <c r="D1272">
        <f t="shared" si="38"/>
        <v>2.6740161935006571E-2</v>
      </c>
      <c r="E1272" s="6">
        <f t="shared" si="39"/>
        <v>7.1503626031037433E-4</v>
      </c>
    </row>
    <row r="1273" spans="1:5" x14ac:dyDescent="0.25">
      <c r="A1273" s="3">
        <v>45901</v>
      </c>
      <c r="B1273" s="9">
        <v>874</v>
      </c>
      <c r="C1273" s="4">
        <f>LN(dane_import!C1274/dane_import!C1273)</f>
        <v>-4.7939824720816884E-3</v>
      </c>
      <c r="D1273">
        <f t="shared" si="38"/>
        <v>4.7939824720816884E-3</v>
      </c>
      <c r="E1273" s="6">
        <f t="shared" si="39"/>
        <v>2.2982267942626458E-5</v>
      </c>
    </row>
    <row r="1274" spans="1:5" x14ac:dyDescent="0.25">
      <c r="A1274" s="3">
        <v>45902</v>
      </c>
      <c r="B1274" s="8">
        <v>863.4</v>
      </c>
      <c r="C1274" s="4">
        <f>LN(dane_import!C1275/dane_import!C1274)</f>
        <v>-1.220229253415832E-2</v>
      </c>
      <c r="D1274">
        <f t="shared" si="38"/>
        <v>1.220229253415832E-2</v>
      </c>
      <c r="E1274" s="6">
        <f t="shared" si="39"/>
        <v>1.4889594308917586E-4</v>
      </c>
    </row>
    <row r="1275" spans="1:5" x14ac:dyDescent="0.25">
      <c r="A1275" s="3">
        <v>45903</v>
      </c>
      <c r="B1275" s="9">
        <v>861</v>
      </c>
      <c r="C1275" s="4">
        <f>LN(dane_import!C1276/dane_import!C1275)</f>
        <v>-2.783578693646259E-3</v>
      </c>
      <c r="D1275">
        <f t="shared" si="38"/>
        <v>2.783578693646259E-3</v>
      </c>
      <c r="E1275" s="6">
        <f t="shared" si="39"/>
        <v>7.7483103437214137E-6</v>
      </c>
    </row>
    <row r="1276" spans="1:5" x14ac:dyDescent="0.25">
      <c r="A1276" s="3">
        <v>45904</v>
      </c>
      <c r="B1276" s="9">
        <v>883</v>
      </c>
      <c r="C1276" s="4">
        <f>LN(dane_import!C1277/dane_import!C1276)</f>
        <v>2.5230696176229226E-2</v>
      </c>
      <c r="D1276">
        <f t="shared" si="38"/>
        <v>2.5230696176229226E-2</v>
      </c>
      <c r="E1276" s="6">
        <f t="shared" si="39"/>
        <v>6.3658802953718812E-4</v>
      </c>
    </row>
    <row r="1277" spans="1:5" x14ac:dyDescent="0.25">
      <c r="A1277" s="3">
        <v>45905</v>
      </c>
      <c r="B1277" s="8">
        <v>877.2</v>
      </c>
      <c r="C1277" s="4">
        <f>LN(dane_import!C1278/dane_import!C1277)</f>
        <v>-6.5901840602268008E-3</v>
      </c>
      <c r="D1277">
        <f t="shared" si="38"/>
        <v>6.5901840602268008E-3</v>
      </c>
      <c r="E1277" s="6">
        <f t="shared" si="39"/>
        <v>4.3430525947667399E-5</v>
      </c>
    </row>
    <row r="1278" spans="1:5" x14ac:dyDescent="0.25">
      <c r="A1278" s="3">
        <v>45908</v>
      </c>
      <c r="B1278" s="8">
        <v>907.4</v>
      </c>
      <c r="C1278" s="4">
        <f>LN(dane_import!C1279/dane_import!C1278)</f>
        <v>3.3848350686130228E-2</v>
      </c>
      <c r="D1278">
        <f t="shared" si="38"/>
        <v>3.3848350686130228E-2</v>
      </c>
      <c r="E1278" s="6">
        <f t="shared" si="39"/>
        <v>1.1457108441712527E-3</v>
      </c>
    </row>
    <row r="1279" spans="1:5" x14ac:dyDescent="0.25">
      <c r="A1279" s="3">
        <v>45909</v>
      </c>
      <c r="B1279" s="8">
        <v>891.6</v>
      </c>
      <c r="C1279" s="4">
        <f>LN(dane_import!C1280/dane_import!C1279)</f>
        <v>-1.7565765718149644E-2</v>
      </c>
      <c r="D1279">
        <f t="shared" si="38"/>
        <v>1.7565765718149644E-2</v>
      </c>
      <c r="E1279" s="6">
        <f t="shared" si="39"/>
        <v>3.085561252649213E-4</v>
      </c>
    </row>
    <row r="1280" spans="1:5" x14ac:dyDescent="0.25">
      <c r="A1280" s="3">
        <v>45910</v>
      </c>
      <c r="B1280" s="9">
        <v>878</v>
      </c>
      <c r="C1280" s="4">
        <f>LN(dane_import!C1281/dane_import!C1280)</f>
        <v>-1.5371007876597165E-2</v>
      </c>
      <c r="D1280">
        <f t="shared" si="38"/>
        <v>1.5371007876597165E-2</v>
      </c>
      <c r="E1280" s="6">
        <f t="shared" si="39"/>
        <v>2.3626788314241211E-4</v>
      </c>
    </row>
    <row r="1281" spans="1:5" x14ac:dyDescent="0.25">
      <c r="A1281" s="3">
        <v>45911</v>
      </c>
      <c r="B1281" s="8">
        <v>895.6</v>
      </c>
      <c r="C1281" s="4">
        <f>LN(dane_import!C1282/dane_import!C1281)</f>
        <v>1.9847291089483125E-2</v>
      </c>
      <c r="D1281">
        <f t="shared" si="38"/>
        <v>1.9847291089483125E-2</v>
      </c>
      <c r="E1281" s="6">
        <f t="shared" si="39"/>
        <v>3.9391496359067625E-4</v>
      </c>
    </row>
    <row r="1282" spans="1:5" x14ac:dyDescent="0.25">
      <c r="A1282" s="3">
        <v>45912</v>
      </c>
      <c r="B1282" s="8">
        <v>890.8</v>
      </c>
      <c r="C1282" s="4">
        <f>LN(dane_import!C1283/dane_import!C1282)</f>
        <v>-5.3739493413872772E-3</v>
      </c>
      <c r="D1282">
        <f t="shared" si="38"/>
        <v>5.3739493413872772E-3</v>
      </c>
      <c r="E1282" s="6">
        <f t="shared" si="39"/>
        <v>2.887933152379675E-5</v>
      </c>
    </row>
    <row r="1283" spans="1:5" x14ac:dyDescent="0.25">
      <c r="A1283" s="3">
        <v>45915</v>
      </c>
      <c r="B1283" s="8">
        <v>924.2</v>
      </c>
      <c r="C1283" s="4">
        <f>LN(dane_import!C1284/dane_import!C1283)</f>
        <v>3.6808563052953609E-2</v>
      </c>
      <c r="D1283">
        <f t="shared" ref="D1283:D1304" si="40">ABS(C1283)</f>
        <v>3.6808563052953609E-2</v>
      </c>
      <c r="E1283" s="6">
        <f t="shared" ref="E1283:E1304" si="41">C1283^2</f>
        <v>1.3548703140232616E-3</v>
      </c>
    </row>
    <row r="1284" spans="1:5" x14ac:dyDescent="0.25">
      <c r="A1284" s="3">
        <v>45916</v>
      </c>
      <c r="B1284" s="9">
        <v>902</v>
      </c>
      <c r="C1284" s="4">
        <f>LN(dane_import!C1285/dane_import!C1284)</f>
        <v>-2.4313978373542357E-2</v>
      </c>
      <c r="D1284">
        <f t="shared" si="40"/>
        <v>2.4313978373542357E-2</v>
      </c>
      <c r="E1284" s="6">
        <f t="shared" si="41"/>
        <v>5.9116954434908545E-4</v>
      </c>
    </row>
    <row r="1285" spans="1:5" x14ac:dyDescent="0.25">
      <c r="A1285" s="3">
        <v>45917</v>
      </c>
      <c r="B1285" s="8">
        <v>902.6</v>
      </c>
      <c r="C1285" s="4">
        <f>LN(dane_import!C1286/dane_import!C1285)</f>
        <v>6.6496733027721652E-4</v>
      </c>
      <c r="D1285">
        <f t="shared" si="40"/>
        <v>6.6496733027721652E-4</v>
      </c>
      <c r="E1285" s="6">
        <f t="shared" si="41"/>
        <v>4.4218155033600878E-7</v>
      </c>
    </row>
    <row r="1286" spans="1:5" x14ac:dyDescent="0.25">
      <c r="A1286" s="3">
        <v>45918</v>
      </c>
      <c r="B1286" s="9">
        <v>920</v>
      </c>
      <c r="C1286" s="4">
        <f>LN(dane_import!C1287/dane_import!C1286)</f>
        <v>1.9094182650185264E-2</v>
      </c>
      <c r="D1286">
        <f t="shared" si="40"/>
        <v>1.9094182650185264E-2</v>
      </c>
      <c r="E1286" s="6">
        <f t="shared" si="41"/>
        <v>3.6458781107863599E-4</v>
      </c>
    </row>
    <row r="1287" spans="1:5" x14ac:dyDescent="0.25">
      <c r="A1287" s="3">
        <v>45919</v>
      </c>
      <c r="B1287" s="9">
        <v>915</v>
      </c>
      <c r="C1287" s="4">
        <f>LN(dane_import!C1288/dane_import!C1287)</f>
        <v>-5.449604767564703E-3</v>
      </c>
      <c r="D1287">
        <f t="shared" si="40"/>
        <v>5.449604767564703E-3</v>
      </c>
      <c r="E1287" s="6">
        <f t="shared" si="41"/>
        <v>2.9698192122663941E-5</v>
      </c>
    </row>
    <row r="1288" spans="1:5" x14ac:dyDescent="0.25">
      <c r="A1288" s="3">
        <v>45922</v>
      </c>
      <c r="B1288" s="9">
        <v>888</v>
      </c>
      <c r="C1288" s="4">
        <f>LN(dane_import!C1289/dane_import!C1288)</f>
        <v>-2.9952322283351217E-2</v>
      </c>
      <c r="D1288">
        <f t="shared" si="40"/>
        <v>2.9952322283351217E-2</v>
      </c>
      <c r="E1288" s="6">
        <f t="shared" si="41"/>
        <v>8.9714161016573788E-4</v>
      </c>
    </row>
    <row r="1289" spans="1:5" x14ac:dyDescent="0.25">
      <c r="A1289" s="3">
        <v>45923</v>
      </c>
      <c r="B1289" s="8">
        <v>899.8</v>
      </c>
      <c r="C1289" s="4">
        <f>LN(dane_import!C1290/dane_import!C1289)</f>
        <v>1.3200773414901881E-2</v>
      </c>
      <c r="D1289">
        <f t="shared" si="40"/>
        <v>1.3200773414901881E-2</v>
      </c>
      <c r="E1289" s="6">
        <f t="shared" si="41"/>
        <v>1.7426041875158026E-4</v>
      </c>
    </row>
    <row r="1290" spans="1:5" x14ac:dyDescent="0.25">
      <c r="A1290" s="3">
        <v>45924</v>
      </c>
      <c r="B1290" s="8">
        <v>893.8</v>
      </c>
      <c r="C1290" s="4">
        <f>LN(dane_import!C1291/dane_import!C1290)</f>
        <v>-6.6904799077208161E-3</v>
      </c>
      <c r="D1290">
        <f t="shared" si="40"/>
        <v>6.6904799077208161E-3</v>
      </c>
      <c r="E1290" s="6">
        <f t="shared" si="41"/>
        <v>4.4762521395615941E-5</v>
      </c>
    </row>
    <row r="1291" spans="1:5" x14ac:dyDescent="0.25">
      <c r="A1291" s="3">
        <v>45925</v>
      </c>
      <c r="B1291" s="8">
        <v>868.6</v>
      </c>
      <c r="C1291" s="4">
        <f>LN(dane_import!C1292/dane_import!C1291)</f>
        <v>-2.8599316398629501E-2</v>
      </c>
      <c r="D1291">
        <f t="shared" si="40"/>
        <v>2.8599316398629501E-2</v>
      </c>
      <c r="E1291" s="6">
        <f t="shared" si="41"/>
        <v>8.1792089846891827E-4</v>
      </c>
    </row>
    <row r="1292" spans="1:5" x14ac:dyDescent="0.25">
      <c r="A1292" s="3">
        <v>45926</v>
      </c>
      <c r="B1292" s="8">
        <v>902.8</v>
      </c>
      <c r="C1292" s="4">
        <f>LN(dane_import!C1293/dane_import!C1292)</f>
        <v>3.8618324842659132E-2</v>
      </c>
      <c r="D1292">
        <f t="shared" si="40"/>
        <v>3.8618324842659132E-2</v>
      </c>
      <c r="E1292" s="6">
        <f t="shared" si="41"/>
        <v>1.4913750136531436E-3</v>
      </c>
    </row>
    <row r="1293" spans="1:5" x14ac:dyDescent="0.25">
      <c r="A1293" s="3">
        <v>45929</v>
      </c>
      <c r="B1293" s="9">
        <v>900</v>
      </c>
      <c r="C1293" s="4">
        <f>LN(dane_import!C1294/dane_import!C1293)</f>
        <v>-3.1062816190698746E-3</v>
      </c>
      <c r="D1293">
        <f t="shared" si="40"/>
        <v>3.1062816190698746E-3</v>
      </c>
      <c r="E1293" s="6">
        <f t="shared" si="41"/>
        <v>9.6489854969713615E-6</v>
      </c>
    </row>
    <row r="1294" spans="1:5" x14ac:dyDescent="0.25">
      <c r="A1294" s="3">
        <v>45930</v>
      </c>
      <c r="B1294" s="9">
        <v>900</v>
      </c>
      <c r="C1294" s="4">
        <f>LN(dane_import!C1295/dane_import!C1294)</f>
        <v>0</v>
      </c>
      <c r="D1294">
        <f t="shared" si="40"/>
        <v>0</v>
      </c>
      <c r="E1294" s="6">
        <f t="shared" si="41"/>
        <v>0</v>
      </c>
    </row>
    <row r="1295" spans="1:5" x14ac:dyDescent="0.25">
      <c r="A1295" s="3">
        <v>45931</v>
      </c>
      <c r="B1295" s="8">
        <v>909.2</v>
      </c>
      <c r="C1295" s="4">
        <f>LN(dane_import!C1296/dane_import!C1295)</f>
        <v>1.0170328654077521E-2</v>
      </c>
      <c r="D1295">
        <f t="shared" si="40"/>
        <v>1.0170328654077521E-2</v>
      </c>
      <c r="E1295" s="6">
        <f t="shared" si="41"/>
        <v>1.0343558493195028E-4</v>
      </c>
    </row>
    <row r="1296" spans="1:5" x14ac:dyDescent="0.25">
      <c r="A1296" s="3">
        <v>45932</v>
      </c>
      <c r="B1296" s="8">
        <v>929.8</v>
      </c>
      <c r="C1296" s="4">
        <f>LN(dane_import!C1297/dane_import!C1296)</f>
        <v>2.2404417278096018E-2</v>
      </c>
      <c r="D1296">
        <f t="shared" si="40"/>
        <v>2.2404417278096018E-2</v>
      </c>
      <c r="E1296" s="6">
        <f t="shared" si="41"/>
        <v>5.019579135710474E-4</v>
      </c>
    </row>
    <row r="1297" spans="1:5" x14ac:dyDescent="0.25">
      <c r="A1297" s="3">
        <v>45933</v>
      </c>
      <c r="B1297" s="9">
        <v>930</v>
      </c>
      <c r="C1297" s="4">
        <f>LN(dane_import!C1298/dane_import!C1297)</f>
        <v>2.1507689081729501E-4</v>
      </c>
      <c r="D1297">
        <f t="shared" si="40"/>
        <v>2.1507689081729501E-4</v>
      </c>
      <c r="E1297" s="6">
        <f t="shared" si="41"/>
        <v>4.6258068963634641E-8</v>
      </c>
    </row>
    <row r="1298" spans="1:5" x14ac:dyDescent="0.25">
      <c r="A1298" s="3">
        <v>45936</v>
      </c>
      <c r="B1298" s="9">
        <v>911</v>
      </c>
      <c r="C1298" s="4">
        <f>LN(dane_import!C1299/dane_import!C1298)</f>
        <v>-2.064168888734326E-2</v>
      </c>
      <c r="D1298">
        <f t="shared" si="40"/>
        <v>2.064168888734326E-2</v>
      </c>
      <c r="E1298" s="6">
        <f t="shared" si="41"/>
        <v>4.260793201218702E-4</v>
      </c>
    </row>
    <row r="1299" spans="1:5" x14ac:dyDescent="0.25">
      <c r="A1299" s="3">
        <v>45937</v>
      </c>
      <c r="B1299" s="9">
        <v>929</v>
      </c>
      <c r="C1299" s="4">
        <f>LN(dane_import!C1300/dane_import!C1299)</f>
        <v>1.9565841553880102E-2</v>
      </c>
      <c r="D1299">
        <f t="shared" si="40"/>
        <v>1.9565841553880102E-2</v>
      </c>
      <c r="E1299" s="6">
        <f t="shared" si="41"/>
        <v>3.8282215571154132E-4</v>
      </c>
    </row>
    <row r="1300" spans="1:5" x14ac:dyDescent="0.25">
      <c r="A1300" s="3">
        <v>45938</v>
      </c>
      <c r="B1300" s="9">
        <v>919</v>
      </c>
      <c r="C1300" s="4">
        <f>LN(dane_import!C1301/dane_import!C1300)</f>
        <v>-1.0822616458151416E-2</v>
      </c>
      <c r="D1300">
        <f t="shared" si="40"/>
        <v>1.0822616458151416E-2</v>
      </c>
      <c r="E1300" s="6">
        <f t="shared" si="41"/>
        <v>1.1712902700024991E-4</v>
      </c>
    </row>
    <row r="1301" spans="1:5" x14ac:dyDescent="0.25">
      <c r="A1301" s="3">
        <v>45939</v>
      </c>
      <c r="B1301" s="9">
        <v>938</v>
      </c>
      <c r="C1301" s="4">
        <f>LN(dane_import!C1302/dane_import!C1301)</f>
        <v>2.0463826650537593E-2</v>
      </c>
      <c r="D1301">
        <f t="shared" si="40"/>
        <v>2.0463826650537593E-2</v>
      </c>
      <c r="E1301" s="6">
        <f t="shared" si="41"/>
        <v>4.1876820118325265E-4</v>
      </c>
    </row>
    <row r="1302" spans="1:5" x14ac:dyDescent="0.25">
      <c r="A1302" s="3">
        <v>45940</v>
      </c>
      <c r="B1302" s="8">
        <v>934.8</v>
      </c>
      <c r="C1302" s="4">
        <f>LN(dane_import!C1303/dane_import!C1302)</f>
        <v>-3.4173463415218034E-3</v>
      </c>
      <c r="D1302">
        <f t="shared" si="40"/>
        <v>3.4173463415218034E-3</v>
      </c>
      <c r="E1302" s="6">
        <f t="shared" si="41"/>
        <v>1.1678256017912454E-5</v>
      </c>
    </row>
    <row r="1303" spans="1:5" x14ac:dyDescent="0.25">
      <c r="A1303" s="3">
        <v>45943</v>
      </c>
      <c r="B1303" s="9">
        <v>925</v>
      </c>
      <c r="C1303" s="4">
        <f>LN(dane_import!C1304/dane_import!C1303)</f>
        <v>-1.0538865152277603E-2</v>
      </c>
      <c r="D1303">
        <f t="shared" si="40"/>
        <v>1.0538865152277603E-2</v>
      </c>
      <c r="E1303" s="6">
        <f t="shared" si="41"/>
        <v>1.1106767869789124E-4</v>
      </c>
    </row>
    <row r="1304" spans="1:5" x14ac:dyDescent="0.25">
      <c r="A1304" s="3">
        <v>45944</v>
      </c>
      <c r="B1304" s="8">
        <v>916.4</v>
      </c>
      <c r="C1304" s="4">
        <f>LN(dane_import!C1305/dane_import!C1304)</f>
        <v>-9.3407869330847763E-3</v>
      </c>
      <c r="D1304">
        <f t="shared" si="40"/>
        <v>9.3407869330847763E-3</v>
      </c>
      <c r="E1304" s="6">
        <f t="shared" si="41"/>
        <v>8.7250300529287308E-5</v>
      </c>
    </row>
    <row r="1305" spans="1:5" x14ac:dyDescent="0.25">
      <c r="A1305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6CF3-EAAB-4926-9774-ED02B4A60750}">
  <dimension ref="A1:H1305"/>
  <sheetViews>
    <sheetView zoomScale="55" zoomScaleNormal="55" workbookViewId="0">
      <selection activeCell="B10" sqref="B10"/>
    </sheetView>
  </sheetViews>
  <sheetFormatPr defaultRowHeight="15" x14ac:dyDescent="0.25"/>
  <cols>
    <col min="1" max="1" width="10.140625" bestFit="1" customWidth="1"/>
    <col min="3" max="3" width="7.7109375" customWidth="1"/>
  </cols>
  <sheetData>
    <row r="1" spans="1:8" x14ac:dyDescent="0.25">
      <c r="A1" s="1" t="s">
        <v>0</v>
      </c>
      <c r="B1" s="7" t="s">
        <v>2</v>
      </c>
      <c r="C1" s="11" t="s">
        <v>5</v>
      </c>
      <c r="D1" s="10" t="s">
        <v>24</v>
      </c>
      <c r="E1" s="10" t="s">
        <v>25</v>
      </c>
      <c r="H1" s="7" t="s">
        <v>31</v>
      </c>
    </row>
    <row r="2" spans="1:8" x14ac:dyDescent="0.25">
      <c r="A2" s="3">
        <v>44120</v>
      </c>
      <c r="B2" s="8">
        <v>5.3520000000000003</v>
      </c>
      <c r="C2" s="4">
        <f>LN(dane_import!D3/dane_import!D2)</f>
        <v>7.1254754883055514E-3</v>
      </c>
      <c r="D2">
        <f>ABS(C2)</f>
        <v>7.1254754883055514E-3</v>
      </c>
      <c r="E2" s="6">
        <f>C2^2</f>
        <v>5.0772400934443239E-5</v>
      </c>
    </row>
    <row r="3" spans="1:8" x14ac:dyDescent="0.25">
      <c r="A3" s="3">
        <v>44123</v>
      </c>
      <c r="B3" s="8">
        <v>5.7460000000000004</v>
      </c>
      <c r="C3" s="4">
        <f>LN(dane_import!D4/dane_import!D3)</f>
        <v>7.1033637731170565E-2</v>
      </c>
      <c r="D3">
        <f t="shared" ref="D3:D66" si="0">ABS(C3)</f>
        <v>7.1033637731170565E-2</v>
      </c>
      <c r="E3" s="6">
        <f t="shared" ref="E3:E66" si="1">C3^2</f>
        <v>5.0457776893231788E-3</v>
      </c>
    </row>
    <row r="4" spans="1:8" x14ac:dyDescent="0.25">
      <c r="A4" s="3">
        <v>44124</v>
      </c>
      <c r="B4" s="8">
        <v>5.6639999999999997</v>
      </c>
      <c r="C4" s="4">
        <f>LN(dane_import!D5/dane_import!D4)</f>
        <v>-1.437360416567926E-2</v>
      </c>
      <c r="D4">
        <f t="shared" si="0"/>
        <v>1.437360416567926E-2</v>
      </c>
      <c r="E4" s="6">
        <f t="shared" si="1"/>
        <v>2.0660049671163217E-4</v>
      </c>
    </row>
    <row r="5" spans="1:8" x14ac:dyDescent="0.25">
      <c r="A5" s="3">
        <v>44125</v>
      </c>
      <c r="B5" s="8">
        <v>5.4960000000000004</v>
      </c>
      <c r="C5" s="4">
        <f>LN(dane_import!D6/dane_import!D5)</f>
        <v>-3.0109801471370341E-2</v>
      </c>
      <c r="D5">
        <f t="shared" si="0"/>
        <v>3.0109801471370341E-2</v>
      </c>
      <c r="E5" s="6">
        <f t="shared" si="1"/>
        <v>9.0660014464533556E-4</v>
      </c>
    </row>
    <row r="6" spans="1:8" x14ac:dyDescent="0.25">
      <c r="A6" s="3">
        <v>44126</v>
      </c>
      <c r="B6" s="8">
        <v>5.4580000000000002</v>
      </c>
      <c r="C6" s="4">
        <f>LN(dane_import!D7/dane_import!D6)</f>
        <v>-6.9381326339015125E-3</v>
      </c>
      <c r="D6">
        <f t="shared" si="0"/>
        <v>6.9381326339015125E-3</v>
      </c>
      <c r="E6" s="6">
        <f t="shared" si="1"/>
        <v>4.813768444560914E-5</v>
      </c>
    </row>
    <row r="7" spans="1:8" x14ac:dyDescent="0.25">
      <c r="A7" s="3">
        <v>44127</v>
      </c>
      <c r="B7" s="8">
        <v>5.2720000000000002</v>
      </c>
      <c r="C7" s="4">
        <f>LN(dane_import!D8/dane_import!D7)</f>
        <v>-3.4672625085940566E-2</v>
      </c>
      <c r="D7">
        <f t="shared" si="0"/>
        <v>3.4672625085940566E-2</v>
      </c>
      <c r="E7" s="6">
        <f t="shared" si="1"/>
        <v>1.202190930350195E-3</v>
      </c>
    </row>
    <row r="8" spans="1:8" x14ac:dyDescent="0.25">
      <c r="A8" s="3">
        <v>44130</v>
      </c>
      <c r="B8" s="8">
        <v>5.4180000000000001</v>
      </c>
      <c r="C8" s="4">
        <f>LN(dane_import!D9/dane_import!D8)</f>
        <v>2.7316946462697188E-2</v>
      </c>
      <c r="D8">
        <f t="shared" si="0"/>
        <v>2.7316946462697188E-2</v>
      </c>
      <c r="E8" s="6">
        <f t="shared" si="1"/>
        <v>7.4621556404586443E-4</v>
      </c>
    </row>
    <row r="9" spans="1:8" x14ac:dyDescent="0.25">
      <c r="A9" s="3">
        <v>44131</v>
      </c>
      <c r="B9" s="8">
        <v>5.1059999999999999</v>
      </c>
      <c r="C9" s="4">
        <f>LN(dane_import!D10/dane_import!D9)</f>
        <v>-5.9310424843611292E-2</v>
      </c>
      <c r="D9">
        <f t="shared" si="0"/>
        <v>5.9310424843611292E-2</v>
      </c>
      <c r="E9" s="6">
        <f t="shared" si="1"/>
        <v>3.5177264951296635E-3</v>
      </c>
    </row>
    <row r="10" spans="1:8" x14ac:dyDescent="0.25">
      <c r="A10" s="3">
        <v>44132</v>
      </c>
      <c r="B10" s="8">
        <v>4.7320000000000002</v>
      </c>
      <c r="C10" s="4">
        <f>LN(dane_import!D11/dane_import!D10)</f>
        <v>-7.6068372703151615E-2</v>
      </c>
      <c r="D10">
        <f t="shared" si="0"/>
        <v>7.6068372703151615E-2</v>
      </c>
      <c r="E10" s="6">
        <f t="shared" si="1"/>
        <v>5.7863973257055818E-3</v>
      </c>
    </row>
    <row r="11" spans="1:8" x14ac:dyDescent="0.25">
      <c r="A11" s="3">
        <v>44133</v>
      </c>
      <c r="B11" s="8">
        <v>4.4960000000000004</v>
      </c>
      <c r="C11" s="4">
        <f>LN(dane_import!D12/dane_import!D11)</f>
        <v>-5.1159833524750377E-2</v>
      </c>
      <c r="D11">
        <f t="shared" si="0"/>
        <v>5.1159833524750377E-2</v>
      </c>
      <c r="E11" s="6">
        <f t="shared" si="1"/>
        <v>2.6173285662801724E-3</v>
      </c>
    </row>
    <row r="12" spans="1:8" x14ac:dyDescent="0.25">
      <c r="A12" s="3">
        <v>44134</v>
      </c>
      <c r="B12" s="8">
        <v>4.51</v>
      </c>
      <c r="C12" s="4">
        <f>LN(dane_import!D13/dane_import!D12)</f>
        <v>3.1090409231968393E-3</v>
      </c>
      <c r="D12">
        <f t="shared" si="0"/>
        <v>3.1090409231968393E-3</v>
      </c>
      <c r="E12" s="6">
        <f t="shared" si="1"/>
        <v>9.6661354621126543E-6</v>
      </c>
    </row>
    <row r="13" spans="1:8" x14ac:dyDescent="0.25">
      <c r="A13" s="3">
        <v>44137</v>
      </c>
      <c r="B13" s="8">
        <v>4.67</v>
      </c>
      <c r="C13" s="4">
        <f>LN(dane_import!D14/dane_import!D13)</f>
        <v>3.4861918166218898E-2</v>
      </c>
      <c r="D13">
        <f t="shared" si="0"/>
        <v>3.4861918166218898E-2</v>
      </c>
      <c r="E13" s="6">
        <f t="shared" si="1"/>
        <v>1.2153533382281432E-3</v>
      </c>
    </row>
    <row r="14" spans="1:8" x14ac:dyDescent="0.25">
      <c r="A14" s="3">
        <v>44138</v>
      </c>
      <c r="B14" s="8">
        <v>5.0819999999999999</v>
      </c>
      <c r="C14" s="4">
        <f>LN(dane_import!D15/dane_import!D14)</f>
        <v>8.4545813217166393E-2</v>
      </c>
      <c r="D14">
        <f t="shared" si="0"/>
        <v>8.4545813217166393E-2</v>
      </c>
      <c r="E14" s="6">
        <f t="shared" si="1"/>
        <v>7.1479945325519873E-3</v>
      </c>
    </row>
    <row r="15" spans="1:8" x14ac:dyDescent="0.25">
      <c r="A15" s="3">
        <v>44139</v>
      </c>
      <c r="B15" s="8">
        <v>5.1580000000000004</v>
      </c>
      <c r="C15" s="4">
        <f>LN(dane_import!D16/dane_import!D15)</f>
        <v>1.484402256118081E-2</v>
      </c>
      <c r="D15">
        <f t="shared" si="0"/>
        <v>1.484402256118081E-2</v>
      </c>
      <c r="E15" s="6">
        <f t="shared" si="1"/>
        <v>2.203450057968449E-4</v>
      </c>
    </row>
    <row r="16" spans="1:8" x14ac:dyDescent="0.25">
      <c r="A16" s="3">
        <v>44140</v>
      </c>
      <c r="B16" s="8">
        <v>5.2439999999999998</v>
      </c>
      <c r="C16" s="4">
        <f>LN(dane_import!D17/dane_import!D16)</f>
        <v>1.6535658442300163E-2</v>
      </c>
      <c r="D16">
        <f t="shared" si="0"/>
        <v>1.6535658442300163E-2</v>
      </c>
      <c r="E16" s="6">
        <f t="shared" si="1"/>
        <v>2.7342800012041267E-4</v>
      </c>
    </row>
    <row r="17" spans="1:5" x14ac:dyDescent="0.25">
      <c r="A17" s="3">
        <v>44141</v>
      </c>
      <c r="B17" s="8">
        <v>5.1260000000000003</v>
      </c>
      <c r="C17" s="4">
        <f>LN(dane_import!D18/dane_import!D17)</f>
        <v>-2.275893795957391E-2</v>
      </c>
      <c r="D17">
        <f t="shared" si="0"/>
        <v>2.275893795957391E-2</v>
      </c>
      <c r="E17" s="6">
        <f t="shared" si="1"/>
        <v>5.1796925704773429E-4</v>
      </c>
    </row>
    <row r="18" spans="1:5" x14ac:dyDescent="0.25">
      <c r="A18" s="3">
        <v>44144</v>
      </c>
      <c r="B18" s="8">
        <v>5.9059999999999997</v>
      </c>
      <c r="C18" s="4">
        <f>LN(dane_import!D19/dane_import!D18)</f>
        <v>0.1416431553798515</v>
      </c>
      <c r="D18">
        <f t="shared" si="0"/>
        <v>0.1416431553798515</v>
      </c>
      <c r="E18" s="6">
        <f t="shared" si="1"/>
        <v>2.0062783465960757E-2</v>
      </c>
    </row>
    <row r="19" spans="1:5" x14ac:dyDescent="0.25">
      <c r="A19" s="3">
        <v>44145</v>
      </c>
      <c r="B19" s="8">
        <v>5.9</v>
      </c>
      <c r="C19" s="4">
        <f>LN(dane_import!D20/dane_import!D19)</f>
        <v>-1.016432410057035E-3</v>
      </c>
      <c r="D19">
        <f t="shared" si="0"/>
        <v>1.016432410057035E-3</v>
      </c>
      <c r="E19" s="6">
        <f t="shared" si="1"/>
        <v>1.0331348442143526E-6</v>
      </c>
    </row>
    <row r="20" spans="1:5" x14ac:dyDescent="0.25">
      <c r="A20" s="3">
        <v>44146</v>
      </c>
      <c r="B20" s="8">
        <v>5.9</v>
      </c>
      <c r="C20" s="4">
        <f>LN(dane_import!D21/dane_import!D20)</f>
        <v>0</v>
      </c>
      <c r="D20">
        <f t="shared" si="0"/>
        <v>0</v>
      </c>
      <c r="E20" s="6">
        <f t="shared" si="1"/>
        <v>0</v>
      </c>
    </row>
    <row r="21" spans="1:5" x14ac:dyDescent="0.25">
      <c r="A21" s="3">
        <v>44147</v>
      </c>
      <c r="B21" s="8">
        <v>6.03</v>
      </c>
      <c r="C21" s="4">
        <f>LN(dane_import!D22/dane_import!D21)</f>
        <v>2.1794659827420293E-2</v>
      </c>
      <c r="D21">
        <f t="shared" si="0"/>
        <v>2.1794659827420293E-2</v>
      </c>
      <c r="E21" s="6">
        <f t="shared" si="1"/>
        <v>4.7500719699296795E-4</v>
      </c>
    </row>
    <row r="22" spans="1:5" x14ac:dyDescent="0.25">
      <c r="A22" s="3">
        <v>44148</v>
      </c>
      <c r="B22" s="8">
        <v>6.09</v>
      </c>
      <c r="C22" s="4">
        <f>LN(dane_import!D23/dane_import!D22)</f>
        <v>9.9010709827115368E-3</v>
      </c>
      <c r="D22">
        <f t="shared" si="0"/>
        <v>9.9010709827115368E-3</v>
      </c>
      <c r="E22" s="6">
        <f t="shared" si="1"/>
        <v>9.8031206604692404E-5</v>
      </c>
    </row>
    <row r="23" spans="1:5" x14ac:dyDescent="0.25">
      <c r="A23" s="3">
        <v>44151</v>
      </c>
      <c r="B23" s="8">
        <v>6.05</v>
      </c>
      <c r="C23" s="4">
        <f>LN(dane_import!D24/dane_import!D23)</f>
        <v>-6.5898096790555525E-3</v>
      </c>
      <c r="D23">
        <f t="shared" si="0"/>
        <v>6.5898096790555525E-3</v>
      </c>
      <c r="E23" s="6">
        <f t="shared" si="1"/>
        <v>4.3425591606174245E-5</v>
      </c>
    </row>
    <row r="24" spans="1:5" x14ac:dyDescent="0.25">
      <c r="A24" s="3">
        <v>44152</v>
      </c>
      <c r="B24" s="8">
        <v>5.99</v>
      </c>
      <c r="C24" s="4">
        <f>LN(dane_import!D25/dane_import!D24)</f>
        <v>-9.9668599153920363E-3</v>
      </c>
      <c r="D24">
        <f t="shared" si="0"/>
        <v>9.9668599153920363E-3</v>
      </c>
      <c r="E24" s="6">
        <f t="shared" si="1"/>
        <v>9.9338296573048553E-5</v>
      </c>
    </row>
    <row r="25" spans="1:5" x14ac:dyDescent="0.25">
      <c r="A25" s="3">
        <v>44153</v>
      </c>
      <c r="B25" s="8">
        <v>6.0940000000000003</v>
      </c>
      <c r="C25" s="4">
        <f>LN(dane_import!D26/dane_import!D25)</f>
        <v>1.7213268436159296E-2</v>
      </c>
      <c r="D25">
        <f t="shared" si="0"/>
        <v>1.7213268436159296E-2</v>
      </c>
      <c r="E25" s="6">
        <f t="shared" si="1"/>
        <v>2.9629661025527793E-4</v>
      </c>
    </row>
    <row r="26" spans="1:5" x14ac:dyDescent="0.25">
      <c r="A26" s="3">
        <v>44154</v>
      </c>
      <c r="B26" s="8">
        <v>6.01</v>
      </c>
      <c r="C26" s="4">
        <f>LN(dane_import!D27/dane_import!D26)</f>
        <v>-1.3879932016401217E-2</v>
      </c>
      <c r="D26">
        <f t="shared" si="0"/>
        <v>1.3879932016401217E-2</v>
      </c>
      <c r="E26" s="6">
        <f t="shared" si="1"/>
        <v>1.9265251277991954E-4</v>
      </c>
    </row>
    <row r="27" spans="1:5" x14ac:dyDescent="0.25">
      <c r="A27" s="3">
        <v>44155</v>
      </c>
      <c r="B27" s="8">
        <v>6.0659999999999998</v>
      </c>
      <c r="C27" s="4">
        <f>LN(dane_import!D28/dane_import!D27)</f>
        <v>9.2746607192731017E-3</v>
      </c>
      <c r="D27">
        <f t="shared" si="0"/>
        <v>9.2746607192731017E-3</v>
      </c>
      <c r="E27" s="6">
        <f t="shared" si="1"/>
        <v>8.6019331457627449E-5</v>
      </c>
    </row>
    <row r="28" spans="1:5" x14ac:dyDescent="0.25">
      <c r="A28" s="3">
        <v>44158</v>
      </c>
      <c r="B28" s="8">
        <v>6.1280000000000001</v>
      </c>
      <c r="C28" s="4">
        <f>LN(dane_import!D29/dane_import!D28)</f>
        <v>1.0169023171900929E-2</v>
      </c>
      <c r="D28">
        <f t="shared" si="0"/>
        <v>1.0169023171900929E-2</v>
      </c>
      <c r="E28" s="6">
        <f t="shared" si="1"/>
        <v>1.0340903227065803E-4</v>
      </c>
    </row>
    <row r="29" spans="1:5" x14ac:dyDescent="0.25">
      <c r="A29" s="3">
        <v>44159</v>
      </c>
      <c r="B29" s="8">
        <v>6.0780000000000003</v>
      </c>
      <c r="C29" s="4">
        <f>LN(dane_import!D30/dane_import!D29)</f>
        <v>-8.1927379436888461E-3</v>
      </c>
      <c r="D29">
        <f t="shared" si="0"/>
        <v>8.1927379436888461E-3</v>
      </c>
      <c r="E29" s="6">
        <f t="shared" si="1"/>
        <v>6.712095501395894E-5</v>
      </c>
    </row>
    <row r="30" spans="1:5" x14ac:dyDescent="0.25">
      <c r="A30" s="3">
        <v>44160</v>
      </c>
      <c r="B30" s="8">
        <v>6.1</v>
      </c>
      <c r="C30" s="4">
        <f>LN(dane_import!D31/dane_import!D30)</f>
        <v>3.6130766846641394E-3</v>
      </c>
      <c r="D30">
        <f t="shared" si="0"/>
        <v>3.6130766846641394E-3</v>
      </c>
      <c r="E30" s="6">
        <f t="shared" si="1"/>
        <v>1.3054323129263609E-5</v>
      </c>
    </row>
    <row r="31" spans="1:5" x14ac:dyDescent="0.25">
      <c r="A31" s="3">
        <v>44161</v>
      </c>
      <c r="B31" s="8">
        <v>6.1</v>
      </c>
      <c r="C31" s="4">
        <f>LN(dane_import!D32/dane_import!D31)</f>
        <v>0</v>
      </c>
      <c r="D31">
        <f t="shared" si="0"/>
        <v>0</v>
      </c>
      <c r="E31" s="6">
        <f t="shared" si="1"/>
        <v>0</v>
      </c>
    </row>
    <row r="32" spans="1:5" x14ac:dyDescent="0.25">
      <c r="A32" s="3">
        <v>44162</v>
      </c>
      <c r="B32" s="8">
        <v>6.1</v>
      </c>
      <c r="C32" s="4">
        <f>LN(dane_import!D33/dane_import!D32)</f>
        <v>0</v>
      </c>
      <c r="D32">
        <f t="shared" si="0"/>
        <v>0</v>
      </c>
      <c r="E32" s="6">
        <f t="shared" si="1"/>
        <v>0</v>
      </c>
    </row>
    <row r="33" spans="1:5" x14ac:dyDescent="0.25">
      <c r="A33" s="3">
        <v>44165</v>
      </c>
      <c r="B33" s="8">
        <v>5.7640000000000002</v>
      </c>
      <c r="C33" s="4">
        <f>LN(dane_import!D34/dane_import!D33)</f>
        <v>-5.6657093041989799E-2</v>
      </c>
      <c r="D33">
        <f t="shared" si="0"/>
        <v>5.6657093041989799E-2</v>
      </c>
      <c r="E33" s="6">
        <f t="shared" si="1"/>
        <v>3.2100261919686887E-3</v>
      </c>
    </row>
    <row r="34" spans="1:5" x14ac:dyDescent="0.25">
      <c r="A34" s="3">
        <v>44166</v>
      </c>
      <c r="B34" s="8">
        <v>5.6760000000000002</v>
      </c>
      <c r="C34" s="4">
        <f>LN(dane_import!D35/dane_import!D34)</f>
        <v>-1.5384918839479456E-2</v>
      </c>
      <c r="D34">
        <f t="shared" si="0"/>
        <v>1.5384918839479456E-2</v>
      </c>
      <c r="E34" s="6">
        <f t="shared" si="1"/>
        <v>2.3669572769736987E-4</v>
      </c>
    </row>
    <row r="35" spans="1:5" x14ac:dyDescent="0.25">
      <c r="A35" s="3">
        <v>44167</v>
      </c>
      <c r="B35" s="8">
        <v>5.6</v>
      </c>
      <c r="C35" s="4">
        <f>LN(dane_import!D36/dane_import!D35)</f>
        <v>-1.3480161556692792E-2</v>
      </c>
      <c r="D35">
        <f t="shared" si="0"/>
        <v>1.3480161556692792E-2</v>
      </c>
      <c r="E35" s="6">
        <f t="shared" si="1"/>
        <v>1.8171475559453822E-4</v>
      </c>
    </row>
    <row r="36" spans="1:5" x14ac:dyDescent="0.25">
      <c r="A36" s="3">
        <v>44168</v>
      </c>
      <c r="B36" s="8">
        <v>5.5019999999999998</v>
      </c>
      <c r="C36" s="4">
        <f>LN(dane_import!D37/dane_import!D36)</f>
        <v>-1.765493523872071E-2</v>
      </c>
      <c r="D36">
        <f t="shared" si="0"/>
        <v>1.765493523872071E-2</v>
      </c>
      <c r="E36" s="6">
        <f t="shared" si="1"/>
        <v>3.1169673828342228E-4</v>
      </c>
    </row>
    <row r="37" spans="1:5" x14ac:dyDescent="0.25">
      <c r="A37" s="3">
        <v>44169</v>
      </c>
      <c r="B37" s="8">
        <v>5.6479999999999997</v>
      </c>
      <c r="C37" s="4">
        <f>LN(dane_import!D38/dane_import!D37)</f>
        <v>2.6189837688558038E-2</v>
      </c>
      <c r="D37">
        <f t="shared" si="0"/>
        <v>2.6189837688558038E-2</v>
      </c>
      <c r="E37" s="6">
        <f t="shared" si="1"/>
        <v>6.85907598153015E-4</v>
      </c>
    </row>
    <row r="38" spans="1:5" x14ac:dyDescent="0.25">
      <c r="A38" s="3">
        <v>44172</v>
      </c>
      <c r="B38" s="8">
        <v>5.766</v>
      </c>
      <c r="C38" s="4">
        <f>LN(dane_import!D39/dane_import!D38)</f>
        <v>2.0677099025269565E-2</v>
      </c>
      <c r="D38">
        <f t="shared" si="0"/>
        <v>2.0677099025269565E-2</v>
      </c>
      <c r="E38" s="6">
        <f t="shared" si="1"/>
        <v>4.2754242410080362E-4</v>
      </c>
    </row>
    <row r="39" spans="1:5" x14ac:dyDescent="0.25">
      <c r="A39" s="3">
        <v>44173</v>
      </c>
      <c r="B39" s="8">
        <v>5.91</v>
      </c>
      <c r="C39" s="4">
        <f>LN(dane_import!D40/dane_import!D39)</f>
        <v>2.4667232201796375E-2</v>
      </c>
      <c r="D39">
        <f t="shared" si="0"/>
        <v>2.4667232201796375E-2</v>
      </c>
      <c r="E39" s="6">
        <f t="shared" si="1"/>
        <v>6.0847234449734004E-4</v>
      </c>
    </row>
    <row r="40" spans="1:5" x14ac:dyDescent="0.25">
      <c r="A40" s="3">
        <v>44174</v>
      </c>
      <c r="B40" s="8">
        <v>6.4039999999999999</v>
      </c>
      <c r="C40" s="4">
        <f>LN(dane_import!D41/dane_import!D40)</f>
        <v>8.0276963716461314E-2</v>
      </c>
      <c r="D40">
        <f t="shared" si="0"/>
        <v>8.0276963716461314E-2</v>
      </c>
      <c r="E40" s="6">
        <f t="shared" si="1"/>
        <v>6.4443909035340466E-3</v>
      </c>
    </row>
    <row r="41" spans="1:5" x14ac:dyDescent="0.25">
      <c r="A41" s="3">
        <v>44175</v>
      </c>
      <c r="B41" s="8">
        <v>6.6619999999999999</v>
      </c>
      <c r="C41" s="4">
        <f>LN(dane_import!D42/dane_import!D41)</f>
        <v>3.9496944637019603E-2</v>
      </c>
      <c r="D41">
        <f t="shared" si="0"/>
        <v>3.9496944637019603E-2</v>
      </c>
      <c r="E41" s="6">
        <f t="shared" si="1"/>
        <v>1.5600086356597916E-3</v>
      </c>
    </row>
    <row r="42" spans="1:5" x14ac:dyDescent="0.25">
      <c r="A42" s="3">
        <v>44176</v>
      </c>
      <c r="B42" s="8">
        <v>6.6180000000000003</v>
      </c>
      <c r="C42" s="4">
        <f>LN(dane_import!D43/dane_import!D42)</f>
        <v>-6.6265302720674209E-3</v>
      </c>
      <c r="D42">
        <f t="shared" si="0"/>
        <v>6.6265302720674209E-3</v>
      </c>
      <c r="E42" s="6">
        <f t="shared" si="1"/>
        <v>4.3910903446625926E-5</v>
      </c>
    </row>
    <row r="43" spans="1:5" x14ac:dyDescent="0.25">
      <c r="A43" s="3">
        <v>44179</v>
      </c>
      <c r="B43" s="8">
        <v>6.6619999999999999</v>
      </c>
      <c r="C43" s="4">
        <f>LN(dane_import!D44/dane_import!D43)</f>
        <v>6.6265302720674287E-3</v>
      </c>
      <c r="D43">
        <f t="shared" si="0"/>
        <v>6.6265302720674287E-3</v>
      </c>
      <c r="E43" s="6">
        <f t="shared" si="1"/>
        <v>4.3910903446626034E-5</v>
      </c>
    </row>
    <row r="44" spans="1:5" x14ac:dyDescent="0.25">
      <c r="A44" s="3">
        <v>44180</v>
      </c>
      <c r="B44" s="8">
        <v>6.4859999999999998</v>
      </c>
      <c r="C44" s="4">
        <f>LN(dane_import!D45/dane_import!D44)</f>
        <v>-2.6773731886361743E-2</v>
      </c>
      <c r="D44">
        <f t="shared" si="0"/>
        <v>2.6773731886361743E-2</v>
      </c>
      <c r="E44" s="6">
        <f t="shared" si="1"/>
        <v>7.1683271912278349E-4</v>
      </c>
    </row>
    <row r="45" spans="1:5" x14ac:dyDescent="0.25">
      <c r="A45" s="3">
        <v>44181</v>
      </c>
      <c r="B45" s="8">
        <v>6.6219999999999999</v>
      </c>
      <c r="C45" s="4">
        <f>LN(dane_import!D46/dane_import!D45)</f>
        <v>2.0751431239928401E-2</v>
      </c>
      <c r="D45">
        <f t="shared" si="0"/>
        <v>2.0751431239928401E-2</v>
      </c>
      <c r="E45" s="6">
        <f t="shared" si="1"/>
        <v>4.3062189850547636E-4</v>
      </c>
    </row>
    <row r="46" spans="1:5" x14ac:dyDescent="0.25">
      <c r="A46" s="3">
        <v>44182</v>
      </c>
      <c r="B46" s="8">
        <v>6.4420000000000002</v>
      </c>
      <c r="C46" s="4">
        <f>LN(dane_import!D47/dane_import!D46)</f>
        <v>-2.7558388216047454E-2</v>
      </c>
      <c r="D46">
        <f t="shared" si="0"/>
        <v>2.7558388216047454E-2</v>
      </c>
      <c r="E46" s="6">
        <f t="shared" si="1"/>
        <v>7.5946476106638315E-4</v>
      </c>
    </row>
    <row r="47" spans="1:5" x14ac:dyDescent="0.25">
      <c r="A47" s="3">
        <v>44183</v>
      </c>
      <c r="B47" s="8">
        <v>6.3040000000000003</v>
      </c>
      <c r="C47" s="4">
        <f>LN(dane_import!D48/dane_import!D47)</f>
        <v>-2.1654698353429074E-2</v>
      </c>
      <c r="D47">
        <f t="shared" si="0"/>
        <v>2.1654698353429074E-2</v>
      </c>
      <c r="E47" s="6">
        <f t="shared" si="1"/>
        <v>4.6892596077800384E-4</v>
      </c>
    </row>
    <row r="48" spans="1:5" x14ac:dyDescent="0.25">
      <c r="A48" s="3">
        <v>44186</v>
      </c>
      <c r="B48" s="8">
        <v>5.99</v>
      </c>
      <c r="C48" s="4">
        <f>LN(dane_import!D49/dane_import!D48)</f>
        <v>-5.1092940428220039E-2</v>
      </c>
      <c r="D48">
        <f t="shared" si="0"/>
        <v>5.1092940428220039E-2</v>
      </c>
      <c r="E48" s="6">
        <f t="shared" si="1"/>
        <v>2.6104885616016417E-3</v>
      </c>
    </row>
    <row r="49" spans="1:5" x14ac:dyDescent="0.25">
      <c r="A49" s="3">
        <v>44187</v>
      </c>
      <c r="B49" s="8">
        <v>6.1260000000000003</v>
      </c>
      <c r="C49" s="4">
        <f>LN(dane_import!D50/dane_import!D49)</f>
        <v>2.2450596283225609E-2</v>
      </c>
      <c r="D49">
        <f t="shared" si="0"/>
        <v>2.2450596283225609E-2</v>
      </c>
      <c r="E49" s="6">
        <f t="shared" si="1"/>
        <v>5.0402927347238354E-4</v>
      </c>
    </row>
    <row r="50" spans="1:5" x14ac:dyDescent="0.25">
      <c r="A50" s="3">
        <v>44188</v>
      </c>
      <c r="B50" s="8">
        <v>6.2</v>
      </c>
      <c r="C50" s="4">
        <f>LN(dane_import!D51/dane_import!D50)</f>
        <v>1.200728364046235E-2</v>
      </c>
      <c r="D50">
        <f t="shared" si="0"/>
        <v>1.200728364046235E-2</v>
      </c>
      <c r="E50" s="6">
        <f t="shared" si="1"/>
        <v>1.4417486042251479E-4</v>
      </c>
    </row>
    <row r="51" spans="1:5" x14ac:dyDescent="0.25">
      <c r="A51" s="3">
        <v>44189</v>
      </c>
      <c r="B51" s="8">
        <v>6.2</v>
      </c>
      <c r="C51" s="4">
        <f>LN(dane_import!D52/dane_import!D51)</f>
        <v>0</v>
      </c>
      <c r="D51">
        <f t="shared" si="0"/>
        <v>0</v>
      </c>
      <c r="E51" s="6">
        <f t="shared" si="1"/>
        <v>0</v>
      </c>
    </row>
    <row r="52" spans="1:5" x14ac:dyDescent="0.25">
      <c r="A52" s="3">
        <v>44190</v>
      </c>
      <c r="B52" s="8">
        <v>6.2</v>
      </c>
      <c r="C52" s="4">
        <f>LN(dane_import!D53/dane_import!D52)</f>
        <v>0</v>
      </c>
      <c r="D52">
        <f t="shared" si="0"/>
        <v>0</v>
      </c>
      <c r="E52" s="6">
        <f t="shared" si="1"/>
        <v>0</v>
      </c>
    </row>
    <row r="53" spans="1:5" x14ac:dyDescent="0.25">
      <c r="A53" s="3">
        <v>44193</v>
      </c>
      <c r="B53" s="8">
        <v>6.3860000000000001</v>
      </c>
      <c r="C53" s="4">
        <f>LN(dane_import!D54/dane_import!D53)</f>
        <v>2.9558802241544429E-2</v>
      </c>
      <c r="D53">
        <f t="shared" si="0"/>
        <v>2.9558802241544429E-2</v>
      </c>
      <c r="E53" s="6">
        <f t="shared" si="1"/>
        <v>8.7372278995473201E-4</v>
      </c>
    </row>
    <row r="54" spans="1:5" x14ac:dyDescent="0.25">
      <c r="A54" s="3">
        <v>44194</v>
      </c>
      <c r="B54" s="8">
        <v>6.4279999999999999</v>
      </c>
      <c r="C54" s="4">
        <f>LN(dane_import!D55/dane_import!D54)</f>
        <v>6.5553535826758901E-3</v>
      </c>
      <c r="D54">
        <f t="shared" si="0"/>
        <v>6.5553535826758901E-3</v>
      </c>
      <c r="E54" s="6">
        <f t="shared" si="1"/>
        <v>4.297266059390163E-5</v>
      </c>
    </row>
    <row r="55" spans="1:5" x14ac:dyDescent="0.25">
      <c r="A55" s="3">
        <v>44195</v>
      </c>
      <c r="B55" s="8">
        <v>6.5</v>
      </c>
      <c r="C55" s="4">
        <f>LN(dane_import!D56/dane_import!D55)</f>
        <v>1.1138729026325322E-2</v>
      </c>
      <c r="D55">
        <f t="shared" si="0"/>
        <v>1.1138729026325322E-2</v>
      </c>
      <c r="E55" s="6">
        <f t="shared" si="1"/>
        <v>1.2407128432190227E-4</v>
      </c>
    </row>
    <row r="56" spans="1:5" x14ac:dyDescent="0.25">
      <c r="A56" s="3">
        <v>44196</v>
      </c>
      <c r="B56" s="8">
        <v>6.5</v>
      </c>
      <c r="C56" s="4">
        <f>LN(dane_import!D57/dane_import!D56)</f>
        <v>0</v>
      </c>
      <c r="D56">
        <f t="shared" si="0"/>
        <v>0</v>
      </c>
      <c r="E56" s="6">
        <f t="shared" si="1"/>
        <v>0</v>
      </c>
    </row>
    <row r="57" spans="1:5" x14ac:dyDescent="0.25">
      <c r="A57" s="3">
        <v>44197</v>
      </c>
      <c r="B57" s="8">
        <v>6.5</v>
      </c>
      <c r="C57" s="4">
        <f>LN(dane_import!D58/dane_import!D57)</f>
        <v>0</v>
      </c>
      <c r="D57">
        <f t="shared" si="0"/>
        <v>0</v>
      </c>
      <c r="E57" s="6">
        <f t="shared" si="1"/>
        <v>0</v>
      </c>
    </row>
    <row r="58" spans="1:5" x14ac:dyDescent="0.25">
      <c r="A58" s="3">
        <v>44200</v>
      </c>
      <c r="B58" s="8">
        <v>6.798</v>
      </c>
      <c r="C58" s="4">
        <f>LN(dane_import!D59/dane_import!D58)</f>
        <v>4.4826274372332858E-2</v>
      </c>
      <c r="D58">
        <f t="shared" si="0"/>
        <v>4.4826274372332858E-2</v>
      </c>
      <c r="E58" s="6">
        <f t="shared" si="1"/>
        <v>2.0093948741036656E-3</v>
      </c>
    </row>
    <row r="59" spans="1:5" x14ac:dyDescent="0.25">
      <c r="A59" s="3">
        <v>44201</v>
      </c>
      <c r="B59" s="8">
        <v>6.6660000000000004</v>
      </c>
      <c r="C59" s="4">
        <f>LN(dane_import!D60/dane_import!D59)</f>
        <v>-1.9608471388376313E-2</v>
      </c>
      <c r="D59">
        <f t="shared" si="0"/>
        <v>1.9608471388376313E-2</v>
      </c>
      <c r="E59" s="6">
        <f t="shared" si="1"/>
        <v>3.844921501887725E-4</v>
      </c>
    </row>
    <row r="60" spans="1:5" x14ac:dyDescent="0.25">
      <c r="A60" s="3">
        <v>44202</v>
      </c>
      <c r="B60" s="8">
        <v>6.6660000000000004</v>
      </c>
      <c r="C60" s="4">
        <f>LN(dane_import!D61/dane_import!D60)</f>
        <v>0</v>
      </c>
      <c r="D60">
        <f t="shared" si="0"/>
        <v>0</v>
      </c>
      <c r="E60" s="6">
        <f t="shared" si="1"/>
        <v>0</v>
      </c>
    </row>
    <row r="61" spans="1:5" x14ac:dyDescent="0.25">
      <c r="A61" s="3">
        <v>44203</v>
      </c>
      <c r="B61" s="8">
        <v>6.97</v>
      </c>
      <c r="C61" s="4">
        <f>LN(dane_import!D62/dane_import!D61)</f>
        <v>4.4595244886884523E-2</v>
      </c>
      <c r="D61">
        <f t="shared" si="0"/>
        <v>4.4595244886884523E-2</v>
      </c>
      <c r="E61" s="6">
        <f t="shared" si="1"/>
        <v>1.9887358665212004E-3</v>
      </c>
    </row>
    <row r="62" spans="1:5" x14ac:dyDescent="0.25">
      <c r="A62" s="3">
        <v>44204</v>
      </c>
      <c r="B62" s="8">
        <v>7.1</v>
      </c>
      <c r="C62" s="4">
        <f>LN(dane_import!D63/dane_import!D62)</f>
        <v>1.8479559274837135E-2</v>
      </c>
      <c r="D62">
        <f t="shared" si="0"/>
        <v>1.8479559274837135E-2</v>
      </c>
      <c r="E62" s="6">
        <f t="shared" si="1"/>
        <v>3.4149411099221918E-4</v>
      </c>
    </row>
    <row r="63" spans="1:5" x14ac:dyDescent="0.25">
      <c r="A63" s="3">
        <v>44207</v>
      </c>
      <c r="B63" s="8">
        <v>7.0620000000000003</v>
      </c>
      <c r="C63" s="4">
        <f>LN(dane_import!D64/dane_import!D63)</f>
        <v>-5.3664865410750192E-3</v>
      </c>
      <c r="D63">
        <f t="shared" si="0"/>
        <v>5.3664865410750192E-3</v>
      </c>
      <c r="E63" s="6">
        <f t="shared" si="1"/>
        <v>2.8799177795539325E-5</v>
      </c>
    </row>
    <row r="64" spans="1:5" x14ac:dyDescent="0.25">
      <c r="A64" s="3">
        <v>44208</v>
      </c>
      <c r="B64" s="8">
        <v>7.1</v>
      </c>
      <c r="C64" s="4">
        <f>LN(dane_import!D65/dane_import!D64)</f>
        <v>5.3664865410750417E-3</v>
      </c>
      <c r="D64">
        <f t="shared" si="0"/>
        <v>5.3664865410750417E-3</v>
      </c>
      <c r="E64" s="6">
        <f t="shared" si="1"/>
        <v>2.8799177795539565E-5</v>
      </c>
    </row>
    <row r="65" spans="1:5" x14ac:dyDescent="0.25">
      <c r="A65" s="3">
        <v>44209</v>
      </c>
      <c r="B65" s="8">
        <v>6.95</v>
      </c>
      <c r="C65" s="4">
        <f>LN(dane_import!D66/dane_import!D65)</f>
        <v>-2.1353124470568946E-2</v>
      </c>
      <c r="D65">
        <f t="shared" si="0"/>
        <v>2.1353124470568946E-2</v>
      </c>
      <c r="E65" s="6">
        <f t="shared" si="1"/>
        <v>4.5595592465561035E-4</v>
      </c>
    </row>
    <row r="66" spans="1:5" x14ac:dyDescent="0.25">
      <c r="A66" s="3">
        <v>44210</v>
      </c>
      <c r="B66" s="8">
        <v>6.9340000000000002</v>
      </c>
      <c r="C66" s="4">
        <f>LN(dane_import!D67/dane_import!D66)</f>
        <v>-2.304812313869095E-3</v>
      </c>
      <c r="D66">
        <f t="shared" si="0"/>
        <v>2.304812313869095E-3</v>
      </c>
      <c r="E66" s="6">
        <f t="shared" si="1"/>
        <v>5.3121598021626119E-6</v>
      </c>
    </row>
    <row r="67" spans="1:5" x14ac:dyDescent="0.25">
      <c r="A67" s="3">
        <v>44211</v>
      </c>
      <c r="B67" s="8">
        <v>6.91</v>
      </c>
      <c r="C67" s="4">
        <f>LN(dane_import!D68/dane_import!D67)</f>
        <v>-3.4672094832531404E-3</v>
      </c>
      <c r="D67">
        <f t="shared" ref="D67:D130" si="2">ABS(C67)</f>
        <v>3.4672094832531404E-3</v>
      </c>
      <c r="E67" s="6">
        <f t="shared" ref="E67:E130" si="3">C67^2</f>
        <v>1.2021541600760509E-5</v>
      </c>
    </row>
    <row r="68" spans="1:5" x14ac:dyDescent="0.25">
      <c r="A68" s="3">
        <v>44214</v>
      </c>
      <c r="B68" s="8">
        <v>7.4420000000000002</v>
      </c>
      <c r="C68" s="4">
        <f>LN(dane_import!D69/dane_import!D68)</f>
        <v>7.416999214485219E-2</v>
      </c>
      <c r="D68">
        <f t="shared" si="2"/>
        <v>7.416999214485219E-2</v>
      </c>
      <c r="E68" s="6">
        <f t="shared" si="3"/>
        <v>5.5011877347674355E-3</v>
      </c>
    </row>
    <row r="69" spans="1:5" x14ac:dyDescent="0.25">
      <c r="A69" s="3">
        <v>44215</v>
      </c>
      <c r="B69" s="8">
        <v>7.2539999999999996</v>
      </c>
      <c r="C69" s="4">
        <f>LN(dane_import!D70/dane_import!D69)</f>
        <v>-2.5586589063720203E-2</v>
      </c>
      <c r="D69">
        <f t="shared" si="2"/>
        <v>2.5586589063720203E-2</v>
      </c>
      <c r="E69" s="6">
        <f t="shared" si="3"/>
        <v>6.5467353991568631E-4</v>
      </c>
    </row>
    <row r="70" spans="1:5" x14ac:dyDescent="0.25">
      <c r="A70" s="3">
        <v>44216</v>
      </c>
      <c r="B70" s="8">
        <v>7.1760000000000002</v>
      </c>
      <c r="C70" s="4">
        <f>LN(dane_import!D71/dane_import!D70)</f>
        <v>-1.0810916104215506E-2</v>
      </c>
      <c r="D70">
        <f t="shared" si="2"/>
        <v>1.0810916104215506E-2</v>
      </c>
      <c r="E70" s="6">
        <f t="shared" si="3"/>
        <v>1.1687590701238619E-4</v>
      </c>
    </row>
    <row r="71" spans="1:5" x14ac:dyDescent="0.25">
      <c r="A71" s="3">
        <v>44217</v>
      </c>
      <c r="B71" s="8">
        <v>6.94</v>
      </c>
      <c r="C71" s="4">
        <f>LN(dane_import!D72/dane_import!D71)</f>
        <v>-3.3440350237781802E-2</v>
      </c>
      <c r="D71">
        <f t="shared" si="2"/>
        <v>3.3440350237781802E-2</v>
      </c>
      <c r="E71" s="6">
        <f t="shared" si="3"/>
        <v>1.1182570240255135E-3</v>
      </c>
    </row>
    <row r="72" spans="1:5" x14ac:dyDescent="0.25">
      <c r="A72" s="3">
        <v>44218</v>
      </c>
      <c r="B72" s="8">
        <v>7.008</v>
      </c>
      <c r="C72" s="4">
        <f>LN(dane_import!D73/dane_import!D72)</f>
        <v>9.750579115377132E-3</v>
      </c>
      <c r="D72">
        <f t="shared" si="2"/>
        <v>9.750579115377132E-3</v>
      </c>
      <c r="E72" s="6">
        <f t="shared" si="3"/>
        <v>9.5073793085228691E-5</v>
      </c>
    </row>
    <row r="73" spans="1:5" x14ac:dyDescent="0.25">
      <c r="A73" s="3">
        <v>44221</v>
      </c>
      <c r="B73" s="8">
        <v>7.05</v>
      </c>
      <c r="C73" s="4">
        <f>LN(dane_import!D74/dane_import!D73)</f>
        <v>5.9752631900870205E-3</v>
      </c>
      <c r="D73">
        <f t="shared" si="2"/>
        <v>5.9752631900870205E-3</v>
      </c>
      <c r="E73" s="6">
        <f t="shared" si="3"/>
        <v>3.5703770190808916E-5</v>
      </c>
    </row>
    <row r="74" spans="1:5" x14ac:dyDescent="0.25">
      <c r="A74" s="3">
        <v>44222</v>
      </c>
      <c r="B74" s="8">
        <v>6.97</v>
      </c>
      <c r="C74" s="4">
        <f>LN(dane_import!D75/dane_import!D74)</f>
        <v>-1.1412392051744786E-2</v>
      </c>
      <c r="D74">
        <f t="shared" si="2"/>
        <v>1.1412392051744786E-2</v>
      </c>
      <c r="E74" s="6">
        <f t="shared" si="3"/>
        <v>1.3024269234272756E-4</v>
      </c>
    </row>
    <row r="75" spans="1:5" x14ac:dyDescent="0.25">
      <c r="A75" s="3">
        <v>44223</v>
      </c>
      <c r="B75" s="8">
        <v>6.66</v>
      </c>
      <c r="C75" s="4">
        <f>LN(dane_import!D76/dane_import!D75)</f>
        <v>-4.5495740220134709E-2</v>
      </c>
      <c r="D75">
        <f t="shared" si="2"/>
        <v>4.5495740220134709E-2</v>
      </c>
      <c r="E75" s="6">
        <f t="shared" si="3"/>
        <v>2.0698623781779829E-3</v>
      </c>
    </row>
    <row r="76" spans="1:5" x14ac:dyDescent="0.25">
      <c r="A76" s="3">
        <v>44224</v>
      </c>
      <c r="B76" s="8">
        <v>6.6680000000000001</v>
      </c>
      <c r="C76" s="4">
        <f>LN(dane_import!D77/dane_import!D76)</f>
        <v>1.2004803362498618E-3</v>
      </c>
      <c r="D76">
        <f t="shared" si="2"/>
        <v>1.2004803362498618E-3</v>
      </c>
      <c r="E76" s="6">
        <f t="shared" si="3"/>
        <v>1.4411530377225812E-6</v>
      </c>
    </row>
    <row r="77" spans="1:5" x14ac:dyDescent="0.25">
      <c r="A77" s="3">
        <v>44225</v>
      </c>
      <c r="B77" s="8">
        <v>6.5439999999999996</v>
      </c>
      <c r="C77" s="4">
        <f>LN(dane_import!D78/dane_import!D77)</f>
        <v>-1.8771365588101743E-2</v>
      </c>
      <c r="D77">
        <f t="shared" si="2"/>
        <v>1.8771365588101743E-2</v>
      </c>
      <c r="E77" s="6">
        <f t="shared" si="3"/>
        <v>3.5236416604217028E-4</v>
      </c>
    </row>
    <row r="78" spans="1:5" x14ac:dyDescent="0.25">
      <c r="A78" s="3">
        <v>44228</v>
      </c>
      <c r="B78" s="8">
        <v>6.79</v>
      </c>
      <c r="C78" s="4">
        <f>LN(dane_import!D79/dane_import!D78)</f>
        <v>3.6902342270158935E-2</v>
      </c>
      <c r="D78">
        <f t="shared" si="2"/>
        <v>3.6902342270158935E-2</v>
      </c>
      <c r="E78" s="6">
        <f t="shared" si="3"/>
        <v>1.3617828650239589E-3</v>
      </c>
    </row>
    <row r="79" spans="1:5" x14ac:dyDescent="0.25">
      <c r="A79" s="3">
        <v>44229</v>
      </c>
      <c r="B79" s="8">
        <v>6.78</v>
      </c>
      <c r="C79" s="4">
        <f>LN(dane_import!D80/dane_import!D79)</f>
        <v>-1.4738396183005527E-3</v>
      </c>
      <c r="D79">
        <f t="shared" si="2"/>
        <v>1.4738396183005527E-3</v>
      </c>
      <c r="E79" s="6">
        <f t="shared" si="3"/>
        <v>2.1722032204723187E-6</v>
      </c>
    </row>
    <row r="80" spans="1:5" x14ac:dyDescent="0.25">
      <c r="A80" s="3">
        <v>44230</v>
      </c>
      <c r="B80" s="8">
        <v>6.6719999999999997</v>
      </c>
      <c r="C80" s="4">
        <f>LN(dane_import!D81/dane_import!D80)</f>
        <v>-1.6057436895858639E-2</v>
      </c>
      <c r="D80">
        <f t="shared" si="2"/>
        <v>1.6057436895858639E-2</v>
      </c>
      <c r="E80" s="6">
        <f t="shared" si="3"/>
        <v>2.578412796644823E-4</v>
      </c>
    </row>
    <row r="81" spans="1:5" x14ac:dyDescent="0.25">
      <c r="A81" s="3">
        <v>44231</v>
      </c>
      <c r="B81" s="8">
        <v>6.6340000000000003</v>
      </c>
      <c r="C81" s="4">
        <f>LN(dane_import!D82/dane_import!D81)</f>
        <v>-5.7117245315848105E-3</v>
      </c>
      <c r="D81">
        <f t="shared" si="2"/>
        <v>5.7117245315848105E-3</v>
      </c>
      <c r="E81" s="6">
        <f t="shared" si="3"/>
        <v>3.2623797124707722E-5</v>
      </c>
    </row>
    <row r="82" spans="1:5" x14ac:dyDescent="0.25">
      <c r="A82" s="3">
        <v>44232</v>
      </c>
      <c r="B82" s="8">
        <v>6.8380000000000001</v>
      </c>
      <c r="C82" s="4">
        <f>LN(dane_import!D83/dane_import!D82)</f>
        <v>3.0287350692248843E-2</v>
      </c>
      <c r="D82">
        <f t="shared" si="2"/>
        <v>3.0287350692248843E-2</v>
      </c>
      <c r="E82" s="6">
        <f t="shared" si="3"/>
        <v>9.1732361195526646E-4</v>
      </c>
    </row>
    <row r="83" spans="1:5" x14ac:dyDescent="0.25">
      <c r="A83" s="3">
        <v>44235</v>
      </c>
      <c r="B83" s="8">
        <v>6.8879999999999999</v>
      </c>
      <c r="C83" s="4">
        <f>LN(dane_import!D84/dane_import!D83)</f>
        <v>7.2854759083201348E-3</v>
      </c>
      <c r="D83">
        <f t="shared" si="2"/>
        <v>7.2854759083201348E-3</v>
      </c>
      <c r="E83" s="6">
        <f t="shared" si="3"/>
        <v>5.3078159210713097E-5</v>
      </c>
    </row>
    <row r="84" spans="1:5" x14ac:dyDescent="0.25">
      <c r="A84" s="3">
        <v>44236</v>
      </c>
      <c r="B84" s="8">
        <v>6.75</v>
      </c>
      <c r="C84" s="4">
        <f>LN(dane_import!D85/dane_import!D84)</f>
        <v>-2.0238262240991223E-2</v>
      </c>
      <c r="D84">
        <f t="shared" si="2"/>
        <v>2.0238262240991223E-2</v>
      </c>
      <c r="E84" s="6">
        <f t="shared" si="3"/>
        <v>4.0958725853513112E-4</v>
      </c>
    </row>
    <row r="85" spans="1:5" x14ac:dyDescent="0.25">
      <c r="A85" s="3">
        <v>44237</v>
      </c>
      <c r="B85" s="8">
        <v>6.742</v>
      </c>
      <c r="C85" s="4">
        <f>LN(dane_import!D86/dane_import!D85)</f>
        <v>-1.1858880725694649E-3</v>
      </c>
      <c r="D85">
        <f t="shared" si="2"/>
        <v>1.1858880725694649E-3</v>
      </c>
      <c r="E85" s="6">
        <f t="shared" si="3"/>
        <v>1.4063305206625205E-6</v>
      </c>
    </row>
    <row r="86" spans="1:5" x14ac:dyDescent="0.25">
      <c r="A86" s="3">
        <v>44238</v>
      </c>
      <c r="B86" s="8">
        <v>6.9379999999999997</v>
      </c>
      <c r="C86" s="4">
        <f>LN(dane_import!D87/dane_import!D86)</f>
        <v>2.8656931735688871E-2</v>
      </c>
      <c r="D86">
        <f t="shared" si="2"/>
        <v>2.8656931735688871E-2</v>
      </c>
      <c r="E86" s="6">
        <f t="shared" si="3"/>
        <v>8.2121973650393194E-4</v>
      </c>
    </row>
    <row r="87" spans="1:5" x14ac:dyDescent="0.25">
      <c r="A87" s="3">
        <v>44239</v>
      </c>
      <c r="B87" s="8">
        <v>6.79</v>
      </c>
      <c r="C87" s="4">
        <f>LN(dane_import!D88/dane_import!D87)</f>
        <v>-2.1562606976953162E-2</v>
      </c>
      <c r="D87">
        <f t="shared" si="2"/>
        <v>2.1562606976953162E-2</v>
      </c>
      <c r="E87" s="6">
        <f t="shared" si="3"/>
        <v>4.6494601964254919E-4</v>
      </c>
    </row>
    <row r="88" spans="1:5" x14ac:dyDescent="0.25">
      <c r="A88" s="3">
        <v>44242</v>
      </c>
      <c r="B88" s="8">
        <v>6.7880000000000003</v>
      </c>
      <c r="C88" s="4">
        <f>LN(dane_import!D89/dane_import!D88)</f>
        <v>-2.9459419862487601E-4</v>
      </c>
      <c r="D88">
        <f t="shared" si="2"/>
        <v>2.9459419862487601E-4</v>
      </c>
      <c r="E88" s="6">
        <f t="shared" si="3"/>
        <v>8.6785741863432902E-8</v>
      </c>
    </row>
    <row r="89" spans="1:5" x14ac:dyDescent="0.25">
      <c r="A89" s="3">
        <v>44243</v>
      </c>
      <c r="B89" s="8">
        <v>6.66</v>
      </c>
      <c r="C89" s="4">
        <f>LN(dane_import!D90/dane_import!D89)</f>
        <v>-1.9036862819682088E-2</v>
      </c>
      <c r="D89">
        <f t="shared" si="2"/>
        <v>1.9036862819682088E-2</v>
      </c>
      <c r="E89" s="6">
        <f t="shared" si="3"/>
        <v>3.6240214601539422E-4</v>
      </c>
    </row>
    <row r="90" spans="1:5" x14ac:dyDescent="0.25">
      <c r="A90" s="3">
        <v>44244</v>
      </c>
      <c r="B90" s="8">
        <v>6.83</v>
      </c>
      <c r="C90" s="4">
        <f>LN(dane_import!D91/dane_import!D90)</f>
        <v>2.5205189030400962E-2</v>
      </c>
      <c r="D90">
        <f t="shared" si="2"/>
        <v>2.5205189030400962E-2</v>
      </c>
      <c r="E90" s="6">
        <f t="shared" si="3"/>
        <v>6.3530155405824504E-4</v>
      </c>
    </row>
    <row r="91" spans="1:5" x14ac:dyDescent="0.25">
      <c r="A91" s="3">
        <v>44245</v>
      </c>
      <c r="B91" s="8">
        <v>6.734</v>
      </c>
      <c r="C91" s="4">
        <f>LN(dane_import!D92/dane_import!D91)</f>
        <v>-1.415535284381593E-2</v>
      </c>
      <c r="D91">
        <f t="shared" si="2"/>
        <v>1.415535284381593E-2</v>
      </c>
      <c r="E91" s="6">
        <f t="shared" si="3"/>
        <v>2.0037401413292773E-4</v>
      </c>
    </row>
    <row r="92" spans="1:5" x14ac:dyDescent="0.25">
      <c r="A92" s="3">
        <v>44246</v>
      </c>
      <c r="B92" s="8">
        <v>6.63</v>
      </c>
      <c r="C92" s="4">
        <f>LN(dane_import!D93/dane_import!D92)</f>
        <v>-1.5564516541111573E-2</v>
      </c>
      <c r="D92">
        <f t="shared" si="2"/>
        <v>1.5564516541111573E-2</v>
      </c>
      <c r="E92" s="6">
        <f t="shared" si="3"/>
        <v>2.4225417515853575E-4</v>
      </c>
    </row>
    <row r="93" spans="1:5" x14ac:dyDescent="0.25">
      <c r="A93" s="3">
        <v>44249</v>
      </c>
      <c r="B93" s="8">
        <v>6.5019999999999998</v>
      </c>
      <c r="C93" s="4">
        <f>LN(dane_import!D94/dane_import!D93)</f>
        <v>-1.9494982316057584E-2</v>
      </c>
      <c r="D93">
        <f t="shared" si="2"/>
        <v>1.9494982316057584E-2</v>
      </c>
      <c r="E93" s="6">
        <f t="shared" si="3"/>
        <v>3.8005433550339791E-4</v>
      </c>
    </row>
    <row r="94" spans="1:5" x14ac:dyDescent="0.25">
      <c r="A94" s="3">
        <v>44250</v>
      </c>
      <c r="B94" s="8">
        <v>6.3639999999999999</v>
      </c>
      <c r="C94" s="4">
        <f>LN(dane_import!D95/dane_import!D94)</f>
        <v>-2.1452711406173188E-2</v>
      </c>
      <c r="D94">
        <f t="shared" si="2"/>
        <v>2.1452711406173188E-2</v>
      </c>
      <c r="E94" s="6">
        <f t="shared" si="3"/>
        <v>4.602188266765532E-4</v>
      </c>
    </row>
    <row r="95" spans="1:5" x14ac:dyDescent="0.25">
      <c r="A95" s="3">
        <v>44251</v>
      </c>
      <c r="B95" s="8">
        <v>6.5039999999999996</v>
      </c>
      <c r="C95" s="4">
        <f>LN(dane_import!D96/dane_import!D95)</f>
        <v>2.176026176996896E-2</v>
      </c>
      <c r="D95">
        <f t="shared" si="2"/>
        <v>2.176026176996896E-2</v>
      </c>
      <c r="E95" s="6">
        <f t="shared" si="3"/>
        <v>4.7350899229757265E-4</v>
      </c>
    </row>
    <row r="96" spans="1:5" x14ac:dyDescent="0.25">
      <c r="A96" s="3">
        <v>44252</v>
      </c>
      <c r="B96" s="8">
        <v>6.4560000000000004</v>
      </c>
      <c r="C96" s="4">
        <f>LN(dane_import!D97/dane_import!D96)</f>
        <v>-7.4074412778616936E-3</v>
      </c>
      <c r="D96">
        <f t="shared" si="2"/>
        <v>7.4074412778616936E-3</v>
      </c>
      <c r="E96" s="6">
        <f t="shared" si="3"/>
        <v>5.4870186284969277E-5</v>
      </c>
    </row>
    <row r="97" spans="1:5" x14ac:dyDescent="0.25">
      <c r="A97" s="3">
        <v>44253</v>
      </c>
      <c r="B97" s="8">
        <v>6.6459999999999999</v>
      </c>
      <c r="C97" s="4">
        <f>LN(dane_import!D98/dane_import!D97)</f>
        <v>2.9005238964754893E-2</v>
      </c>
      <c r="D97">
        <f t="shared" si="2"/>
        <v>2.9005238964754893E-2</v>
      </c>
      <c r="E97" s="6">
        <f t="shared" si="3"/>
        <v>8.4130388740253552E-4</v>
      </c>
    </row>
    <row r="98" spans="1:5" x14ac:dyDescent="0.25">
      <c r="A98" s="3">
        <v>44256</v>
      </c>
      <c r="B98" s="8">
        <v>6.82</v>
      </c>
      <c r="C98" s="4">
        <f>LN(dane_import!D99/dane_import!D98)</f>
        <v>2.5844301922968271E-2</v>
      </c>
      <c r="D98">
        <f t="shared" si="2"/>
        <v>2.5844301922968271E-2</v>
      </c>
      <c r="E98" s="6">
        <f t="shared" si="3"/>
        <v>6.6792794188554148E-4</v>
      </c>
    </row>
    <row r="99" spans="1:5" x14ac:dyDescent="0.25">
      <c r="A99" s="3">
        <v>44257</v>
      </c>
      <c r="B99" s="8">
        <v>6.7960000000000003</v>
      </c>
      <c r="C99" s="4">
        <f>LN(dane_import!D100/dane_import!D99)</f>
        <v>-3.5252680456851603E-3</v>
      </c>
      <c r="D99">
        <f t="shared" si="2"/>
        <v>3.5252680456851603E-3</v>
      </c>
      <c r="E99" s="6">
        <f t="shared" si="3"/>
        <v>1.242751479392887E-5</v>
      </c>
    </row>
    <row r="100" spans="1:5" x14ac:dyDescent="0.25">
      <c r="A100" s="3">
        <v>44258</v>
      </c>
      <c r="B100" s="8">
        <v>6.5819999999999999</v>
      </c>
      <c r="C100" s="4">
        <f>LN(dane_import!D101/dane_import!D100)</f>
        <v>-3.1995553288537398E-2</v>
      </c>
      <c r="D100">
        <f t="shared" si="2"/>
        <v>3.1995553288537398E-2</v>
      </c>
      <c r="E100" s="6">
        <f t="shared" si="3"/>
        <v>1.0237154302396364E-3</v>
      </c>
    </row>
    <row r="101" spans="1:5" x14ac:dyDescent="0.25">
      <c r="A101" s="3">
        <v>44259</v>
      </c>
      <c r="B101" s="8">
        <v>6.7839999999999998</v>
      </c>
      <c r="C101" s="4">
        <f>LN(dane_import!D102/dane_import!D101)</f>
        <v>3.0228247968453654E-2</v>
      </c>
      <c r="D101">
        <f t="shared" si="2"/>
        <v>3.0228247968453654E-2</v>
      </c>
      <c r="E101" s="6">
        <f t="shared" si="3"/>
        <v>9.1374697524232245E-4</v>
      </c>
    </row>
    <row r="102" spans="1:5" x14ac:dyDescent="0.25">
      <c r="A102" s="3">
        <v>44260</v>
      </c>
      <c r="B102" s="8">
        <v>6.6139999999999999</v>
      </c>
      <c r="C102" s="4">
        <f>LN(dane_import!D103/dane_import!D102)</f>
        <v>-2.5378283930000904E-2</v>
      </c>
      <c r="D102">
        <f t="shared" si="2"/>
        <v>2.5378283930000904E-2</v>
      </c>
      <c r="E102" s="6">
        <f t="shared" si="3"/>
        <v>6.4405729523174212E-4</v>
      </c>
    </row>
    <row r="103" spans="1:5" x14ac:dyDescent="0.25">
      <c r="A103" s="3">
        <v>44263</v>
      </c>
      <c r="B103" s="8">
        <v>6.742</v>
      </c>
      <c r="C103" s="4">
        <f>LN(dane_import!D104/dane_import!D103)</f>
        <v>1.9168002252268057E-2</v>
      </c>
      <c r="D103">
        <f t="shared" si="2"/>
        <v>1.9168002252268057E-2</v>
      </c>
      <c r="E103" s="6">
        <f t="shared" si="3"/>
        <v>3.6741231034295333E-4</v>
      </c>
    </row>
    <row r="104" spans="1:5" x14ac:dyDescent="0.25">
      <c r="A104" s="3">
        <v>44264</v>
      </c>
      <c r="B104" s="8">
        <v>6.9139999999999997</v>
      </c>
      <c r="C104" s="4">
        <f>LN(dane_import!D105/dane_import!D104)</f>
        <v>2.5191724687563762E-2</v>
      </c>
      <c r="D104">
        <f t="shared" si="2"/>
        <v>2.5191724687563762E-2</v>
      </c>
      <c r="E104" s="6">
        <f t="shared" si="3"/>
        <v>6.3462299273400952E-4</v>
      </c>
    </row>
    <row r="105" spans="1:5" x14ac:dyDescent="0.25">
      <c r="A105" s="3">
        <v>44265</v>
      </c>
      <c r="B105" s="8">
        <v>6.8959999999999999</v>
      </c>
      <c r="C105" s="4">
        <f>LN(dane_import!D106/dane_import!D105)</f>
        <v>-2.6068081380407823E-3</v>
      </c>
      <c r="D105">
        <f t="shared" si="2"/>
        <v>2.6068081380407823E-3</v>
      </c>
      <c r="E105" s="6">
        <f t="shared" si="3"/>
        <v>6.7954486685556504E-6</v>
      </c>
    </row>
    <row r="106" spans="1:5" x14ac:dyDescent="0.25">
      <c r="A106" s="3">
        <v>44266</v>
      </c>
      <c r="B106" s="8">
        <v>6.77</v>
      </c>
      <c r="C106" s="4">
        <f>LN(dane_import!D107/dane_import!D106)</f>
        <v>-1.844044643720838E-2</v>
      </c>
      <c r="D106">
        <f t="shared" si="2"/>
        <v>1.844044643720838E-2</v>
      </c>
      <c r="E106" s="6">
        <f t="shared" si="3"/>
        <v>3.4005006480355125E-4</v>
      </c>
    </row>
    <row r="107" spans="1:5" x14ac:dyDescent="0.25">
      <c r="A107" s="3">
        <v>44267</v>
      </c>
      <c r="B107" s="8">
        <v>6.7460000000000004</v>
      </c>
      <c r="C107" s="4">
        <f>LN(dane_import!D108/dane_import!D107)</f>
        <v>-3.551350284724994E-3</v>
      </c>
      <c r="D107">
        <f t="shared" si="2"/>
        <v>3.551350284724994E-3</v>
      </c>
      <c r="E107" s="6">
        <f t="shared" si="3"/>
        <v>1.2612088844816295E-5</v>
      </c>
    </row>
    <row r="108" spans="1:5" x14ac:dyDescent="0.25">
      <c r="A108" s="3">
        <v>44270</v>
      </c>
      <c r="B108" s="8">
        <v>6.75</v>
      </c>
      <c r="C108" s="4">
        <f>LN(dane_import!D109/dane_import!D108)</f>
        <v>5.9276824497991713E-4</v>
      </c>
      <c r="D108">
        <f t="shared" si="2"/>
        <v>5.9276824497991713E-4</v>
      </c>
      <c r="E108" s="6">
        <f t="shared" si="3"/>
        <v>3.5137419225657106E-7</v>
      </c>
    </row>
    <row r="109" spans="1:5" x14ac:dyDescent="0.25">
      <c r="A109" s="3">
        <v>44271</v>
      </c>
      <c r="B109" s="8">
        <v>6.5860000000000003</v>
      </c>
      <c r="C109" s="4">
        <f>LN(dane_import!D110/dane_import!D109)</f>
        <v>-2.459632093026588E-2</v>
      </c>
      <c r="D109">
        <f t="shared" si="2"/>
        <v>2.459632093026588E-2</v>
      </c>
      <c r="E109" s="6">
        <f t="shared" si="3"/>
        <v>6.0497900330463538E-4</v>
      </c>
    </row>
    <row r="110" spans="1:5" x14ac:dyDescent="0.25">
      <c r="A110" s="3">
        <v>44272</v>
      </c>
      <c r="B110" s="8">
        <v>6.3220000000000001</v>
      </c>
      <c r="C110" s="4">
        <f>LN(dane_import!D111/dane_import!D110)</f>
        <v>-4.0910570160746597E-2</v>
      </c>
      <c r="D110">
        <f t="shared" si="2"/>
        <v>4.0910570160746597E-2</v>
      </c>
      <c r="E110" s="6">
        <f t="shared" si="3"/>
        <v>1.6736747508773698E-3</v>
      </c>
    </row>
    <row r="111" spans="1:5" x14ac:dyDescent="0.25">
      <c r="A111" s="3">
        <v>44273</v>
      </c>
      <c r="B111" s="8">
        <v>6.42</v>
      </c>
      <c r="C111" s="4">
        <f>LN(dane_import!D112/dane_import!D111)</f>
        <v>1.5382503908443798E-2</v>
      </c>
      <c r="D111">
        <f t="shared" si="2"/>
        <v>1.5382503908443798E-2</v>
      </c>
      <c r="E111" s="6">
        <f t="shared" si="3"/>
        <v>2.3662142649328872E-4</v>
      </c>
    </row>
    <row r="112" spans="1:5" x14ac:dyDescent="0.25">
      <c r="A112" s="3">
        <v>44274</v>
      </c>
      <c r="B112" s="8">
        <v>6.3</v>
      </c>
      <c r="C112" s="4">
        <f>LN(dane_import!D113/dane_import!D112)</f>
        <v>-1.8868484304382805E-2</v>
      </c>
      <c r="D112">
        <f t="shared" si="2"/>
        <v>1.8868484304382805E-2</v>
      </c>
      <c r="E112" s="6">
        <f t="shared" si="3"/>
        <v>3.5601969994474025E-4</v>
      </c>
    </row>
    <row r="113" spans="1:5" x14ac:dyDescent="0.25">
      <c r="A113" s="3">
        <v>44277</v>
      </c>
      <c r="B113" s="8">
        <v>6.54</v>
      </c>
      <c r="C113" s="4">
        <f>LN(dane_import!D114/dane_import!D113)</f>
        <v>3.7387532071620412E-2</v>
      </c>
      <c r="D113">
        <f t="shared" si="2"/>
        <v>3.7387532071620412E-2</v>
      </c>
      <c r="E113" s="6">
        <f t="shared" si="3"/>
        <v>1.3978275544064449E-3</v>
      </c>
    </row>
    <row r="114" spans="1:5" x14ac:dyDescent="0.25">
      <c r="A114" s="3">
        <v>44278</v>
      </c>
      <c r="B114" s="8">
        <v>6.5739999999999998</v>
      </c>
      <c r="C114" s="4">
        <f>LN(dane_import!D115/dane_import!D114)</f>
        <v>5.185309772920396E-3</v>
      </c>
      <c r="D114">
        <f t="shared" si="2"/>
        <v>5.185309772920396E-3</v>
      </c>
      <c r="E114" s="6">
        <f t="shared" si="3"/>
        <v>2.6887437441143769E-5</v>
      </c>
    </row>
    <row r="115" spans="1:5" x14ac:dyDescent="0.25">
      <c r="A115" s="3">
        <v>44279</v>
      </c>
      <c r="B115" s="8">
        <v>6.31</v>
      </c>
      <c r="C115" s="4">
        <f>LN(dane_import!D116/dane_import!D115)</f>
        <v>-4.0986798688905958E-2</v>
      </c>
      <c r="D115">
        <f t="shared" si="2"/>
        <v>4.0986798688905958E-2</v>
      </c>
      <c r="E115" s="6">
        <f t="shared" si="3"/>
        <v>1.6799176667649032E-3</v>
      </c>
    </row>
    <row r="116" spans="1:5" x14ac:dyDescent="0.25">
      <c r="A116" s="3">
        <v>44280</v>
      </c>
      <c r="B116" s="8">
        <v>6.53</v>
      </c>
      <c r="C116" s="4">
        <f>LN(dane_import!D117/dane_import!D116)</f>
        <v>3.427126673521802E-2</v>
      </c>
      <c r="D116">
        <f t="shared" si="2"/>
        <v>3.427126673521802E-2</v>
      </c>
      <c r="E116" s="6">
        <f t="shared" si="3"/>
        <v>1.1745197236364613E-3</v>
      </c>
    </row>
    <row r="117" spans="1:5" x14ac:dyDescent="0.25">
      <c r="A117" s="3">
        <v>44281</v>
      </c>
      <c r="B117" s="8">
        <v>6.7</v>
      </c>
      <c r="C117" s="4">
        <f>LN(dane_import!D118/dane_import!D117)</f>
        <v>2.5700583108580703E-2</v>
      </c>
      <c r="D117">
        <f t="shared" si="2"/>
        <v>2.5700583108580703E-2</v>
      </c>
      <c r="E117" s="6">
        <f t="shared" si="3"/>
        <v>6.605199721210637E-4</v>
      </c>
    </row>
    <row r="118" spans="1:5" x14ac:dyDescent="0.25">
      <c r="A118" s="3">
        <v>44284</v>
      </c>
      <c r="B118" s="8">
        <v>6.9039999999999999</v>
      </c>
      <c r="C118" s="4">
        <f>LN(dane_import!D119/dane_import!D118)</f>
        <v>2.9993427384206513E-2</v>
      </c>
      <c r="D118">
        <f t="shared" si="2"/>
        <v>2.9993427384206513E-2</v>
      </c>
      <c r="E118" s="6">
        <f t="shared" si="3"/>
        <v>8.9960568625166914E-4</v>
      </c>
    </row>
    <row r="119" spans="1:5" x14ac:dyDescent="0.25">
      <c r="A119" s="3">
        <v>44285</v>
      </c>
      <c r="B119" s="8">
        <v>6.8520000000000003</v>
      </c>
      <c r="C119" s="4">
        <f>LN(dane_import!D120/dane_import!D119)</f>
        <v>-7.5603733192532684E-3</v>
      </c>
      <c r="D119">
        <f t="shared" si="2"/>
        <v>7.5603733192532684E-3</v>
      </c>
      <c r="E119" s="6">
        <f t="shared" si="3"/>
        <v>5.7159244726476679E-5</v>
      </c>
    </row>
    <row r="120" spans="1:5" x14ac:dyDescent="0.25">
      <c r="A120" s="3">
        <v>44286</v>
      </c>
      <c r="B120" s="8">
        <v>6.798</v>
      </c>
      <c r="C120" s="4">
        <f>LN(dane_import!D121/dane_import!D120)</f>
        <v>-7.912129187949285E-3</v>
      </c>
      <c r="D120">
        <f t="shared" si="2"/>
        <v>7.912129187949285E-3</v>
      </c>
      <c r="E120" s="6">
        <f t="shared" si="3"/>
        <v>6.2601788286799015E-5</v>
      </c>
    </row>
    <row r="121" spans="1:5" x14ac:dyDescent="0.25">
      <c r="A121" s="3">
        <v>44287</v>
      </c>
      <c r="B121" s="8">
        <v>6.8460000000000001</v>
      </c>
      <c r="C121" s="4">
        <f>LN(dane_import!D122/dane_import!D121)</f>
        <v>7.036088834069241E-3</v>
      </c>
      <c r="D121">
        <f t="shared" si="2"/>
        <v>7.036088834069241E-3</v>
      </c>
      <c r="E121" s="6">
        <f t="shared" si="3"/>
        <v>4.9506546080913849E-5</v>
      </c>
    </row>
    <row r="122" spans="1:5" x14ac:dyDescent="0.25">
      <c r="A122" s="3">
        <v>44288</v>
      </c>
      <c r="B122" s="8">
        <v>6.8460000000000001</v>
      </c>
      <c r="C122" s="4">
        <f>LN(dane_import!D123/dane_import!D122)</f>
        <v>0</v>
      </c>
      <c r="D122">
        <f t="shared" si="2"/>
        <v>0</v>
      </c>
      <c r="E122" s="6">
        <f t="shared" si="3"/>
        <v>0</v>
      </c>
    </row>
    <row r="123" spans="1:5" x14ac:dyDescent="0.25">
      <c r="A123" s="3">
        <v>44291</v>
      </c>
      <c r="B123" s="8">
        <v>6.8460000000000001</v>
      </c>
      <c r="C123" s="4">
        <f>LN(dane_import!D124/dane_import!D123)</f>
        <v>0</v>
      </c>
      <c r="D123">
        <f t="shared" si="2"/>
        <v>0</v>
      </c>
      <c r="E123" s="6">
        <f t="shared" si="3"/>
        <v>0</v>
      </c>
    </row>
    <row r="124" spans="1:5" x14ac:dyDescent="0.25">
      <c r="A124" s="3">
        <v>44292</v>
      </c>
      <c r="B124" s="8">
        <v>7.29</v>
      </c>
      <c r="C124" s="4">
        <f>LN(dane_import!D125/dane_import!D124)</f>
        <v>6.2839005912573229E-2</v>
      </c>
      <c r="D124">
        <f t="shared" si="2"/>
        <v>6.2839005912573229E-2</v>
      </c>
      <c r="E124" s="6">
        <f t="shared" si="3"/>
        <v>3.9487406640804131E-3</v>
      </c>
    </row>
    <row r="125" spans="1:5" x14ac:dyDescent="0.25">
      <c r="A125" s="3">
        <v>44293</v>
      </c>
      <c r="B125" s="8">
        <v>7.3760000000000003</v>
      </c>
      <c r="C125" s="4">
        <f>LN(dane_import!D126/dane_import!D125)</f>
        <v>1.1727940233725863E-2</v>
      </c>
      <c r="D125">
        <f t="shared" si="2"/>
        <v>1.1727940233725863E-2</v>
      </c>
      <c r="E125" s="6">
        <f t="shared" si="3"/>
        <v>1.3754458212584584E-4</v>
      </c>
    </row>
    <row r="126" spans="1:5" x14ac:dyDescent="0.25">
      <c r="A126" s="3">
        <v>44294</v>
      </c>
      <c r="B126" s="8">
        <v>7.2480000000000002</v>
      </c>
      <c r="C126" s="4">
        <f>LN(dane_import!D127/dane_import!D126)</f>
        <v>-1.7505917513614522E-2</v>
      </c>
      <c r="D126">
        <f t="shared" si="2"/>
        <v>1.7505917513614522E-2</v>
      </c>
      <c r="E126" s="6">
        <f t="shared" si="3"/>
        <v>3.0645714799347565E-4</v>
      </c>
    </row>
    <row r="127" spans="1:5" x14ac:dyDescent="0.25">
      <c r="A127" s="3">
        <v>44295</v>
      </c>
      <c r="B127" s="8">
        <v>7.3339999999999996</v>
      </c>
      <c r="C127" s="4">
        <f>LN(dane_import!D128/dane_import!D127)</f>
        <v>1.1795500908455877E-2</v>
      </c>
      <c r="D127">
        <f t="shared" si="2"/>
        <v>1.1795500908455877E-2</v>
      </c>
      <c r="E127" s="6">
        <f t="shared" si="3"/>
        <v>1.3913384168138341E-4</v>
      </c>
    </row>
    <row r="128" spans="1:5" x14ac:dyDescent="0.25">
      <c r="A128" s="3">
        <v>44298</v>
      </c>
      <c r="B128" s="8">
        <v>8.33</v>
      </c>
      <c r="C128" s="4">
        <f>LN(dane_import!D129/dane_import!D128)</f>
        <v>0.12734238652961719</v>
      </c>
      <c r="D128">
        <f t="shared" si="2"/>
        <v>0.12734238652961719</v>
      </c>
      <c r="E128" s="6">
        <f t="shared" si="3"/>
        <v>1.6216083407058428E-2</v>
      </c>
    </row>
    <row r="129" spans="1:5" x14ac:dyDescent="0.25">
      <c r="A129" s="3">
        <v>44299</v>
      </c>
      <c r="B129" s="8">
        <v>8.2460000000000004</v>
      </c>
      <c r="C129" s="4">
        <f>LN(dane_import!D130/dane_import!D129)</f>
        <v>-1.0135221894043018E-2</v>
      </c>
      <c r="D129">
        <f t="shared" si="2"/>
        <v>1.0135221894043018E-2</v>
      </c>
      <c r="E129" s="6">
        <f t="shared" si="3"/>
        <v>1.0272272284148895E-4</v>
      </c>
    </row>
    <row r="130" spans="1:5" x14ac:dyDescent="0.25">
      <c r="A130" s="3">
        <v>44300</v>
      </c>
      <c r="B130" s="8">
        <v>8.43</v>
      </c>
      <c r="C130" s="4">
        <f>LN(dane_import!D131/dane_import!D130)</f>
        <v>2.2068537729055839E-2</v>
      </c>
      <c r="D130">
        <f t="shared" si="2"/>
        <v>2.2068537729055839E-2</v>
      </c>
      <c r="E130" s="6">
        <f t="shared" si="3"/>
        <v>4.8702035749876107E-4</v>
      </c>
    </row>
    <row r="131" spans="1:5" x14ac:dyDescent="0.25">
      <c r="A131" s="3">
        <v>44301</v>
      </c>
      <c r="B131" s="8">
        <v>8.4420000000000002</v>
      </c>
      <c r="C131" s="4">
        <f>LN(dane_import!D132/dane_import!D131)</f>
        <v>1.4224753465430005E-3</v>
      </c>
      <c r="D131">
        <f t="shared" ref="D131:D194" si="4">ABS(C131)</f>
        <v>1.4224753465430005E-3</v>
      </c>
      <c r="E131" s="6">
        <f t="shared" ref="E131:E194" si="5">C131^2</f>
        <v>2.0234361115226297E-6</v>
      </c>
    </row>
    <row r="132" spans="1:5" x14ac:dyDescent="0.25">
      <c r="A132" s="3">
        <v>44302</v>
      </c>
      <c r="B132" s="8">
        <v>8.5</v>
      </c>
      <c r="C132" s="4">
        <f>LN(dane_import!D133/dane_import!D132)</f>
        <v>6.8469161359636559E-3</v>
      </c>
      <c r="D132">
        <f t="shared" si="4"/>
        <v>6.8469161359636559E-3</v>
      </c>
      <c r="E132" s="6">
        <f t="shared" si="5"/>
        <v>4.6880260572919482E-5</v>
      </c>
    </row>
    <row r="133" spans="1:5" x14ac:dyDescent="0.25">
      <c r="A133" s="3">
        <v>44305</v>
      </c>
      <c r="B133" s="8">
        <v>8.6620000000000008</v>
      </c>
      <c r="C133" s="4">
        <f>LN(dane_import!D134/dane_import!D133)</f>
        <v>1.8879479296164185E-2</v>
      </c>
      <c r="D133">
        <f t="shared" si="4"/>
        <v>1.8879479296164185E-2</v>
      </c>
      <c r="E133" s="6">
        <f t="shared" si="5"/>
        <v>3.5643473849429207E-4</v>
      </c>
    </row>
    <row r="134" spans="1:5" x14ac:dyDescent="0.25">
      <c r="A134" s="3">
        <v>44306</v>
      </c>
      <c r="B134" s="8">
        <v>8.4</v>
      </c>
      <c r="C134" s="4">
        <f>LN(dane_import!D135/dane_import!D134)</f>
        <v>-3.0713936943167014E-2</v>
      </c>
      <c r="D134">
        <f t="shared" si="4"/>
        <v>3.0713936943167014E-2</v>
      </c>
      <c r="E134" s="6">
        <f t="shared" si="5"/>
        <v>9.4334592254883946E-4</v>
      </c>
    </row>
    <row r="135" spans="1:5" x14ac:dyDescent="0.25">
      <c r="A135" s="3">
        <v>44307</v>
      </c>
      <c r="B135" s="8">
        <v>8.36</v>
      </c>
      <c r="C135" s="4">
        <f>LN(dane_import!D136/dane_import!D135)</f>
        <v>-4.7732787526577709E-3</v>
      </c>
      <c r="D135">
        <f t="shared" si="4"/>
        <v>4.7732787526577709E-3</v>
      </c>
      <c r="E135" s="6">
        <f t="shared" si="5"/>
        <v>2.2784190050574125E-5</v>
      </c>
    </row>
    <row r="136" spans="1:5" x14ac:dyDescent="0.25">
      <c r="A136" s="3">
        <v>44308</v>
      </c>
      <c r="B136" s="8">
        <v>8.5500000000000007</v>
      </c>
      <c r="C136" s="4">
        <f>LN(dane_import!D137/dane_import!D136)</f>
        <v>2.2472855852058791E-2</v>
      </c>
      <c r="D136">
        <f t="shared" si="4"/>
        <v>2.2472855852058791E-2</v>
      </c>
      <c r="E136" s="6">
        <f t="shared" si="5"/>
        <v>5.0502925014741303E-4</v>
      </c>
    </row>
    <row r="137" spans="1:5" x14ac:dyDescent="0.25">
      <c r="A137" s="3">
        <v>44309</v>
      </c>
      <c r="B137" s="8">
        <v>8.5419999999999998</v>
      </c>
      <c r="C137" s="4">
        <f>LN(dane_import!D138/dane_import!D137)</f>
        <v>-9.361105293942244E-4</v>
      </c>
      <c r="D137">
        <f t="shared" si="4"/>
        <v>9.361105293942244E-4</v>
      </c>
      <c r="E137" s="6">
        <f t="shared" si="5"/>
        <v>8.7630292324273507E-7</v>
      </c>
    </row>
    <row r="138" spans="1:5" x14ac:dyDescent="0.25">
      <c r="A138" s="3">
        <v>44312</v>
      </c>
      <c r="B138" s="8">
        <v>8.57</v>
      </c>
      <c r="C138" s="4">
        <f>LN(dane_import!D139/dane_import!D138)</f>
        <v>3.272560190413683E-3</v>
      </c>
      <c r="D138">
        <f t="shared" si="4"/>
        <v>3.272560190413683E-3</v>
      </c>
      <c r="E138" s="6">
        <f t="shared" si="5"/>
        <v>1.0709650199880441E-5</v>
      </c>
    </row>
    <row r="139" spans="1:5" x14ac:dyDescent="0.25">
      <c r="A139" s="3">
        <v>44313</v>
      </c>
      <c r="B139" s="8">
        <v>8.73</v>
      </c>
      <c r="C139" s="4">
        <f>LN(dane_import!D140/dane_import!D139)</f>
        <v>1.8497637241822407E-2</v>
      </c>
      <c r="D139">
        <f t="shared" si="4"/>
        <v>1.8497637241822407E-2</v>
      </c>
      <c r="E139" s="6">
        <f t="shared" si="5"/>
        <v>3.4216258353005524E-4</v>
      </c>
    </row>
    <row r="140" spans="1:5" x14ac:dyDescent="0.25">
      <c r="A140" s="3">
        <v>44314</v>
      </c>
      <c r="B140" s="8">
        <v>9.5299999999999994</v>
      </c>
      <c r="C140" s="4">
        <f>LN(dane_import!D141/dane_import!D140)</f>
        <v>8.7679347814599809E-2</v>
      </c>
      <c r="D140">
        <f t="shared" si="4"/>
        <v>8.7679347814599809E-2</v>
      </c>
      <c r="E140" s="6">
        <f t="shared" si="5"/>
        <v>7.6876680331935685E-3</v>
      </c>
    </row>
    <row r="141" spans="1:5" x14ac:dyDescent="0.25">
      <c r="A141" s="3">
        <v>44315</v>
      </c>
      <c r="B141" s="8">
        <v>10.119999999999999</v>
      </c>
      <c r="C141" s="4">
        <f>LN(dane_import!D142/dane_import!D141)</f>
        <v>6.0068946193208801E-2</v>
      </c>
      <c r="D141">
        <f t="shared" si="4"/>
        <v>6.0068946193208801E-2</v>
      </c>
      <c r="E141" s="6">
        <f t="shared" si="5"/>
        <v>3.608278296762614E-3</v>
      </c>
    </row>
    <row r="142" spans="1:5" x14ac:dyDescent="0.25">
      <c r="A142" s="3">
        <v>44316</v>
      </c>
      <c r="B142" s="8">
        <v>10.1</v>
      </c>
      <c r="C142" s="4">
        <f>LN(dane_import!D143/dane_import!D142)</f>
        <v>-1.9782400121057075E-3</v>
      </c>
      <c r="D142">
        <f t="shared" si="4"/>
        <v>1.9782400121057075E-3</v>
      </c>
      <c r="E142" s="6">
        <f t="shared" si="5"/>
        <v>3.91343354549599E-6</v>
      </c>
    </row>
    <row r="143" spans="1:5" x14ac:dyDescent="0.25">
      <c r="A143" s="3">
        <v>44319</v>
      </c>
      <c r="B143" s="8">
        <v>10.1</v>
      </c>
      <c r="C143" s="4">
        <f>LN(dane_import!D144/dane_import!D143)</f>
        <v>0</v>
      </c>
      <c r="D143">
        <f t="shared" si="4"/>
        <v>0</v>
      </c>
      <c r="E143" s="6">
        <f t="shared" si="5"/>
        <v>0</v>
      </c>
    </row>
    <row r="144" spans="1:5" x14ac:dyDescent="0.25">
      <c r="A144" s="3">
        <v>44320</v>
      </c>
      <c r="B144" s="8">
        <v>10.220000000000001</v>
      </c>
      <c r="C144" s="4">
        <f>LN(dane_import!D145/dane_import!D144)</f>
        <v>1.1811160928344619E-2</v>
      </c>
      <c r="D144">
        <f t="shared" si="4"/>
        <v>1.1811160928344619E-2</v>
      </c>
      <c r="E144" s="6">
        <f t="shared" si="5"/>
        <v>1.3950352247525452E-4</v>
      </c>
    </row>
    <row r="145" spans="1:5" x14ac:dyDescent="0.25">
      <c r="A145" s="3">
        <v>44321</v>
      </c>
      <c r="B145" s="8">
        <v>10.135</v>
      </c>
      <c r="C145" s="4">
        <f>LN(dane_import!D146/dane_import!D145)</f>
        <v>-8.3518048715951147E-3</v>
      </c>
      <c r="D145">
        <f t="shared" si="4"/>
        <v>8.3518048715951147E-3</v>
      </c>
      <c r="E145" s="6">
        <f t="shared" si="5"/>
        <v>6.9752644613199887E-5</v>
      </c>
    </row>
    <row r="146" spans="1:5" x14ac:dyDescent="0.25">
      <c r="A146" s="3">
        <v>44322</v>
      </c>
      <c r="B146" s="8">
        <v>10.1</v>
      </c>
      <c r="C146" s="4">
        <f>LN(dane_import!D147/dane_import!D146)</f>
        <v>-3.4593560567496209E-3</v>
      </c>
      <c r="D146">
        <f t="shared" si="4"/>
        <v>3.4593560567496209E-3</v>
      </c>
      <c r="E146" s="6">
        <f t="shared" si="5"/>
        <v>1.1967144327370287E-5</v>
      </c>
    </row>
    <row r="147" spans="1:5" x14ac:dyDescent="0.25">
      <c r="A147" s="3">
        <v>44323</v>
      </c>
      <c r="B147" s="8">
        <v>9.9600000000000009</v>
      </c>
      <c r="C147" s="4">
        <f>LN(dane_import!D148/dane_import!D147)</f>
        <v>-1.3958352250706801E-2</v>
      </c>
      <c r="D147">
        <f t="shared" si="4"/>
        <v>1.3958352250706801E-2</v>
      </c>
      <c r="E147" s="6">
        <f t="shared" si="5"/>
        <v>1.9483559755481162E-4</v>
      </c>
    </row>
    <row r="148" spans="1:5" x14ac:dyDescent="0.25">
      <c r="A148" s="3">
        <v>44326</v>
      </c>
      <c r="B148" s="8">
        <v>9.6199999999999992</v>
      </c>
      <c r="C148" s="4">
        <f>LN(dane_import!D149/dane_import!D148)</f>
        <v>-3.4732806918891954E-2</v>
      </c>
      <c r="D148">
        <f t="shared" si="4"/>
        <v>3.4732806918891954E-2</v>
      </c>
      <c r="E148" s="6">
        <f t="shared" si="5"/>
        <v>1.2063678764650287E-3</v>
      </c>
    </row>
    <row r="149" spans="1:5" x14ac:dyDescent="0.25">
      <c r="A149" s="3">
        <v>44327</v>
      </c>
      <c r="B149" s="8">
        <v>9.7279999999999998</v>
      </c>
      <c r="C149" s="4">
        <f>LN(dane_import!D150/dane_import!D149)</f>
        <v>1.1164060546196126E-2</v>
      </c>
      <c r="D149">
        <f t="shared" si="4"/>
        <v>1.1164060546196126E-2</v>
      </c>
      <c r="E149" s="6">
        <f t="shared" si="5"/>
        <v>1.2463624787913295E-4</v>
      </c>
    </row>
    <row r="150" spans="1:5" x14ac:dyDescent="0.25">
      <c r="A150" s="3">
        <v>44328</v>
      </c>
      <c r="B150" s="8">
        <v>9.6300000000000008</v>
      </c>
      <c r="C150" s="4">
        <f>LN(dane_import!D151/dane_import!D150)</f>
        <v>-1.0125099413776845E-2</v>
      </c>
      <c r="D150">
        <f t="shared" si="4"/>
        <v>1.0125099413776845E-2</v>
      </c>
      <c r="E150" s="6">
        <f t="shared" si="5"/>
        <v>1.025176381388642E-4</v>
      </c>
    </row>
    <row r="151" spans="1:5" x14ac:dyDescent="0.25">
      <c r="A151" s="3">
        <v>44329</v>
      </c>
      <c r="B151" s="8">
        <v>9.6440000000000001</v>
      </c>
      <c r="C151" s="4">
        <f>LN(dane_import!D152/dane_import!D151)</f>
        <v>1.4527345088904211E-3</v>
      </c>
      <c r="D151">
        <f t="shared" si="4"/>
        <v>1.4527345088904211E-3</v>
      </c>
      <c r="E151" s="6">
        <f t="shared" si="5"/>
        <v>2.1104375533210932E-6</v>
      </c>
    </row>
    <row r="152" spans="1:5" x14ac:dyDescent="0.25">
      <c r="A152" s="3">
        <v>44330</v>
      </c>
      <c r="B152" s="8">
        <v>9.61</v>
      </c>
      <c r="C152" s="4">
        <f>LN(dane_import!D153/dane_import!D152)</f>
        <v>-3.5317373367235692E-3</v>
      </c>
      <c r="D152">
        <f t="shared" si="4"/>
        <v>3.5317373367235692E-3</v>
      </c>
      <c r="E152" s="6">
        <f t="shared" si="5"/>
        <v>1.247316861560729E-5</v>
      </c>
    </row>
    <row r="153" spans="1:5" x14ac:dyDescent="0.25">
      <c r="A153" s="3">
        <v>44333</v>
      </c>
      <c r="B153" s="8">
        <v>9.7080000000000002</v>
      </c>
      <c r="C153" s="4">
        <f>LN(dane_import!D154/dane_import!D153)</f>
        <v>1.0146064882153982E-2</v>
      </c>
      <c r="D153">
        <f t="shared" si="4"/>
        <v>1.0146064882153982E-2</v>
      </c>
      <c r="E153" s="6">
        <f t="shared" si="5"/>
        <v>1.0294263259287829E-4</v>
      </c>
    </row>
    <row r="154" spans="1:5" x14ac:dyDescent="0.25">
      <c r="A154" s="3">
        <v>44334</v>
      </c>
      <c r="B154" s="8">
        <v>9.83</v>
      </c>
      <c r="C154" s="4">
        <f>LN(dane_import!D155/dane_import!D154)</f>
        <v>1.2488646294720244E-2</v>
      </c>
      <c r="D154">
        <f t="shared" si="4"/>
        <v>1.2488646294720244E-2</v>
      </c>
      <c r="E154" s="6">
        <f t="shared" si="5"/>
        <v>1.5596628627462968E-4</v>
      </c>
    </row>
    <row r="155" spans="1:5" x14ac:dyDescent="0.25">
      <c r="A155" s="3">
        <v>44335</v>
      </c>
      <c r="B155" s="8">
        <v>9.86</v>
      </c>
      <c r="C155" s="4">
        <f>LN(dane_import!D156/dane_import!D155)</f>
        <v>3.0472344554689059E-3</v>
      </c>
      <c r="D155">
        <f t="shared" si="4"/>
        <v>3.0472344554689059E-3</v>
      </c>
      <c r="E155" s="6">
        <f t="shared" si="5"/>
        <v>9.285637826596879E-6</v>
      </c>
    </row>
    <row r="156" spans="1:5" x14ac:dyDescent="0.25">
      <c r="A156" s="3">
        <v>44336</v>
      </c>
      <c r="B156" s="8">
        <v>9.8000000000000007</v>
      </c>
      <c r="C156" s="4">
        <f>LN(dane_import!D157/dane_import!D156)</f>
        <v>-6.1037829380176873E-3</v>
      </c>
      <c r="D156">
        <f t="shared" si="4"/>
        <v>6.1037829380176873E-3</v>
      </c>
      <c r="E156" s="6">
        <f t="shared" si="5"/>
        <v>3.7256166154435829E-5</v>
      </c>
    </row>
    <row r="157" spans="1:5" x14ac:dyDescent="0.25">
      <c r="A157" s="3">
        <v>44337</v>
      </c>
      <c r="B157" s="8">
        <v>9.15</v>
      </c>
      <c r="C157" s="4">
        <f>LN(dane_import!D158/dane_import!D157)</f>
        <v>-6.8628506389096303E-2</v>
      </c>
      <c r="D157">
        <f t="shared" si="4"/>
        <v>6.8628506389096303E-2</v>
      </c>
      <c r="E157" s="6">
        <f t="shared" si="5"/>
        <v>4.7098718891982324E-3</v>
      </c>
    </row>
    <row r="158" spans="1:5" x14ac:dyDescent="0.25">
      <c r="A158" s="3">
        <v>44340</v>
      </c>
      <c r="B158" s="8">
        <v>9.3680000000000003</v>
      </c>
      <c r="C158" s="4">
        <f>LN(dane_import!D159/dane_import!D158)</f>
        <v>2.3545747007986315E-2</v>
      </c>
      <c r="D158">
        <f t="shared" si="4"/>
        <v>2.3545747007986315E-2</v>
      </c>
      <c r="E158" s="6">
        <f t="shared" si="5"/>
        <v>5.5440220216409651E-4</v>
      </c>
    </row>
    <row r="159" spans="1:5" x14ac:dyDescent="0.25">
      <c r="A159" s="3">
        <v>44341</v>
      </c>
      <c r="B159" s="8">
        <v>9.6880000000000006</v>
      </c>
      <c r="C159" s="4">
        <f>LN(dane_import!D160/dane_import!D159)</f>
        <v>3.3588379955374836E-2</v>
      </c>
      <c r="D159">
        <f t="shared" si="4"/>
        <v>3.3588379955374836E-2</v>
      </c>
      <c r="E159" s="6">
        <f t="shared" si="5"/>
        <v>1.1281792680266261E-3</v>
      </c>
    </row>
    <row r="160" spans="1:5" x14ac:dyDescent="0.25">
      <c r="A160" s="3">
        <v>44342</v>
      </c>
      <c r="B160" s="8">
        <v>10.24</v>
      </c>
      <c r="C160" s="4">
        <f>LN(dane_import!D161/dane_import!D160)</f>
        <v>5.5413613360570546E-2</v>
      </c>
      <c r="D160">
        <f t="shared" si="4"/>
        <v>5.5413613360570546E-2</v>
      </c>
      <c r="E160" s="6">
        <f t="shared" si="5"/>
        <v>3.0706685456748026E-3</v>
      </c>
    </row>
    <row r="161" spans="1:5" x14ac:dyDescent="0.25">
      <c r="A161" s="3">
        <v>44343</v>
      </c>
      <c r="B161" s="8">
        <v>10.025</v>
      </c>
      <c r="C161" s="4">
        <f>LN(dane_import!D162/dane_import!D161)</f>
        <v>-2.1219646418728842E-2</v>
      </c>
      <c r="D161">
        <f t="shared" si="4"/>
        <v>2.1219646418728842E-2</v>
      </c>
      <c r="E161" s="6">
        <f t="shared" si="5"/>
        <v>4.5027339413587173E-4</v>
      </c>
    </row>
    <row r="162" spans="1:5" x14ac:dyDescent="0.25">
      <c r="A162" s="3">
        <v>44344</v>
      </c>
      <c r="B162" s="8">
        <v>10.164999999999999</v>
      </c>
      <c r="C162" s="4">
        <f>LN(dane_import!D163/dane_import!D162)</f>
        <v>1.3868473887676916E-2</v>
      </c>
      <c r="D162">
        <f t="shared" si="4"/>
        <v>1.3868473887676916E-2</v>
      </c>
      <c r="E162" s="6">
        <f t="shared" si="5"/>
        <v>1.9233456797317647E-4</v>
      </c>
    </row>
    <row r="163" spans="1:5" x14ac:dyDescent="0.25">
      <c r="A163" s="3">
        <v>44347</v>
      </c>
      <c r="B163" s="8">
        <v>9.9860000000000007</v>
      </c>
      <c r="C163" s="4">
        <f>LN(dane_import!D164/dane_import!D163)</f>
        <v>-1.7766335001892303E-2</v>
      </c>
      <c r="D163">
        <f t="shared" si="4"/>
        <v>1.7766335001892303E-2</v>
      </c>
      <c r="E163" s="6">
        <f t="shared" si="5"/>
        <v>3.1564265939946362E-4</v>
      </c>
    </row>
    <row r="164" spans="1:5" x14ac:dyDescent="0.25">
      <c r="A164" s="3">
        <v>44348</v>
      </c>
      <c r="B164" s="8">
        <v>9.9359999999999999</v>
      </c>
      <c r="C164" s="4">
        <f>LN(dane_import!D165/dane_import!D164)</f>
        <v>-5.0195868872947155E-3</v>
      </c>
      <c r="D164">
        <f t="shared" si="4"/>
        <v>5.0195868872947155E-3</v>
      </c>
      <c r="E164" s="6">
        <f t="shared" si="5"/>
        <v>2.5196252519101052E-5</v>
      </c>
    </row>
    <row r="165" spans="1:5" x14ac:dyDescent="0.25">
      <c r="A165" s="3">
        <v>44349</v>
      </c>
      <c r="B165" s="8">
        <v>10.24</v>
      </c>
      <c r="C165" s="4">
        <f>LN(dane_import!D166/dane_import!D165)</f>
        <v>3.0137094420238906E-2</v>
      </c>
      <c r="D165">
        <f t="shared" si="4"/>
        <v>3.0137094420238906E-2</v>
      </c>
      <c r="E165" s="6">
        <f t="shared" si="5"/>
        <v>9.0824446009439498E-4</v>
      </c>
    </row>
    <row r="166" spans="1:5" x14ac:dyDescent="0.25">
      <c r="A166" s="3">
        <v>44350</v>
      </c>
      <c r="B166" s="8">
        <v>10.24</v>
      </c>
      <c r="C166" s="4">
        <f>LN(dane_import!D167/dane_import!D166)</f>
        <v>0</v>
      </c>
      <c r="D166">
        <f t="shared" si="4"/>
        <v>0</v>
      </c>
      <c r="E166" s="6">
        <f t="shared" si="5"/>
        <v>0</v>
      </c>
    </row>
    <row r="167" spans="1:5" x14ac:dyDescent="0.25">
      <c r="A167" s="3">
        <v>44351</v>
      </c>
      <c r="B167" s="8">
        <v>10.675000000000001</v>
      </c>
      <c r="C167" s="4">
        <f>LN(dane_import!D168/dane_import!D167)</f>
        <v>4.1602939503326525E-2</v>
      </c>
      <c r="D167">
        <f t="shared" si="4"/>
        <v>4.1602939503326525E-2</v>
      </c>
      <c r="E167" s="6">
        <f t="shared" si="5"/>
        <v>1.7308045753174467E-3</v>
      </c>
    </row>
    <row r="168" spans="1:5" x14ac:dyDescent="0.25">
      <c r="A168" s="3">
        <v>44354</v>
      </c>
      <c r="B168" s="8">
        <v>10.75</v>
      </c>
      <c r="C168" s="4">
        <f>LN(dane_import!D169/dane_import!D168)</f>
        <v>7.0011954589835612E-3</v>
      </c>
      <c r="D168">
        <f t="shared" si="4"/>
        <v>7.0011954589835612E-3</v>
      </c>
      <c r="E168" s="6">
        <f t="shared" si="5"/>
        <v>4.901673785489204E-5</v>
      </c>
    </row>
    <row r="169" spans="1:5" x14ac:dyDescent="0.25">
      <c r="A169" s="3">
        <v>44355</v>
      </c>
      <c r="B169" s="8">
        <v>10.69</v>
      </c>
      <c r="C169" s="4">
        <f>LN(dane_import!D170/dane_import!D169)</f>
        <v>-5.5970295367180197E-3</v>
      </c>
      <c r="D169">
        <f t="shared" si="4"/>
        <v>5.5970295367180197E-3</v>
      </c>
      <c r="E169" s="6">
        <f t="shared" si="5"/>
        <v>3.1326739634893931E-5</v>
      </c>
    </row>
    <row r="170" spans="1:5" x14ac:dyDescent="0.25">
      <c r="A170" s="3">
        <v>44356</v>
      </c>
      <c r="B170" s="8">
        <v>10.234999999999999</v>
      </c>
      <c r="C170" s="4">
        <f>LN(dane_import!D171/dane_import!D170)</f>
        <v>-4.3495505923701001E-2</v>
      </c>
      <c r="D170">
        <f t="shared" si="4"/>
        <v>4.3495505923701001E-2</v>
      </c>
      <c r="E170" s="6">
        <f t="shared" si="5"/>
        <v>1.8918590355587088E-3</v>
      </c>
    </row>
    <row r="171" spans="1:5" x14ac:dyDescent="0.25">
      <c r="A171" s="3">
        <v>44357</v>
      </c>
      <c r="B171" s="8">
        <v>10.395</v>
      </c>
      <c r="C171" s="4">
        <f>LN(dane_import!D172/dane_import!D171)</f>
        <v>1.5511702196723393E-2</v>
      </c>
      <c r="D171">
        <f t="shared" si="4"/>
        <v>1.5511702196723393E-2</v>
      </c>
      <c r="E171" s="6">
        <f t="shared" si="5"/>
        <v>2.4061290503983335E-4</v>
      </c>
    </row>
    <row r="172" spans="1:5" x14ac:dyDescent="0.25">
      <c r="A172" s="3">
        <v>44358</v>
      </c>
      <c r="B172" s="8">
        <v>10.15</v>
      </c>
      <c r="C172" s="4">
        <f>LN(dane_import!D173/dane_import!D172)</f>
        <v>-2.3851215822179798E-2</v>
      </c>
      <c r="D172">
        <f t="shared" si="4"/>
        <v>2.3851215822179798E-2</v>
      </c>
      <c r="E172" s="6">
        <f t="shared" si="5"/>
        <v>5.6888049619619992E-4</v>
      </c>
    </row>
    <row r="173" spans="1:5" x14ac:dyDescent="0.25">
      <c r="A173" s="3">
        <v>44361</v>
      </c>
      <c r="B173" s="8">
        <v>10.244999999999999</v>
      </c>
      <c r="C173" s="4">
        <f>LN(dane_import!D174/dane_import!D173)</f>
        <v>9.3160762030665839E-3</v>
      </c>
      <c r="D173">
        <f t="shared" si="4"/>
        <v>9.3160762030665839E-3</v>
      </c>
      <c r="E173" s="6">
        <f t="shared" si="5"/>
        <v>8.6789275821343493E-5</v>
      </c>
    </row>
    <row r="174" spans="1:5" x14ac:dyDescent="0.25">
      <c r="A174" s="3">
        <v>44362</v>
      </c>
      <c r="B174" s="8">
        <v>9.9860000000000007</v>
      </c>
      <c r="C174" s="4">
        <f>LN(dane_import!D175/dane_import!D174)</f>
        <v>-2.5605669612445429E-2</v>
      </c>
      <c r="D174">
        <f t="shared" si="4"/>
        <v>2.5605669612445429E-2</v>
      </c>
      <c r="E174" s="6">
        <f t="shared" si="5"/>
        <v>6.5565031630171119E-4</v>
      </c>
    </row>
    <row r="175" spans="1:5" x14ac:dyDescent="0.25">
      <c r="A175" s="3">
        <v>44363</v>
      </c>
      <c r="B175" s="8">
        <v>9.9600000000000009</v>
      </c>
      <c r="C175" s="4">
        <f>LN(dane_import!D176/dane_import!D175)</f>
        <v>-2.6070404819106422E-3</v>
      </c>
      <c r="D175">
        <f t="shared" si="4"/>
        <v>2.6070404819106422E-3</v>
      </c>
      <c r="E175" s="6">
        <f t="shared" si="5"/>
        <v>6.7966600743208733E-6</v>
      </c>
    </row>
    <row r="176" spans="1:5" x14ac:dyDescent="0.25">
      <c r="A176" s="3">
        <v>44364</v>
      </c>
      <c r="B176" s="8">
        <v>10.255000000000001</v>
      </c>
      <c r="C176" s="4">
        <f>LN(dane_import!D177/dane_import!D176)</f>
        <v>2.9188319927836995E-2</v>
      </c>
      <c r="D176">
        <f t="shared" si="4"/>
        <v>2.9188319927836995E-2</v>
      </c>
      <c r="E176" s="6">
        <f t="shared" si="5"/>
        <v>8.5195802020976625E-4</v>
      </c>
    </row>
    <row r="177" spans="1:5" x14ac:dyDescent="0.25">
      <c r="A177" s="3">
        <v>44365</v>
      </c>
      <c r="B177" s="8">
        <v>10.255000000000001</v>
      </c>
      <c r="C177" s="4">
        <f>LN(dane_import!D178/dane_import!D177)</f>
        <v>0</v>
      </c>
      <c r="D177">
        <f t="shared" si="4"/>
        <v>0</v>
      </c>
      <c r="E177" s="6">
        <f t="shared" si="5"/>
        <v>0</v>
      </c>
    </row>
    <row r="178" spans="1:5" x14ac:dyDescent="0.25">
      <c r="A178" s="3">
        <v>44368</v>
      </c>
      <c r="B178" s="8">
        <v>10.065</v>
      </c>
      <c r="C178" s="4">
        <f>LN(dane_import!D179/dane_import!D178)</f>
        <v>-1.8701332432589198E-2</v>
      </c>
      <c r="D178">
        <f t="shared" si="4"/>
        <v>1.8701332432589198E-2</v>
      </c>
      <c r="E178" s="6">
        <f t="shared" si="5"/>
        <v>3.4973983475421259E-4</v>
      </c>
    </row>
    <row r="179" spans="1:5" x14ac:dyDescent="0.25">
      <c r="A179" s="3">
        <v>44369</v>
      </c>
      <c r="B179" s="8">
        <v>10.36</v>
      </c>
      <c r="C179" s="4">
        <f>LN(dane_import!D180/dane_import!D179)</f>
        <v>2.8888177739582185E-2</v>
      </c>
      <c r="D179">
        <f t="shared" si="4"/>
        <v>2.8888177739582185E-2</v>
      </c>
      <c r="E179" s="6">
        <f t="shared" si="5"/>
        <v>8.3452681311369165E-4</v>
      </c>
    </row>
    <row r="180" spans="1:5" x14ac:dyDescent="0.25">
      <c r="A180" s="3">
        <v>44370</v>
      </c>
      <c r="B180" s="8">
        <v>10.375</v>
      </c>
      <c r="C180" s="4">
        <f>LN(dane_import!D181/dane_import!D180)</f>
        <v>1.4468292854250197E-3</v>
      </c>
      <c r="D180">
        <f t="shared" si="4"/>
        <v>1.4468292854250197E-3</v>
      </c>
      <c r="E180" s="6">
        <f t="shared" si="5"/>
        <v>2.0933149811634731E-6</v>
      </c>
    </row>
    <row r="181" spans="1:5" x14ac:dyDescent="0.25">
      <c r="A181" s="3">
        <v>44371</v>
      </c>
      <c r="B181" s="8">
        <v>10.154999999999999</v>
      </c>
      <c r="C181" s="4">
        <f>LN(dane_import!D182/dane_import!D181)</f>
        <v>-2.1432871084414044E-2</v>
      </c>
      <c r="D181">
        <f t="shared" si="4"/>
        <v>2.1432871084414044E-2</v>
      </c>
      <c r="E181" s="6">
        <f t="shared" si="5"/>
        <v>4.5936796292111163E-4</v>
      </c>
    </row>
    <row r="182" spans="1:5" x14ac:dyDescent="0.25">
      <c r="A182" s="3">
        <v>44372</v>
      </c>
      <c r="B182" s="8">
        <v>10.09</v>
      </c>
      <c r="C182" s="4">
        <f>LN(dane_import!D183/dane_import!D182)</f>
        <v>-6.4213606668303853E-3</v>
      </c>
      <c r="D182">
        <f t="shared" si="4"/>
        <v>6.4213606668303853E-3</v>
      </c>
      <c r="E182" s="6">
        <f t="shared" si="5"/>
        <v>4.123387281351637E-5</v>
      </c>
    </row>
    <row r="183" spans="1:5" x14ac:dyDescent="0.25">
      <c r="A183" s="3">
        <v>44375</v>
      </c>
      <c r="B183" s="8">
        <v>9.952</v>
      </c>
      <c r="C183" s="4">
        <f>LN(dane_import!D184/dane_import!D183)</f>
        <v>-1.3771298368694002E-2</v>
      </c>
      <c r="D183">
        <f t="shared" si="4"/>
        <v>1.3771298368694002E-2</v>
      </c>
      <c r="E183" s="6">
        <f t="shared" si="5"/>
        <v>1.8964865875959407E-4</v>
      </c>
    </row>
    <row r="184" spans="1:5" x14ac:dyDescent="0.25">
      <c r="A184" s="3">
        <v>44376</v>
      </c>
      <c r="B184" s="8">
        <v>9.6319999999999997</v>
      </c>
      <c r="C184" s="4">
        <f>LN(dane_import!D185/dane_import!D184)</f>
        <v>-3.2682647430358418E-2</v>
      </c>
      <c r="D184">
        <f t="shared" si="4"/>
        <v>3.2682647430358418E-2</v>
      </c>
      <c r="E184" s="6">
        <f t="shared" si="5"/>
        <v>1.0681554430571137E-3</v>
      </c>
    </row>
    <row r="185" spans="1:5" x14ac:dyDescent="0.25">
      <c r="A185" s="3">
        <v>44377</v>
      </c>
      <c r="B185" s="8">
        <v>9.41</v>
      </c>
      <c r="C185" s="4">
        <f>LN(dane_import!D186/dane_import!D185)</f>
        <v>-2.3317934969176935E-2</v>
      </c>
      <c r="D185">
        <f t="shared" si="4"/>
        <v>2.3317934969176935E-2</v>
      </c>
      <c r="E185" s="6">
        <f t="shared" si="5"/>
        <v>5.4372609122676455E-4</v>
      </c>
    </row>
    <row r="186" spans="1:5" x14ac:dyDescent="0.25">
      <c r="A186" s="3">
        <v>44378</v>
      </c>
      <c r="B186" s="8">
        <v>9.3000000000000007</v>
      </c>
      <c r="C186" s="4">
        <f>LN(dane_import!D187/dane_import!D186)</f>
        <v>-1.1758553438077971E-2</v>
      </c>
      <c r="D186">
        <f t="shared" si="4"/>
        <v>1.1758553438077971E-2</v>
      </c>
      <c r="E186" s="6">
        <f t="shared" si="5"/>
        <v>1.3826357895613527E-4</v>
      </c>
    </row>
    <row r="187" spans="1:5" x14ac:dyDescent="0.25">
      <c r="A187" s="3">
        <v>44379</v>
      </c>
      <c r="B187" s="8">
        <v>9.14</v>
      </c>
      <c r="C187" s="4">
        <f>LN(dane_import!D188/dane_import!D187)</f>
        <v>-1.735401469315162E-2</v>
      </c>
      <c r="D187">
        <f t="shared" si="4"/>
        <v>1.735401469315162E-2</v>
      </c>
      <c r="E187" s="6">
        <f t="shared" si="5"/>
        <v>3.0116182597012231E-4</v>
      </c>
    </row>
    <row r="188" spans="1:5" x14ac:dyDescent="0.25">
      <c r="A188" s="3">
        <v>44382</v>
      </c>
      <c r="B188" s="8">
        <v>9.0939999999999994</v>
      </c>
      <c r="C188" s="4">
        <f>LN(dane_import!D189/dane_import!D188)</f>
        <v>-5.0455300632399258E-3</v>
      </c>
      <c r="D188">
        <f t="shared" si="4"/>
        <v>5.0455300632399258E-3</v>
      </c>
      <c r="E188" s="6">
        <f t="shared" si="5"/>
        <v>2.5457373619057889E-5</v>
      </c>
    </row>
    <row r="189" spans="1:5" x14ac:dyDescent="0.25">
      <c r="A189" s="3">
        <v>44383</v>
      </c>
      <c r="B189" s="8">
        <v>8.9120000000000008</v>
      </c>
      <c r="C189" s="4">
        <f>LN(dane_import!D190/dane_import!D189)</f>
        <v>-2.0216172217890412E-2</v>
      </c>
      <c r="D189">
        <f t="shared" si="4"/>
        <v>2.0216172217890412E-2</v>
      </c>
      <c r="E189" s="6">
        <f t="shared" si="5"/>
        <v>4.0869361914340415E-4</v>
      </c>
    </row>
    <row r="190" spans="1:5" x14ac:dyDescent="0.25">
      <c r="A190" s="3">
        <v>44384</v>
      </c>
      <c r="B190" s="8">
        <v>8.9879999999999995</v>
      </c>
      <c r="C190" s="4">
        <f>LN(dane_import!D191/dane_import!D190)</f>
        <v>8.4916711381542911E-3</v>
      </c>
      <c r="D190">
        <f t="shared" si="4"/>
        <v>8.4916711381542911E-3</v>
      </c>
      <c r="E190" s="6">
        <f t="shared" si="5"/>
        <v>7.2108478718562588E-5</v>
      </c>
    </row>
    <row r="191" spans="1:5" x14ac:dyDescent="0.25">
      <c r="A191" s="3">
        <v>44385</v>
      </c>
      <c r="B191" s="8">
        <v>9.0459999999999994</v>
      </c>
      <c r="C191" s="4">
        <f>LN(dane_import!D192/dane_import!D191)</f>
        <v>6.4323167325686052E-3</v>
      </c>
      <c r="D191">
        <f t="shared" si="4"/>
        <v>6.4323167325686052E-3</v>
      </c>
      <c r="E191" s="6">
        <f t="shared" si="5"/>
        <v>4.1374698548082057E-5</v>
      </c>
    </row>
    <row r="192" spans="1:5" x14ac:dyDescent="0.25">
      <c r="A192" s="3">
        <v>44386</v>
      </c>
      <c r="B192" s="8">
        <v>9.0399999999999991</v>
      </c>
      <c r="C192" s="4">
        <f>LN(dane_import!D193/dane_import!D192)</f>
        <v>-6.6349665156636203E-4</v>
      </c>
      <c r="D192">
        <f t="shared" si="4"/>
        <v>6.6349665156636203E-4</v>
      </c>
      <c r="E192" s="6">
        <f t="shared" si="5"/>
        <v>4.4022780663977441E-7</v>
      </c>
    </row>
    <row r="193" spans="1:5" x14ac:dyDescent="0.25">
      <c r="A193" s="3">
        <v>44389</v>
      </c>
      <c r="B193" s="8">
        <v>8.94</v>
      </c>
      <c r="C193" s="4">
        <f>LN(dane_import!D194/dane_import!D193)</f>
        <v>-1.1123585218662316E-2</v>
      </c>
      <c r="D193">
        <f t="shared" si="4"/>
        <v>1.1123585218662316E-2</v>
      </c>
      <c r="E193" s="6">
        <f t="shared" si="5"/>
        <v>1.2373414811684276E-4</v>
      </c>
    </row>
    <row r="194" spans="1:5" x14ac:dyDescent="0.25">
      <c r="A194" s="3">
        <v>44390</v>
      </c>
      <c r="B194" s="8">
        <v>8.9499999999999993</v>
      </c>
      <c r="C194" s="4">
        <f>LN(dane_import!D195/dane_import!D194)</f>
        <v>1.1179431013412459E-3</v>
      </c>
      <c r="D194">
        <f t="shared" si="4"/>
        <v>1.1179431013412459E-3</v>
      </c>
      <c r="E194" s="6">
        <f t="shared" si="5"/>
        <v>1.2497967778364831E-6</v>
      </c>
    </row>
    <row r="195" spans="1:5" x14ac:dyDescent="0.25">
      <c r="A195" s="3">
        <v>44391</v>
      </c>
      <c r="B195" s="8">
        <v>8.85</v>
      </c>
      <c r="C195" s="4">
        <f>LN(dane_import!D196/dane_import!D195)</f>
        <v>-1.1236073266925842E-2</v>
      </c>
      <c r="D195">
        <f t="shared" ref="D195:D258" si="6">ABS(C195)</f>
        <v>1.1236073266925842E-2</v>
      </c>
      <c r="E195" s="6">
        <f t="shared" ref="E195:E258" si="7">C195^2</f>
        <v>1.2624934245972555E-4</v>
      </c>
    </row>
    <row r="196" spans="1:5" x14ac:dyDescent="0.25">
      <c r="A196" s="3">
        <v>44392</v>
      </c>
      <c r="B196" s="8">
        <v>8.8559999999999999</v>
      </c>
      <c r="C196" s="4">
        <f>LN(dane_import!D197/dane_import!D196)</f>
        <v>6.7773638649759496E-4</v>
      </c>
      <c r="D196">
        <f t="shared" si="6"/>
        <v>6.7773638649759496E-4</v>
      </c>
      <c r="E196" s="6">
        <f t="shared" si="7"/>
        <v>4.5932660958281744E-7</v>
      </c>
    </row>
    <row r="197" spans="1:5" x14ac:dyDescent="0.25">
      <c r="A197" s="3">
        <v>44393</v>
      </c>
      <c r="B197" s="8">
        <v>8.8439999999999994</v>
      </c>
      <c r="C197" s="4">
        <f>LN(dane_import!D198/dane_import!D197)</f>
        <v>-1.3559324111359554E-3</v>
      </c>
      <c r="D197">
        <f t="shared" si="6"/>
        <v>1.3559324111359554E-3</v>
      </c>
      <c r="E197" s="6">
        <f t="shared" si="7"/>
        <v>1.8385527035689655E-6</v>
      </c>
    </row>
    <row r="198" spans="1:5" x14ac:dyDescent="0.25">
      <c r="A198" s="3">
        <v>44396</v>
      </c>
      <c r="B198" s="8">
        <v>8.4</v>
      </c>
      <c r="C198" s="4">
        <f>LN(dane_import!D199/dane_import!D198)</f>
        <v>-5.1507557145931804E-2</v>
      </c>
      <c r="D198">
        <f t="shared" si="6"/>
        <v>5.1507557145931804E-2</v>
      </c>
      <c r="E198" s="6">
        <f t="shared" si="7"/>
        <v>2.6530284431414302E-3</v>
      </c>
    </row>
    <row r="199" spans="1:5" x14ac:dyDescent="0.25">
      <c r="A199" s="3">
        <v>44397</v>
      </c>
      <c r="B199" s="8">
        <v>8.3840000000000003</v>
      </c>
      <c r="C199" s="4">
        <f>LN(dane_import!D200/dane_import!D199)</f>
        <v>-1.9065782705815315E-3</v>
      </c>
      <c r="D199">
        <f t="shared" si="6"/>
        <v>1.9065782705815315E-3</v>
      </c>
      <c r="E199" s="6">
        <f t="shared" si="7"/>
        <v>3.6350407018536636E-6</v>
      </c>
    </row>
    <row r="200" spans="1:5" x14ac:dyDescent="0.25">
      <c r="A200" s="3">
        <v>44398</v>
      </c>
      <c r="B200" s="8">
        <v>8.58</v>
      </c>
      <c r="C200" s="4">
        <f>LN(dane_import!D201/dane_import!D200)</f>
        <v>2.3108785921184458E-2</v>
      </c>
      <c r="D200">
        <f t="shared" si="6"/>
        <v>2.3108785921184458E-2</v>
      </c>
      <c r="E200" s="6">
        <f t="shared" si="7"/>
        <v>5.3401598675113305E-4</v>
      </c>
    </row>
    <row r="201" spans="1:5" x14ac:dyDescent="0.25">
      <c r="A201" s="3">
        <v>44399</v>
      </c>
      <c r="B201" s="8">
        <v>8.6</v>
      </c>
      <c r="C201" s="4">
        <f>LN(dane_import!D202/dane_import!D201)</f>
        <v>2.3282897595911681E-3</v>
      </c>
      <c r="D201">
        <f t="shared" si="6"/>
        <v>2.3282897595911681E-3</v>
      </c>
      <c r="E201" s="6">
        <f t="shared" si="7"/>
        <v>5.4209332046170989E-6</v>
      </c>
    </row>
    <row r="202" spans="1:5" x14ac:dyDescent="0.25">
      <c r="A202" s="3">
        <v>44400</v>
      </c>
      <c r="B202" s="8">
        <v>9.0839999999999996</v>
      </c>
      <c r="C202" s="4">
        <f>LN(dane_import!D203/dane_import!D202)</f>
        <v>5.4752420983849921E-2</v>
      </c>
      <c r="D202">
        <f t="shared" si="6"/>
        <v>5.4752420983849921E-2</v>
      </c>
      <c r="E202" s="6">
        <f t="shared" si="7"/>
        <v>2.997827603592729E-3</v>
      </c>
    </row>
    <row r="203" spans="1:5" x14ac:dyDescent="0.25">
      <c r="A203" s="3">
        <v>44403</v>
      </c>
      <c r="B203" s="8">
        <v>8.6519999999999992</v>
      </c>
      <c r="C203" s="4">
        <f>LN(dane_import!D204/dane_import!D203)</f>
        <v>-4.8724116152499698E-2</v>
      </c>
      <c r="D203">
        <f t="shared" si="6"/>
        <v>4.8724116152499698E-2</v>
      </c>
      <c r="E203" s="6">
        <f t="shared" si="7"/>
        <v>2.3740394948422818E-3</v>
      </c>
    </row>
    <row r="204" spans="1:5" x14ac:dyDescent="0.25">
      <c r="A204" s="3">
        <v>44404</v>
      </c>
      <c r="B204" s="8">
        <v>8.5079999999999991</v>
      </c>
      <c r="C204" s="4">
        <f>LN(dane_import!D205/dane_import!D204)</f>
        <v>-1.678361075282157E-2</v>
      </c>
      <c r="D204">
        <f t="shared" si="6"/>
        <v>1.678361075282157E-2</v>
      </c>
      <c r="E204" s="6">
        <f t="shared" si="7"/>
        <v>2.8168958990222782E-4</v>
      </c>
    </row>
    <row r="205" spans="1:5" x14ac:dyDescent="0.25">
      <c r="A205" s="3">
        <v>44405</v>
      </c>
      <c r="B205" s="8">
        <v>8.6620000000000008</v>
      </c>
      <c r="C205" s="4">
        <f>LN(dane_import!D206/dane_import!D205)</f>
        <v>1.7938745454444471E-2</v>
      </c>
      <c r="D205">
        <f t="shared" si="6"/>
        <v>1.7938745454444471E-2</v>
      </c>
      <c r="E205" s="6">
        <f t="shared" si="7"/>
        <v>3.2179858847935215E-4</v>
      </c>
    </row>
    <row r="206" spans="1:5" x14ac:dyDescent="0.25">
      <c r="A206" s="3">
        <v>44406</v>
      </c>
      <c r="B206" s="8">
        <v>8.9779999999999998</v>
      </c>
      <c r="C206" s="4">
        <f>LN(dane_import!D207/dane_import!D206)</f>
        <v>3.5831497567305415E-2</v>
      </c>
      <c r="D206">
        <f t="shared" si="6"/>
        <v>3.5831497567305415E-2</v>
      </c>
      <c r="E206" s="6">
        <f t="shared" si="7"/>
        <v>1.2838962179158139E-3</v>
      </c>
    </row>
    <row r="207" spans="1:5" x14ac:dyDescent="0.25">
      <c r="A207" s="3">
        <v>44407</v>
      </c>
      <c r="B207" s="8">
        <v>8.68</v>
      </c>
      <c r="C207" s="4">
        <f>LN(dane_import!D208/dane_import!D207)</f>
        <v>-3.3755611687481542E-2</v>
      </c>
      <c r="D207">
        <f t="shared" si="6"/>
        <v>3.3755611687481542E-2</v>
      </c>
      <c r="E207" s="6">
        <f t="shared" si="7"/>
        <v>1.1394413203960404E-3</v>
      </c>
    </row>
    <row r="208" spans="1:5" x14ac:dyDescent="0.25">
      <c r="A208" s="3">
        <v>44410</v>
      </c>
      <c r="B208" s="8">
        <v>8.8000000000000007</v>
      </c>
      <c r="C208" s="4">
        <f>LN(dane_import!D209/dane_import!D208)</f>
        <v>1.3730192811902037E-2</v>
      </c>
      <c r="D208">
        <f t="shared" si="6"/>
        <v>1.3730192811902037E-2</v>
      </c>
      <c r="E208" s="6">
        <f t="shared" si="7"/>
        <v>1.8851819465200639E-4</v>
      </c>
    </row>
    <row r="209" spans="1:5" x14ac:dyDescent="0.25">
      <c r="A209" s="3">
        <v>44411</v>
      </c>
      <c r="B209" s="8">
        <v>8.8059999999999992</v>
      </c>
      <c r="C209" s="4">
        <f>LN(dane_import!D210/dane_import!D209)</f>
        <v>6.8158584940112286E-4</v>
      </c>
      <c r="D209">
        <f t="shared" si="6"/>
        <v>6.8158584940112286E-4</v>
      </c>
      <c r="E209" s="6">
        <f t="shared" si="7"/>
        <v>4.6455927010385013E-7</v>
      </c>
    </row>
    <row r="210" spans="1:5" x14ac:dyDescent="0.25">
      <c r="A210" s="3">
        <v>44412</v>
      </c>
      <c r="B210" s="8">
        <v>8.8559999999999999</v>
      </c>
      <c r="C210" s="4">
        <f>LN(dane_import!D211/dane_import!D210)</f>
        <v>5.6618880727736945E-3</v>
      </c>
      <c r="D210">
        <f t="shared" si="6"/>
        <v>5.6618880727736945E-3</v>
      </c>
      <c r="E210" s="6">
        <f t="shared" si="7"/>
        <v>3.2056976548617022E-5</v>
      </c>
    </row>
    <row r="211" spans="1:5" x14ac:dyDescent="0.25">
      <c r="A211" s="3">
        <v>44413</v>
      </c>
      <c r="B211" s="8">
        <v>9.1280000000000001</v>
      </c>
      <c r="C211" s="4">
        <f>LN(dane_import!D212/dane_import!D211)</f>
        <v>3.0251417153438851E-2</v>
      </c>
      <c r="D211">
        <f t="shared" si="6"/>
        <v>3.0251417153438851E-2</v>
      </c>
      <c r="E211" s="6">
        <f t="shared" si="7"/>
        <v>9.1514823979137433E-4</v>
      </c>
    </row>
    <row r="212" spans="1:5" x14ac:dyDescent="0.25">
      <c r="A212" s="3">
        <v>44414</v>
      </c>
      <c r="B212" s="8">
        <v>9.11</v>
      </c>
      <c r="C212" s="4">
        <f>LN(dane_import!D213/dane_import!D212)</f>
        <v>-1.9739012879076306E-3</v>
      </c>
      <c r="D212">
        <f t="shared" si="6"/>
        <v>1.9739012879076306E-3</v>
      </c>
      <c r="E212" s="6">
        <f t="shared" si="7"/>
        <v>3.8962862944034027E-6</v>
      </c>
    </row>
    <row r="213" spans="1:5" x14ac:dyDescent="0.25">
      <c r="A213" s="3">
        <v>44417</v>
      </c>
      <c r="B213" s="8">
        <v>9.02</v>
      </c>
      <c r="C213" s="4">
        <f>LN(dane_import!D214/dane_import!D213)</f>
        <v>-9.9283771973346143E-3</v>
      </c>
      <c r="D213">
        <f t="shared" si="6"/>
        <v>9.9283771973346143E-3</v>
      </c>
      <c r="E213" s="6">
        <f t="shared" si="7"/>
        <v>9.8572673772553935E-5</v>
      </c>
    </row>
    <row r="214" spans="1:5" x14ac:dyDescent="0.25">
      <c r="A214" s="3">
        <v>44418</v>
      </c>
      <c r="B214" s="8">
        <v>8.98</v>
      </c>
      <c r="C214" s="4">
        <f>LN(dane_import!D215/dane_import!D214)</f>
        <v>-4.4444517604239064E-3</v>
      </c>
      <c r="D214">
        <f t="shared" si="6"/>
        <v>4.4444517604239064E-3</v>
      </c>
      <c r="E214" s="6">
        <f t="shared" si="7"/>
        <v>1.9753151450735161E-5</v>
      </c>
    </row>
    <row r="215" spans="1:5" x14ac:dyDescent="0.25">
      <c r="A215" s="3">
        <v>44419</v>
      </c>
      <c r="B215" s="8">
        <v>8.92</v>
      </c>
      <c r="C215" s="4">
        <f>LN(dane_import!D216/dane_import!D215)</f>
        <v>-6.7039357221903295E-3</v>
      </c>
      <c r="D215">
        <f t="shared" si="6"/>
        <v>6.7039357221903295E-3</v>
      </c>
      <c r="E215" s="6">
        <f t="shared" si="7"/>
        <v>4.4942754167259578E-5</v>
      </c>
    </row>
    <row r="216" spans="1:5" x14ac:dyDescent="0.25">
      <c r="A216" s="3">
        <v>44420</v>
      </c>
      <c r="B216" s="8">
        <v>9.1300000000000008</v>
      </c>
      <c r="C216" s="4">
        <f>LN(dane_import!D217/dane_import!D216)</f>
        <v>2.3269748014959211E-2</v>
      </c>
      <c r="D216">
        <f t="shared" si="6"/>
        <v>2.3269748014959211E-2</v>
      </c>
      <c r="E216" s="6">
        <f t="shared" si="7"/>
        <v>5.4148117267969814E-4</v>
      </c>
    </row>
    <row r="217" spans="1:5" x14ac:dyDescent="0.25">
      <c r="A217" s="3">
        <v>44421</v>
      </c>
      <c r="B217" s="8">
        <v>8.9499999999999993</v>
      </c>
      <c r="C217" s="4">
        <f>LN(dane_import!D218/dane_import!D217)</f>
        <v>-1.9912162320113263E-2</v>
      </c>
      <c r="D217">
        <f t="shared" si="6"/>
        <v>1.9912162320113263E-2</v>
      </c>
      <c r="E217" s="6">
        <f t="shared" si="7"/>
        <v>3.964942082625384E-4</v>
      </c>
    </row>
    <row r="218" spans="1:5" x14ac:dyDescent="0.25">
      <c r="A218" s="3">
        <v>44424</v>
      </c>
      <c r="B218" s="8">
        <v>8.9499999999999993</v>
      </c>
      <c r="C218" s="4">
        <f>LN(dane_import!D219/dane_import!D218)</f>
        <v>0</v>
      </c>
      <c r="D218">
        <f t="shared" si="6"/>
        <v>0</v>
      </c>
      <c r="E218" s="6">
        <f t="shared" si="7"/>
        <v>0</v>
      </c>
    </row>
    <row r="219" spans="1:5" x14ac:dyDescent="0.25">
      <c r="A219" s="3">
        <v>44425</v>
      </c>
      <c r="B219" s="8">
        <v>8.9</v>
      </c>
      <c r="C219" s="4">
        <f>LN(dane_import!D220/dane_import!D219)</f>
        <v>-5.6022555486696752E-3</v>
      </c>
      <c r="D219">
        <f t="shared" si="6"/>
        <v>5.6022555486696752E-3</v>
      </c>
      <c r="E219" s="6">
        <f t="shared" si="7"/>
        <v>3.1385267232600162E-5</v>
      </c>
    </row>
    <row r="220" spans="1:5" x14ac:dyDescent="0.25">
      <c r="A220" s="3">
        <v>44426</v>
      </c>
      <c r="B220" s="8">
        <v>9.0399999999999991</v>
      </c>
      <c r="C220" s="4">
        <f>LN(dane_import!D221/dane_import!D220)</f>
        <v>1.5607897665990749E-2</v>
      </c>
      <c r="D220">
        <f t="shared" si="6"/>
        <v>1.5607897665990749E-2</v>
      </c>
      <c r="E220" s="6">
        <f t="shared" si="7"/>
        <v>2.4360646955203947E-4</v>
      </c>
    </row>
    <row r="221" spans="1:5" x14ac:dyDescent="0.25">
      <c r="A221" s="3">
        <v>44427</v>
      </c>
      <c r="B221" s="8">
        <v>8.8640000000000008</v>
      </c>
      <c r="C221" s="4">
        <f>LN(dane_import!D222/dane_import!D221)</f>
        <v>-1.9661044399157005E-2</v>
      </c>
      <c r="D221">
        <f t="shared" si="6"/>
        <v>1.9661044399157005E-2</v>
      </c>
      <c r="E221" s="6">
        <f t="shared" si="7"/>
        <v>3.8655666686562303E-4</v>
      </c>
    </row>
    <row r="222" spans="1:5" x14ac:dyDescent="0.25">
      <c r="A222" s="3">
        <v>44428</v>
      </c>
      <c r="B222" s="8">
        <v>9.25</v>
      </c>
      <c r="C222" s="4">
        <f>LN(dane_import!D223/dane_import!D222)</f>
        <v>4.2625421519405786E-2</v>
      </c>
      <c r="D222">
        <f t="shared" si="6"/>
        <v>4.2625421519405786E-2</v>
      </c>
      <c r="E222" s="6">
        <f t="shared" si="7"/>
        <v>1.8169265597070218E-3</v>
      </c>
    </row>
    <row r="223" spans="1:5" x14ac:dyDescent="0.25">
      <c r="A223" s="3">
        <v>44431</v>
      </c>
      <c r="B223" s="8">
        <v>9.7799999999999994</v>
      </c>
      <c r="C223" s="4">
        <f>LN(dane_import!D224/dane_import!D223)</f>
        <v>5.5715932522392007E-2</v>
      </c>
      <c r="D223">
        <f t="shared" si="6"/>
        <v>5.5715932522392007E-2</v>
      </c>
      <c r="E223" s="6">
        <f t="shared" si="7"/>
        <v>3.1042651368397393E-3</v>
      </c>
    </row>
    <row r="224" spans="1:5" x14ac:dyDescent="0.25">
      <c r="A224" s="3">
        <v>44432</v>
      </c>
      <c r="B224" s="8">
        <v>9.74</v>
      </c>
      <c r="C224" s="4">
        <f>LN(dane_import!D225/dane_import!D224)</f>
        <v>-4.0983663922821365E-3</v>
      </c>
      <c r="D224">
        <f t="shared" si="6"/>
        <v>4.0983663922821365E-3</v>
      </c>
      <c r="E224" s="6">
        <f t="shared" si="7"/>
        <v>1.6796607085387694E-5</v>
      </c>
    </row>
    <row r="225" spans="1:5" x14ac:dyDescent="0.25">
      <c r="A225" s="3">
        <v>44433</v>
      </c>
      <c r="B225" s="8">
        <v>9.6620000000000008</v>
      </c>
      <c r="C225" s="4">
        <f>LN(dane_import!D226/dane_import!D225)</f>
        <v>-8.0404515222287747E-3</v>
      </c>
      <c r="D225">
        <f t="shared" si="6"/>
        <v>8.0404515222287747E-3</v>
      </c>
      <c r="E225" s="6">
        <f t="shared" si="7"/>
        <v>6.464886068131102E-5</v>
      </c>
    </row>
    <row r="226" spans="1:5" x14ac:dyDescent="0.25">
      <c r="A226" s="3">
        <v>44434</v>
      </c>
      <c r="B226" s="8">
        <v>9.5980000000000008</v>
      </c>
      <c r="C226" s="4">
        <f>LN(dane_import!D227/dane_import!D226)</f>
        <v>-6.6459226961611273E-3</v>
      </c>
      <c r="D226">
        <f t="shared" si="6"/>
        <v>6.6459226961611273E-3</v>
      </c>
      <c r="E226" s="6">
        <f t="shared" si="7"/>
        <v>4.4168288483349589E-5</v>
      </c>
    </row>
    <row r="227" spans="1:5" x14ac:dyDescent="0.25">
      <c r="A227" s="3">
        <v>44435</v>
      </c>
      <c r="B227" s="8">
        <v>9.6159999999999997</v>
      </c>
      <c r="C227" s="4">
        <f>LN(dane_import!D228/dane_import!D227)</f>
        <v>1.8736343567979038E-3</v>
      </c>
      <c r="D227">
        <f t="shared" si="6"/>
        <v>1.8736343567979038E-3</v>
      </c>
      <c r="E227" s="6">
        <f t="shared" si="7"/>
        <v>3.5105057029734948E-6</v>
      </c>
    </row>
    <row r="228" spans="1:5" x14ac:dyDescent="0.25">
      <c r="A228" s="3">
        <v>44438</v>
      </c>
      <c r="B228" s="8">
        <v>9.8759999999999994</v>
      </c>
      <c r="C228" s="4">
        <f>LN(dane_import!D229/dane_import!D228)</f>
        <v>2.6679193690081281E-2</v>
      </c>
      <c r="D228">
        <f t="shared" si="6"/>
        <v>2.6679193690081281E-2</v>
      </c>
      <c r="E228" s="6">
        <f t="shared" si="7"/>
        <v>7.1177937595287284E-4</v>
      </c>
    </row>
    <row r="229" spans="1:5" x14ac:dyDescent="0.25">
      <c r="A229" s="3">
        <v>44439</v>
      </c>
      <c r="B229" s="8">
        <v>10.09</v>
      </c>
      <c r="C229" s="4">
        <f>LN(dane_import!D230/dane_import!D229)</f>
        <v>2.1437262882584483E-2</v>
      </c>
      <c r="D229">
        <f t="shared" si="6"/>
        <v>2.1437262882584483E-2</v>
      </c>
      <c r="E229" s="6">
        <f t="shared" si="7"/>
        <v>4.5955623989703438E-4</v>
      </c>
    </row>
    <row r="230" spans="1:5" x14ac:dyDescent="0.25">
      <c r="A230" s="3">
        <v>44440</v>
      </c>
      <c r="B230" s="8">
        <v>10</v>
      </c>
      <c r="C230" s="4">
        <f>LN(dane_import!D231/dane_import!D230)</f>
        <v>-8.9597413714718691E-3</v>
      </c>
      <c r="D230">
        <f t="shared" si="6"/>
        <v>8.9597413714718691E-3</v>
      </c>
      <c r="E230" s="6">
        <f t="shared" si="7"/>
        <v>8.0276965443664604E-5</v>
      </c>
    </row>
    <row r="231" spans="1:5" x14ac:dyDescent="0.25">
      <c r="A231" s="3">
        <v>44441</v>
      </c>
      <c r="B231" s="8">
        <v>9.7420000000000009</v>
      </c>
      <c r="C231" s="4">
        <f>LN(dane_import!D232/dane_import!D231)</f>
        <v>-2.61386576096947E-2</v>
      </c>
      <c r="D231">
        <f t="shared" si="6"/>
        <v>2.61386576096947E-2</v>
      </c>
      <c r="E231" s="6">
        <f t="shared" si="7"/>
        <v>6.8322942163685069E-4</v>
      </c>
    </row>
    <row r="232" spans="1:5" x14ac:dyDescent="0.25">
      <c r="A232" s="3">
        <v>44442</v>
      </c>
      <c r="B232" s="8">
        <v>9.6340000000000003</v>
      </c>
      <c r="C232" s="4">
        <f>LN(dane_import!D233/dane_import!D232)</f>
        <v>-1.1147927176321978E-2</v>
      </c>
      <c r="D232">
        <f t="shared" si="6"/>
        <v>1.1147927176321978E-2</v>
      </c>
      <c r="E232" s="6">
        <f t="shared" si="7"/>
        <v>1.242762803285781E-4</v>
      </c>
    </row>
    <row r="233" spans="1:5" x14ac:dyDescent="0.25">
      <c r="A233" s="3">
        <v>44445</v>
      </c>
      <c r="B233" s="8">
        <v>9.7799999999999994</v>
      </c>
      <c r="C233" s="4">
        <f>LN(dane_import!D234/dane_import!D233)</f>
        <v>1.5040975838696898E-2</v>
      </c>
      <c r="D233">
        <f t="shared" si="6"/>
        <v>1.5040975838696898E-2</v>
      </c>
      <c r="E233" s="6">
        <f t="shared" si="7"/>
        <v>2.2623095418026386E-4</v>
      </c>
    </row>
    <row r="234" spans="1:5" x14ac:dyDescent="0.25">
      <c r="A234" s="3">
        <v>44446</v>
      </c>
      <c r="B234" s="8">
        <v>9.7759999999999998</v>
      </c>
      <c r="C234" s="4">
        <f>LN(dane_import!D235/dane_import!D234)</f>
        <v>-4.0908161748638195E-4</v>
      </c>
      <c r="D234">
        <f t="shared" si="6"/>
        <v>4.0908161748638195E-4</v>
      </c>
      <c r="E234" s="6">
        <f t="shared" si="7"/>
        <v>1.6734776976527453E-7</v>
      </c>
    </row>
    <row r="235" spans="1:5" x14ac:dyDescent="0.25">
      <c r="A235" s="3">
        <v>44447</v>
      </c>
      <c r="B235" s="8">
        <v>9.6999999999999993</v>
      </c>
      <c r="C235" s="4">
        <f>LN(dane_import!D236/dane_import!D235)</f>
        <v>-7.8045169199024138E-3</v>
      </c>
      <c r="D235">
        <f t="shared" si="6"/>
        <v>7.8045169199024138E-3</v>
      </c>
      <c r="E235" s="6">
        <f t="shared" si="7"/>
        <v>6.0910484353043063E-5</v>
      </c>
    </row>
    <row r="236" spans="1:5" x14ac:dyDescent="0.25">
      <c r="A236" s="3">
        <v>44448</v>
      </c>
      <c r="B236" s="8">
        <v>9.85</v>
      </c>
      <c r="C236" s="4">
        <f>LN(dane_import!D237/dane_import!D236)</f>
        <v>1.5345569674660321E-2</v>
      </c>
      <c r="D236">
        <f t="shared" si="6"/>
        <v>1.5345569674660321E-2</v>
      </c>
      <c r="E236" s="6">
        <f t="shared" si="7"/>
        <v>2.3548650863985447E-4</v>
      </c>
    </row>
    <row r="237" spans="1:5" x14ac:dyDescent="0.25">
      <c r="A237" s="3">
        <v>44449</v>
      </c>
      <c r="B237" s="8">
        <v>9.766</v>
      </c>
      <c r="C237" s="4">
        <f>LN(dane_import!D238/dane_import!D237)</f>
        <v>-8.5644895445289825E-3</v>
      </c>
      <c r="D237">
        <f t="shared" si="6"/>
        <v>8.5644895445289825E-3</v>
      </c>
      <c r="E237" s="6">
        <f t="shared" si="7"/>
        <v>7.335048115834626E-5</v>
      </c>
    </row>
    <row r="238" spans="1:5" x14ac:dyDescent="0.25">
      <c r="A238" s="3">
        <v>44452</v>
      </c>
      <c r="B238" s="8">
        <v>10.11</v>
      </c>
      <c r="C238" s="4">
        <f>LN(dane_import!D239/dane_import!D238)</f>
        <v>3.4618067392911442E-2</v>
      </c>
      <c r="D238">
        <f t="shared" si="6"/>
        <v>3.4618067392911442E-2</v>
      </c>
      <c r="E238" s="6">
        <f t="shared" si="7"/>
        <v>1.1984105900201584E-3</v>
      </c>
    </row>
    <row r="239" spans="1:5" x14ac:dyDescent="0.25">
      <c r="A239" s="3">
        <v>44453</v>
      </c>
      <c r="B239" s="8">
        <v>10.199999999999999</v>
      </c>
      <c r="C239" s="4">
        <f>LN(dane_import!D240/dane_import!D239)</f>
        <v>8.8626872578453243E-3</v>
      </c>
      <c r="D239">
        <f t="shared" si="6"/>
        <v>8.8626872578453243E-3</v>
      </c>
      <c r="E239" s="6">
        <f t="shared" si="7"/>
        <v>7.8547225430373877E-5</v>
      </c>
    </row>
    <row r="240" spans="1:5" x14ac:dyDescent="0.25">
      <c r="A240" s="3">
        <v>44454</v>
      </c>
      <c r="B240" s="8">
        <v>10.01</v>
      </c>
      <c r="C240" s="4">
        <f>LN(dane_import!D241/dane_import!D240)</f>
        <v>-1.8803126963096113E-2</v>
      </c>
      <c r="D240">
        <f t="shared" si="6"/>
        <v>1.8803126963096113E-2</v>
      </c>
      <c r="E240" s="6">
        <f t="shared" si="7"/>
        <v>3.5355758359031204E-4</v>
      </c>
    </row>
    <row r="241" spans="1:5" x14ac:dyDescent="0.25">
      <c r="A241" s="3">
        <v>44455</v>
      </c>
      <c r="B241" s="8">
        <v>9.9459999999999997</v>
      </c>
      <c r="C241" s="4">
        <f>LN(dane_import!D242/dane_import!D241)</f>
        <v>-6.4141330345824426E-3</v>
      </c>
      <c r="D241">
        <f t="shared" si="6"/>
        <v>6.4141330345824426E-3</v>
      </c>
      <c r="E241" s="6">
        <f t="shared" si="7"/>
        <v>4.1141102585321773E-5</v>
      </c>
    </row>
    <row r="242" spans="1:5" x14ac:dyDescent="0.25">
      <c r="A242" s="3">
        <v>44456</v>
      </c>
      <c r="B242" s="8">
        <v>9.7560000000000002</v>
      </c>
      <c r="C242" s="4">
        <f>LN(dane_import!D243/dane_import!D242)</f>
        <v>-1.9287979938872855E-2</v>
      </c>
      <c r="D242">
        <f t="shared" si="6"/>
        <v>1.9287979938872855E-2</v>
      </c>
      <c r="E242" s="6">
        <f t="shared" si="7"/>
        <v>3.7202617012236169E-4</v>
      </c>
    </row>
    <row r="243" spans="1:5" x14ac:dyDescent="0.25">
      <c r="A243" s="3">
        <v>44459</v>
      </c>
      <c r="B243" s="8">
        <v>9.3119999999999994</v>
      </c>
      <c r="C243" s="4">
        <f>LN(dane_import!D244/dane_import!D243)</f>
        <v>-4.6578589364591895E-2</v>
      </c>
      <c r="D243">
        <f t="shared" si="6"/>
        <v>4.6578589364591895E-2</v>
      </c>
      <c r="E243" s="6">
        <f t="shared" si="7"/>
        <v>2.1695649871952731E-3</v>
      </c>
    </row>
    <row r="244" spans="1:5" x14ac:dyDescent="0.25">
      <c r="A244" s="3">
        <v>44460</v>
      </c>
      <c r="B244" s="8">
        <v>9.1460000000000008</v>
      </c>
      <c r="C244" s="4">
        <f>LN(dane_import!D245/dane_import!D244)</f>
        <v>-1.7987265753218386E-2</v>
      </c>
      <c r="D244">
        <f t="shared" si="6"/>
        <v>1.7987265753218386E-2</v>
      </c>
      <c r="E244" s="6">
        <f t="shared" si="7"/>
        <v>3.2354172927690297E-4</v>
      </c>
    </row>
    <row r="245" spans="1:5" x14ac:dyDescent="0.25">
      <c r="A245" s="3">
        <v>44461</v>
      </c>
      <c r="B245" s="8">
        <v>9.3640000000000008</v>
      </c>
      <c r="C245" s="4">
        <f>LN(dane_import!D246/dane_import!D245)</f>
        <v>2.3555924392800933E-2</v>
      </c>
      <c r="D245">
        <f t="shared" si="6"/>
        <v>2.3555924392800933E-2</v>
      </c>
      <c r="E245" s="6">
        <f t="shared" si="7"/>
        <v>5.5488157399935403E-4</v>
      </c>
    </row>
    <row r="246" spans="1:5" x14ac:dyDescent="0.25">
      <c r="A246" s="3">
        <v>44462</v>
      </c>
      <c r="B246" s="8">
        <v>9.1319999999999997</v>
      </c>
      <c r="C246" s="4">
        <f>LN(dane_import!D247/dane_import!D246)</f>
        <v>-2.5087820961115351E-2</v>
      </c>
      <c r="D246">
        <f t="shared" si="6"/>
        <v>2.5087820961115351E-2</v>
      </c>
      <c r="E246" s="6">
        <f t="shared" si="7"/>
        <v>6.2939876057697876E-4</v>
      </c>
    </row>
    <row r="247" spans="1:5" x14ac:dyDescent="0.25">
      <c r="A247" s="3">
        <v>44463</v>
      </c>
      <c r="B247" s="8">
        <v>8.9600000000000009</v>
      </c>
      <c r="C247" s="4">
        <f>LN(dane_import!D248/dane_import!D247)</f>
        <v>-1.9014501680709867E-2</v>
      </c>
      <c r="D247">
        <f t="shared" si="6"/>
        <v>1.9014501680709867E-2</v>
      </c>
      <c r="E247" s="6">
        <f t="shared" si="7"/>
        <v>3.6155127416571833E-4</v>
      </c>
    </row>
    <row r="248" spans="1:5" x14ac:dyDescent="0.25">
      <c r="A248" s="3">
        <v>44466</v>
      </c>
      <c r="B248" s="8">
        <v>8.8659999999999997</v>
      </c>
      <c r="C248" s="4">
        <f>LN(dane_import!D249/dane_import!D248)</f>
        <v>-1.0546490663977422E-2</v>
      </c>
      <c r="D248">
        <f t="shared" si="6"/>
        <v>1.0546490663977422E-2</v>
      </c>
      <c r="E248" s="6">
        <f t="shared" si="7"/>
        <v>1.1122846532536293E-4</v>
      </c>
    </row>
    <row r="249" spans="1:5" x14ac:dyDescent="0.25">
      <c r="A249" s="3">
        <v>44467</v>
      </c>
      <c r="B249" s="8">
        <v>8.8339999999999996</v>
      </c>
      <c r="C249" s="4">
        <f>LN(dane_import!D250/dane_import!D249)</f>
        <v>-3.6158231485270776E-3</v>
      </c>
      <c r="D249">
        <f t="shared" si="6"/>
        <v>3.6158231485270776E-3</v>
      </c>
      <c r="E249" s="6">
        <f t="shared" si="7"/>
        <v>1.3074177041424268E-5</v>
      </c>
    </row>
    <row r="250" spans="1:5" x14ac:dyDescent="0.25">
      <c r="A250" s="3">
        <v>44468</v>
      </c>
      <c r="B250" s="8">
        <v>8.782</v>
      </c>
      <c r="C250" s="4">
        <f>LN(dane_import!D251/dane_import!D250)</f>
        <v>-5.9037410348089609E-3</v>
      </c>
      <c r="D250">
        <f t="shared" si="6"/>
        <v>5.9037410348089609E-3</v>
      </c>
      <c r="E250" s="6">
        <f t="shared" si="7"/>
        <v>3.4854158206087183E-5</v>
      </c>
    </row>
    <row r="251" spans="1:5" x14ac:dyDescent="0.25">
      <c r="A251" s="3">
        <v>44469</v>
      </c>
      <c r="B251" s="8">
        <v>8.93</v>
      </c>
      <c r="C251" s="4">
        <f>LN(dane_import!D252/dane_import!D251)</f>
        <v>1.6712222748882028E-2</v>
      </c>
      <c r="D251">
        <f t="shared" si="6"/>
        <v>1.6712222748882028E-2</v>
      </c>
      <c r="E251" s="6">
        <f t="shared" si="7"/>
        <v>2.7929838920824997E-4</v>
      </c>
    </row>
    <row r="252" spans="1:5" x14ac:dyDescent="0.25">
      <c r="A252" s="3">
        <v>44470</v>
      </c>
      <c r="B252" s="8">
        <v>9.0239999999999991</v>
      </c>
      <c r="C252" s="4">
        <f>LN(dane_import!D253/dane_import!D252)</f>
        <v>1.0471299867295437E-2</v>
      </c>
      <c r="D252">
        <f t="shared" si="6"/>
        <v>1.0471299867295437E-2</v>
      </c>
      <c r="E252" s="6">
        <f t="shared" si="7"/>
        <v>1.0964812091082143E-4</v>
      </c>
    </row>
    <row r="253" spans="1:5" x14ac:dyDescent="0.25">
      <c r="A253" s="3">
        <v>44473</v>
      </c>
      <c r="B253" s="8">
        <v>9.3740000000000006</v>
      </c>
      <c r="C253" s="4">
        <f>LN(dane_import!D254/dane_import!D253)</f>
        <v>3.8052204744811406E-2</v>
      </c>
      <c r="D253">
        <f t="shared" si="6"/>
        <v>3.8052204744811406E-2</v>
      </c>
      <c r="E253" s="6">
        <f t="shared" si="7"/>
        <v>1.4479702859410478E-3</v>
      </c>
    </row>
    <row r="254" spans="1:5" x14ac:dyDescent="0.25">
      <c r="A254" s="3">
        <v>44474</v>
      </c>
      <c r="B254" s="8">
        <v>9.3480000000000008</v>
      </c>
      <c r="C254" s="4">
        <f>LN(dane_import!D255/dane_import!D254)</f>
        <v>-2.7774828239028916E-3</v>
      </c>
      <c r="D254">
        <f t="shared" si="6"/>
        <v>2.7774828239028916E-3</v>
      </c>
      <c r="E254" s="6">
        <f t="shared" si="7"/>
        <v>7.7144108370755812E-6</v>
      </c>
    </row>
    <row r="255" spans="1:5" x14ac:dyDescent="0.25">
      <c r="A255" s="3">
        <v>44475</v>
      </c>
      <c r="B255" s="8">
        <v>9.34</v>
      </c>
      <c r="C255" s="4">
        <f>LN(dane_import!D256/dane_import!D255)</f>
        <v>-8.5616443586032057E-4</v>
      </c>
      <c r="D255">
        <f t="shared" si="6"/>
        <v>8.5616443586032057E-4</v>
      </c>
      <c r="E255" s="6">
        <f t="shared" si="7"/>
        <v>7.3301754123202097E-7</v>
      </c>
    </row>
    <row r="256" spans="1:5" x14ac:dyDescent="0.25">
      <c r="A256" s="3">
        <v>44476</v>
      </c>
      <c r="B256" s="8">
        <v>9.3659999999999997</v>
      </c>
      <c r="C256" s="4">
        <f>LN(dane_import!D257/dane_import!D256)</f>
        <v>2.7798585205987807E-3</v>
      </c>
      <c r="D256">
        <f t="shared" si="6"/>
        <v>2.7798585205987807E-3</v>
      </c>
      <c r="E256" s="6">
        <f t="shared" si="7"/>
        <v>7.7276133945456421E-6</v>
      </c>
    </row>
    <row r="257" spans="1:5" x14ac:dyDescent="0.25">
      <c r="A257" s="3">
        <v>44477</v>
      </c>
      <c r="B257" s="8">
        <v>9.8000000000000007</v>
      </c>
      <c r="C257" s="4">
        <f>LN(dane_import!D258/dane_import!D257)</f>
        <v>4.5296274915176418E-2</v>
      </c>
      <c r="D257">
        <f t="shared" si="6"/>
        <v>4.5296274915176418E-2</v>
      </c>
      <c r="E257" s="6">
        <f t="shared" si="7"/>
        <v>2.0517525211912403E-3</v>
      </c>
    </row>
    <row r="258" spans="1:5" x14ac:dyDescent="0.25">
      <c r="A258" s="3">
        <v>44480</v>
      </c>
      <c r="B258" s="8">
        <v>9.9499999999999993</v>
      </c>
      <c r="C258" s="4">
        <f>LN(dane_import!D259/dane_import!D258)</f>
        <v>1.5190165493975019E-2</v>
      </c>
      <c r="D258">
        <f t="shared" si="6"/>
        <v>1.5190165493975019E-2</v>
      </c>
      <c r="E258" s="6">
        <f t="shared" si="7"/>
        <v>2.3074112773434935E-4</v>
      </c>
    </row>
    <row r="259" spans="1:5" x14ac:dyDescent="0.25">
      <c r="A259" s="3">
        <v>44481</v>
      </c>
      <c r="B259" s="8">
        <v>10.01</v>
      </c>
      <c r="C259" s="4">
        <f>LN(dane_import!D260/dane_import!D259)</f>
        <v>6.0120421566279732E-3</v>
      </c>
      <c r="D259">
        <f t="shared" ref="D259:D322" si="8">ABS(C259)</f>
        <v>6.0120421566279732E-3</v>
      </c>
      <c r="E259" s="6">
        <f t="shared" ref="E259:E322" si="9">C259^2</f>
        <v>3.6144650893071929E-5</v>
      </c>
    </row>
    <row r="260" spans="1:5" x14ac:dyDescent="0.25">
      <c r="A260" s="3">
        <v>44482</v>
      </c>
      <c r="B260" s="8">
        <v>9.99</v>
      </c>
      <c r="C260" s="4">
        <f>LN(dane_import!D261/dane_import!D260)</f>
        <v>-2.000000666666999E-3</v>
      </c>
      <c r="D260">
        <f t="shared" si="8"/>
        <v>2.000000666666999E-3</v>
      </c>
      <c r="E260" s="6">
        <f t="shared" si="9"/>
        <v>4.0000026666684402E-6</v>
      </c>
    </row>
    <row r="261" spans="1:5" x14ac:dyDescent="0.25">
      <c r="A261" s="3">
        <v>44483</v>
      </c>
      <c r="B261" s="8">
        <v>10.050000000000001</v>
      </c>
      <c r="C261" s="4">
        <f>LN(dane_import!D262/dane_import!D261)</f>
        <v>5.9880418446226933E-3</v>
      </c>
      <c r="D261">
        <f t="shared" si="8"/>
        <v>5.9880418446226933E-3</v>
      </c>
      <c r="E261" s="6">
        <f t="shared" si="9"/>
        <v>3.5856645132952346E-5</v>
      </c>
    </row>
    <row r="262" spans="1:5" x14ac:dyDescent="0.25">
      <c r="A262" s="3">
        <v>44484</v>
      </c>
      <c r="B262" s="8">
        <v>10.4</v>
      </c>
      <c r="C262" s="4">
        <f>LN(dane_import!D263/dane_import!D262)</f>
        <v>3.4233171642242176E-2</v>
      </c>
      <c r="D262">
        <f t="shared" si="8"/>
        <v>3.4233171642242176E-2</v>
      </c>
      <c r="E262" s="6">
        <f t="shared" si="9"/>
        <v>1.1719100406872138E-3</v>
      </c>
    </row>
    <row r="263" spans="1:5" x14ac:dyDescent="0.25">
      <c r="A263" s="3">
        <v>44487</v>
      </c>
      <c r="B263" s="8">
        <v>10.48</v>
      </c>
      <c r="C263" s="4">
        <f>LN(dane_import!D264/dane_import!D263)</f>
        <v>7.6628727455690972E-3</v>
      </c>
      <c r="D263">
        <f t="shared" si="8"/>
        <v>7.6628727455690972E-3</v>
      </c>
      <c r="E263" s="6">
        <f t="shared" si="9"/>
        <v>5.8719618714785675E-5</v>
      </c>
    </row>
    <row r="264" spans="1:5" x14ac:dyDescent="0.25">
      <c r="A264" s="3">
        <v>44488</v>
      </c>
      <c r="B264" s="8">
        <v>10.07</v>
      </c>
      <c r="C264" s="4">
        <f>LN(dane_import!D265/dane_import!D264)</f>
        <v>-3.990797216242517E-2</v>
      </c>
      <c r="D264">
        <f t="shared" si="8"/>
        <v>3.990797216242517E-2</v>
      </c>
      <c r="E264" s="6">
        <f t="shared" si="9"/>
        <v>1.5926462421169023E-3</v>
      </c>
    </row>
    <row r="265" spans="1:5" x14ac:dyDescent="0.25">
      <c r="A265" s="3">
        <v>44489</v>
      </c>
      <c r="B265" s="8">
        <v>10.265000000000001</v>
      </c>
      <c r="C265" s="4">
        <f>LN(dane_import!D266/dane_import!D265)</f>
        <v>1.9179343740425969E-2</v>
      </c>
      <c r="D265">
        <f t="shared" si="8"/>
        <v>1.9179343740425969E-2</v>
      </c>
      <c r="E265" s="6">
        <f t="shared" si="9"/>
        <v>3.6784722631341677E-4</v>
      </c>
    </row>
    <row r="266" spans="1:5" x14ac:dyDescent="0.25">
      <c r="A266" s="3">
        <v>44490</v>
      </c>
      <c r="B266" s="8">
        <v>10.045</v>
      </c>
      <c r="C266" s="4">
        <f>LN(dane_import!D267/dane_import!D266)</f>
        <v>-2.1665052203999242E-2</v>
      </c>
      <c r="D266">
        <f t="shared" si="8"/>
        <v>2.1665052203999242E-2</v>
      </c>
      <c r="E266" s="6">
        <f t="shared" si="9"/>
        <v>4.6937448700201239E-4</v>
      </c>
    </row>
    <row r="267" spans="1:5" x14ac:dyDescent="0.25">
      <c r="A267" s="3">
        <v>44491</v>
      </c>
      <c r="B267" s="8">
        <v>9.9700000000000006</v>
      </c>
      <c r="C267" s="4">
        <f>LN(dane_import!D268/dane_import!D267)</f>
        <v>-7.4944142931507446E-3</v>
      </c>
      <c r="D267">
        <f t="shared" si="8"/>
        <v>7.4944142931507446E-3</v>
      </c>
      <c r="E267" s="6">
        <f t="shared" si="9"/>
        <v>5.6166245597382177E-5</v>
      </c>
    </row>
    <row r="268" spans="1:5" x14ac:dyDescent="0.25">
      <c r="A268" s="3">
        <v>44494</v>
      </c>
      <c r="B268" s="8">
        <v>9.85</v>
      </c>
      <c r="C268" s="4">
        <f>LN(dane_import!D269/dane_import!D268)</f>
        <v>-1.2109128789749563E-2</v>
      </c>
      <c r="D268">
        <f t="shared" si="8"/>
        <v>1.2109128789749563E-2</v>
      </c>
      <c r="E268" s="6">
        <f t="shared" si="9"/>
        <v>1.466310000467417E-4</v>
      </c>
    </row>
    <row r="269" spans="1:5" x14ac:dyDescent="0.25">
      <c r="A269" s="3">
        <v>44495</v>
      </c>
      <c r="B269" s="8">
        <v>9.85</v>
      </c>
      <c r="C269" s="4">
        <f>LN(dane_import!D270/dane_import!D269)</f>
        <v>0</v>
      </c>
      <c r="D269">
        <f t="shared" si="8"/>
        <v>0</v>
      </c>
      <c r="E269" s="6">
        <f t="shared" si="9"/>
        <v>0</v>
      </c>
    </row>
    <row r="270" spans="1:5" x14ac:dyDescent="0.25">
      <c r="A270" s="3">
        <v>44496</v>
      </c>
      <c r="B270" s="8">
        <v>9.8940000000000001</v>
      </c>
      <c r="C270" s="4">
        <f>LN(dane_import!D271/dane_import!D270)</f>
        <v>4.457057621519378E-3</v>
      </c>
      <c r="D270">
        <f t="shared" si="8"/>
        <v>4.457057621519378E-3</v>
      </c>
      <c r="E270" s="6">
        <f t="shared" si="9"/>
        <v>1.9865362641543975E-5</v>
      </c>
    </row>
    <row r="271" spans="1:5" x14ac:dyDescent="0.25">
      <c r="A271" s="3">
        <v>44497</v>
      </c>
      <c r="B271" s="8">
        <v>9.9879999999999995</v>
      </c>
      <c r="C271" s="4">
        <f>LN(dane_import!D272/dane_import!D271)</f>
        <v>9.4558596120099016E-3</v>
      </c>
      <c r="D271">
        <f t="shared" si="8"/>
        <v>9.4558596120099016E-3</v>
      </c>
      <c r="E271" s="6">
        <f t="shared" si="9"/>
        <v>8.9413281002040043E-5</v>
      </c>
    </row>
    <row r="272" spans="1:5" x14ac:dyDescent="0.25">
      <c r="A272" s="3">
        <v>44498</v>
      </c>
      <c r="B272" s="8">
        <v>9.8079999999999998</v>
      </c>
      <c r="C272" s="4">
        <f>LN(dane_import!D273/dane_import!D272)</f>
        <v>-1.8185993223671149E-2</v>
      </c>
      <c r="D272">
        <f t="shared" si="8"/>
        <v>1.8185993223671149E-2</v>
      </c>
      <c r="E272" s="6">
        <f t="shared" si="9"/>
        <v>3.3073034953141293E-4</v>
      </c>
    </row>
    <row r="273" spans="1:5" x14ac:dyDescent="0.25">
      <c r="A273" s="3">
        <v>44501</v>
      </c>
      <c r="B273" s="8">
        <v>9.8079999999999998</v>
      </c>
      <c r="C273" s="4">
        <f>LN(dane_import!D274/dane_import!D273)</f>
        <v>0</v>
      </c>
      <c r="D273">
        <f t="shared" si="8"/>
        <v>0</v>
      </c>
      <c r="E273" s="6">
        <f t="shared" si="9"/>
        <v>0</v>
      </c>
    </row>
    <row r="274" spans="1:5" x14ac:dyDescent="0.25">
      <c r="A274" s="3">
        <v>44502</v>
      </c>
      <c r="B274" s="8">
        <v>9.9179999999999993</v>
      </c>
      <c r="C274" s="4">
        <f>LN(dane_import!D275/dane_import!D274)</f>
        <v>1.115290887308659E-2</v>
      </c>
      <c r="D274">
        <f t="shared" si="8"/>
        <v>1.115290887308659E-2</v>
      </c>
      <c r="E274" s="6">
        <f t="shared" si="9"/>
        <v>1.2438737633137359E-4</v>
      </c>
    </row>
    <row r="275" spans="1:5" x14ac:dyDescent="0.25">
      <c r="A275" s="3">
        <v>44503</v>
      </c>
      <c r="B275" s="8">
        <v>9.85</v>
      </c>
      <c r="C275" s="4">
        <f>LN(dane_import!D276/dane_import!D275)</f>
        <v>-6.8798328829446252E-3</v>
      </c>
      <c r="D275">
        <f t="shared" si="8"/>
        <v>6.8798328829446252E-3</v>
      </c>
      <c r="E275" s="6">
        <f t="shared" si="9"/>
        <v>4.7332100497246152E-5</v>
      </c>
    </row>
    <row r="276" spans="1:5" x14ac:dyDescent="0.25">
      <c r="A276" s="3">
        <v>44504</v>
      </c>
      <c r="B276" s="8">
        <v>10.32</v>
      </c>
      <c r="C276" s="4">
        <f>LN(dane_import!D277/dane_import!D276)</f>
        <v>4.6612304869419321E-2</v>
      </c>
      <c r="D276">
        <f t="shared" si="8"/>
        <v>4.6612304869419321E-2</v>
      </c>
      <c r="E276" s="6">
        <f t="shared" si="9"/>
        <v>2.1727069652396924E-3</v>
      </c>
    </row>
    <row r="277" spans="1:5" x14ac:dyDescent="0.25">
      <c r="A277" s="3">
        <v>44505</v>
      </c>
      <c r="B277" s="8">
        <v>10.220000000000001</v>
      </c>
      <c r="C277" s="4">
        <f>LN(dane_import!D278/dane_import!D277)</f>
        <v>-9.7371752778583169E-3</v>
      </c>
      <c r="D277">
        <f t="shared" si="8"/>
        <v>9.7371752778583169E-3</v>
      </c>
      <c r="E277" s="6">
        <f t="shared" si="9"/>
        <v>9.4812582391735193E-5</v>
      </c>
    </row>
    <row r="278" spans="1:5" x14ac:dyDescent="0.25">
      <c r="A278" s="3">
        <v>44508</v>
      </c>
      <c r="B278" s="8">
        <v>10.1</v>
      </c>
      <c r="C278" s="4">
        <f>LN(dane_import!D279/dane_import!D278)</f>
        <v>-1.181116092834472E-2</v>
      </c>
      <c r="D278">
        <f t="shared" si="8"/>
        <v>1.181116092834472E-2</v>
      </c>
      <c r="E278" s="6">
        <f t="shared" si="9"/>
        <v>1.395035224752569E-4</v>
      </c>
    </row>
    <row r="279" spans="1:5" x14ac:dyDescent="0.25">
      <c r="A279" s="3">
        <v>44509</v>
      </c>
      <c r="B279" s="8">
        <v>10.205</v>
      </c>
      <c r="C279" s="4">
        <f>LN(dane_import!D280/dane_import!D279)</f>
        <v>1.0342372414594358E-2</v>
      </c>
      <c r="D279">
        <f t="shared" si="8"/>
        <v>1.0342372414594358E-2</v>
      </c>
      <c r="E279" s="6">
        <f t="shared" si="9"/>
        <v>1.0696466716216232E-4</v>
      </c>
    </row>
    <row r="280" spans="1:5" x14ac:dyDescent="0.25">
      <c r="A280" s="3">
        <v>44510</v>
      </c>
      <c r="B280" s="8">
        <v>9.8019999999999996</v>
      </c>
      <c r="C280" s="4">
        <f>LN(dane_import!D281/dane_import!D280)</f>
        <v>-4.0291349774452354E-2</v>
      </c>
      <c r="D280">
        <f t="shared" si="8"/>
        <v>4.0291349774452354E-2</v>
      </c>
      <c r="E280" s="6">
        <f t="shared" si="9"/>
        <v>1.6233928666472617E-3</v>
      </c>
    </row>
    <row r="281" spans="1:5" x14ac:dyDescent="0.25">
      <c r="A281" s="3">
        <v>44511</v>
      </c>
      <c r="B281" s="8">
        <v>9.8019999999999996</v>
      </c>
      <c r="C281" s="4">
        <f>LN(dane_import!D282/dane_import!D281)</f>
        <v>0</v>
      </c>
      <c r="D281">
        <f t="shared" si="8"/>
        <v>0</v>
      </c>
      <c r="E281" s="6">
        <f t="shared" si="9"/>
        <v>0</v>
      </c>
    </row>
    <row r="282" spans="1:5" x14ac:dyDescent="0.25">
      <c r="A282" s="3">
        <v>44512</v>
      </c>
      <c r="B282" s="8">
        <v>9.61</v>
      </c>
      <c r="C282" s="4">
        <f>LN(dane_import!D283/dane_import!D282)</f>
        <v>-1.9782223505154638E-2</v>
      </c>
      <c r="D282">
        <f t="shared" si="8"/>
        <v>1.9782223505154638E-2</v>
      </c>
      <c r="E282" s="6">
        <f t="shared" si="9"/>
        <v>3.9133636680789265E-4</v>
      </c>
    </row>
    <row r="283" spans="1:5" x14ac:dyDescent="0.25">
      <c r="A283" s="3">
        <v>44515</v>
      </c>
      <c r="B283" s="8">
        <v>9.3940000000000001</v>
      </c>
      <c r="C283" s="4">
        <f>LN(dane_import!D284/dane_import!D283)</f>
        <v>-2.2733035377397733E-2</v>
      </c>
      <c r="D283">
        <f t="shared" si="8"/>
        <v>2.2733035377397733E-2</v>
      </c>
      <c r="E283" s="6">
        <f t="shared" si="9"/>
        <v>5.1679089747001686E-4</v>
      </c>
    </row>
    <row r="284" spans="1:5" x14ac:dyDescent="0.25">
      <c r="A284" s="3">
        <v>44516</v>
      </c>
      <c r="B284" s="8">
        <v>9.3819999999999997</v>
      </c>
      <c r="C284" s="4">
        <f>LN(dane_import!D285/dane_import!D284)</f>
        <v>-1.2782276985371715E-3</v>
      </c>
      <c r="D284">
        <f t="shared" si="8"/>
        <v>1.2782276985371715E-3</v>
      </c>
      <c r="E284" s="6">
        <f t="shared" si="9"/>
        <v>1.6338660493076342E-6</v>
      </c>
    </row>
    <row r="285" spans="1:5" x14ac:dyDescent="0.25">
      <c r="A285" s="3">
        <v>44517</v>
      </c>
      <c r="B285" s="8">
        <v>9.42</v>
      </c>
      <c r="C285" s="4">
        <f>LN(dane_import!D286/dane_import!D285)</f>
        <v>4.0421286820054182E-3</v>
      </c>
      <c r="D285">
        <f t="shared" si="8"/>
        <v>4.0421286820054182E-3</v>
      </c>
      <c r="E285" s="6">
        <f t="shared" si="9"/>
        <v>1.6338804281890858E-5</v>
      </c>
    </row>
    <row r="286" spans="1:5" x14ac:dyDescent="0.25">
      <c r="A286" s="3">
        <v>44518</v>
      </c>
      <c r="B286" s="8">
        <v>9.4</v>
      </c>
      <c r="C286" s="4">
        <f>LN(dane_import!D287/dane_import!D286)</f>
        <v>-2.1253993123134776E-3</v>
      </c>
      <c r="D286">
        <f t="shared" si="8"/>
        <v>2.1253993123134776E-3</v>
      </c>
      <c r="E286" s="6">
        <f t="shared" si="9"/>
        <v>4.5173222367826039E-6</v>
      </c>
    </row>
    <row r="287" spans="1:5" x14ac:dyDescent="0.25">
      <c r="A287" s="3">
        <v>44519</v>
      </c>
      <c r="B287" s="8">
        <v>9.3000000000000007</v>
      </c>
      <c r="C287" s="4">
        <f>LN(dane_import!D288/dane_import!D287)</f>
        <v>-1.0695289116747919E-2</v>
      </c>
      <c r="D287">
        <f t="shared" si="8"/>
        <v>1.0695289116747919E-2</v>
      </c>
      <c r="E287" s="6">
        <f t="shared" si="9"/>
        <v>1.1438920929082648E-4</v>
      </c>
    </row>
    <row r="288" spans="1:5" x14ac:dyDescent="0.25">
      <c r="A288" s="3">
        <v>44522</v>
      </c>
      <c r="B288" s="8">
        <v>8.952</v>
      </c>
      <c r="C288" s="4">
        <f>LN(dane_import!D289/dane_import!D288)</f>
        <v>-3.8137429149586198E-2</v>
      </c>
      <c r="D288">
        <f t="shared" si="8"/>
        <v>3.8137429149586198E-2</v>
      </c>
      <c r="E288" s="6">
        <f t="shared" si="9"/>
        <v>1.454463502139707E-3</v>
      </c>
    </row>
    <row r="289" spans="1:5" x14ac:dyDescent="0.25">
      <c r="A289" s="3">
        <v>44523</v>
      </c>
      <c r="B289" s="8">
        <v>9.0139999999999993</v>
      </c>
      <c r="C289" s="4">
        <f>LN(dane_import!D290/dane_import!D289)</f>
        <v>6.9019532588324092E-3</v>
      </c>
      <c r="D289">
        <f t="shared" si="8"/>
        <v>6.9019532588324092E-3</v>
      </c>
      <c r="E289" s="6">
        <f t="shared" si="9"/>
        <v>4.7636958787107314E-5</v>
      </c>
    </row>
    <row r="290" spans="1:5" x14ac:dyDescent="0.25">
      <c r="A290" s="3">
        <v>44524</v>
      </c>
      <c r="B290" s="8">
        <v>9</v>
      </c>
      <c r="C290" s="4">
        <f>LN(dane_import!D291/dane_import!D290)</f>
        <v>-1.5543469322370264E-3</v>
      </c>
      <c r="D290">
        <f t="shared" si="8"/>
        <v>1.5543469322370264E-3</v>
      </c>
      <c r="E290" s="6">
        <f t="shared" si="9"/>
        <v>2.4159943857546552E-6</v>
      </c>
    </row>
    <row r="291" spans="1:5" x14ac:dyDescent="0.25">
      <c r="A291" s="3">
        <v>44525</v>
      </c>
      <c r="B291" s="8">
        <v>8.4</v>
      </c>
      <c r="C291" s="4">
        <f>LN(dane_import!D292/dane_import!D291)</f>
        <v>-6.8992871486951435E-2</v>
      </c>
      <c r="D291">
        <f t="shared" si="8"/>
        <v>6.8992871486951435E-2</v>
      </c>
      <c r="E291" s="6">
        <f t="shared" si="9"/>
        <v>4.760016316014996E-3</v>
      </c>
    </row>
    <row r="292" spans="1:5" x14ac:dyDescent="0.25">
      <c r="A292" s="3">
        <v>44526</v>
      </c>
      <c r="B292" s="8">
        <v>7.99</v>
      </c>
      <c r="C292" s="4">
        <f>LN(dane_import!D293/dane_import!D292)</f>
        <v>-5.0040946071084683E-2</v>
      </c>
      <c r="D292">
        <f t="shared" si="8"/>
        <v>5.0040946071084683E-2</v>
      </c>
      <c r="E292" s="6">
        <f t="shared" si="9"/>
        <v>2.5040962836892057E-3</v>
      </c>
    </row>
    <row r="293" spans="1:5" x14ac:dyDescent="0.25">
      <c r="A293" s="3">
        <v>44529</v>
      </c>
      <c r="B293" s="8">
        <v>8.0660000000000007</v>
      </c>
      <c r="C293" s="4">
        <f>LN(dane_import!D294/dane_import!D293)</f>
        <v>9.4669366729930645E-3</v>
      </c>
      <c r="D293">
        <f t="shared" si="8"/>
        <v>9.4669366729930645E-3</v>
      </c>
      <c r="E293" s="6">
        <f t="shared" si="9"/>
        <v>8.9622889970460991E-5</v>
      </c>
    </row>
    <row r="294" spans="1:5" x14ac:dyDescent="0.25">
      <c r="A294" s="3">
        <v>44530</v>
      </c>
      <c r="B294" s="8">
        <v>8.3239999999999998</v>
      </c>
      <c r="C294" s="4">
        <f>LN(dane_import!D295/dane_import!D294)</f>
        <v>3.1485212080211537E-2</v>
      </c>
      <c r="D294">
        <f t="shared" si="8"/>
        <v>3.1485212080211537E-2</v>
      </c>
      <c r="E294" s="6">
        <f t="shared" si="9"/>
        <v>9.9131857973589854E-4</v>
      </c>
    </row>
    <row r="295" spans="1:5" x14ac:dyDescent="0.25">
      <c r="A295" s="3">
        <v>44531</v>
      </c>
      <c r="B295" s="8">
        <v>8.69</v>
      </c>
      <c r="C295" s="4">
        <f>LN(dane_import!D296/dane_import!D295)</f>
        <v>4.3030030745912634E-2</v>
      </c>
      <c r="D295">
        <f t="shared" si="8"/>
        <v>4.3030030745912634E-2</v>
      </c>
      <c r="E295" s="6">
        <f t="shared" si="9"/>
        <v>1.8515835459941867E-3</v>
      </c>
    </row>
    <row r="296" spans="1:5" x14ac:dyDescent="0.25">
      <c r="A296" s="3">
        <v>44532</v>
      </c>
      <c r="B296" s="8">
        <v>8.4760000000000009</v>
      </c>
      <c r="C296" s="4">
        <f>LN(dane_import!D297/dane_import!D296)</f>
        <v>-2.4934298871247908E-2</v>
      </c>
      <c r="D296">
        <f t="shared" si="8"/>
        <v>2.4934298871247908E-2</v>
      </c>
      <c r="E296" s="6">
        <f t="shared" si="9"/>
        <v>6.2171926020071467E-4</v>
      </c>
    </row>
    <row r="297" spans="1:5" x14ac:dyDescent="0.25">
      <c r="A297" s="3">
        <v>44533</v>
      </c>
      <c r="B297" s="8">
        <v>8.14</v>
      </c>
      <c r="C297" s="4">
        <f>LN(dane_import!D298/dane_import!D297)</f>
        <v>-4.0448460391603755E-2</v>
      </c>
      <c r="D297">
        <f t="shared" si="8"/>
        <v>4.0448460391603755E-2</v>
      </c>
      <c r="E297" s="6">
        <f t="shared" si="9"/>
        <v>1.6360779480511377E-3</v>
      </c>
    </row>
    <row r="298" spans="1:5" x14ac:dyDescent="0.25">
      <c r="A298" s="3">
        <v>44536</v>
      </c>
      <c r="B298" s="8">
        <v>8.3000000000000007</v>
      </c>
      <c r="C298" s="4">
        <f>LN(dane_import!D299/dane_import!D298)</f>
        <v>1.946533478810325E-2</v>
      </c>
      <c r="D298">
        <f t="shared" si="8"/>
        <v>1.946533478810325E-2</v>
      </c>
      <c r="E298" s="6">
        <f t="shared" si="9"/>
        <v>3.7889925841294261E-4</v>
      </c>
    </row>
    <row r="299" spans="1:5" x14ac:dyDescent="0.25">
      <c r="A299" s="3">
        <v>44537</v>
      </c>
      <c r="B299" s="8">
        <v>8.25</v>
      </c>
      <c r="C299" s="4">
        <f>LN(dane_import!D300/dane_import!D299)</f>
        <v>-6.0423144559626982E-3</v>
      </c>
      <c r="D299">
        <f t="shared" si="8"/>
        <v>6.0423144559626982E-3</v>
      </c>
      <c r="E299" s="6">
        <f t="shared" si="9"/>
        <v>3.6509563984735797E-5</v>
      </c>
    </row>
    <row r="300" spans="1:5" x14ac:dyDescent="0.25">
      <c r="A300" s="3">
        <v>44538</v>
      </c>
      <c r="B300" s="8">
        <v>8.1460000000000008</v>
      </c>
      <c r="C300" s="4">
        <f>LN(dane_import!D301/dane_import!D300)</f>
        <v>-1.2686191120368681E-2</v>
      </c>
      <c r="D300">
        <f t="shared" si="8"/>
        <v>1.2686191120368681E-2</v>
      </c>
      <c r="E300" s="6">
        <f t="shared" si="9"/>
        <v>1.6093944514252118E-4</v>
      </c>
    </row>
    <row r="301" spans="1:5" x14ac:dyDescent="0.25">
      <c r="A301" s="3">
        <v>44539</v>
      </c>
      <c r="B301" s="8">
        <v>7.8319999999999999</v>
      </c>
      <c r="C301" s="4">
        <f>LN(dane_import!D302/dane_import!D301)</f>
        <v>-3.930910399801172E-2</v>
      </c>
      <c r="D301">
        <f t="shared" si="8"/>
        <v>3.930910399801172E-2</v>
      </c>
      <c r="E301" s="6">
        <f t="shared" si="9"/>
        <v>1.545205657126501E-3</v>
      </c>
    </row>
    <row r="302" spans="1:5" x14ac:dyDescent="0.25">
      <c r="A302" s="3">
        <v>44540</v>
      </c>
      <c r="B302" s="8">
        <v>8.1</v>
      </c>
      <c r="C302" s="4">
        <f>LN(dane_import!D303/dane_import!D302)</f>
        <v>3.3646156450183755E-2</v>
      </c>
      <c r="D302">
        <f t="shared" si="8"/>
        <v>3.3646156450183755E-2</v>
      </c>
      <c r="E302" s="6">
        <f t="shared" si="9"/>
        <v>1.1320638438702419E-3</v>
      </c>
    </row>
    <row r="303" spans="1:5" x14ac:dyDescent="0.25">
      <c r="A303" s="3">
        <v>44543</v>
      </c>
      <c r="B303" s="8">
        <v>7.8479999999999999</v>
      </c>
      <c r="C303" s="4">
        <f>LN(dane_import!D304/dane_import!D303)</f>
        <v>-3.1605339415331099E-2</v>
      </c>
      <c r="D303">
        <f t="shared" si="8"/>
        <v>3.1605339415331099E-2</v>
      </c>
      <c r="E303" s="6">
        <f t="shared" si="9"/>
        <v>9.9889747955828143E-4</v>
      </c>
    </row>
    <row r="304" spans="1:5" x14ac:dyDescent="0.25">
      <c r="A304" s="3">
        <v>44544</v>
      </c>
      <c r="B304" s="8">
        <v>7.84</v>
      </c>
      <c r="C304" s="4">
        <f>LN(dane_import!D305/dane_import!D304)</f>
        <v>-1.0198879007455228E-3</v>
      </c>
      <c r="D304">
        <f t="shared" si="8"/>
        <v>1.0198879007455228E-3</v>
      </c>
      <c r="E304" s="6">
        <f t="shared" si="9"/>
        <v>1.0401713300871093E-6</v>
      </c>
    </row>
    <row r="305" spans="1:5" x14ac:dyDescent="0.25">
      <c r="A305" s="3">
        <v>44545</v>
      </c>
      <c r="B305" s="8">
        <v>7.5019999999999998</v>
      </c>
      <c r="C305" s="4">
        <f>LN(dane_import!D306/dane_import!D305)</f>
        <v>-4.4069182702620877E-2</v>
      </c>
      <c r="D305">
        <f t="shared" si="8"/>
        <v>4.4069182702620877E-2</v>
      </c>
      <c r="E305" s="6">
        <f t="shared" si="9"/>
        <v>1.9420928640769791E-3</v>
      </c>
    </row>
    <row r="306" spans="1:5" x14ac:dyDescent="0.25">
      <c r="A306" s="3">
        <v>44546</v>
      </c>
      <c r="B306" s="8">
        <v>7.74</v>
      </c>
      <c r="C306" s="4">
        <f>LN(dane_import!D307/dane_import!D306)</f>
        <v>3.1232035941940111E-2</v>
      </c>
      <c r="D306">
        <f t="shared" si="8"/>
        <v>3.1232035941940111E-2</v>
      </c>
      <c r="E306" s="6">
        <f t="shared" si="9"/>
        <v>9.7544006907863891E-4</v>
      </c>
    </row>
    <row r="307" spans="1:5" x14ac:dyDescent="0.25">
      <c r="A307" s="3">
        <v>44547</v>
      </c>
      <c r="B307" s="8">
        <v>7.6959999999999997</v>
      </c>
      <c r="C307" s="4">
        <f>LN(dane_import!D308/dane_import!D307)</f>
        <v>-5.7009742382304884E-3</v>
      </c>
      <c r="D307">
        <f t="shared" si="8"/>
        <v>5.7009742382304884E-3</v>
      </c>
      <c r="E307" s="6">
        <f t="shared" si="9"/>
        <v>3.25011072649677E-5</v>
      </c>
    </row>
    <row r="308" spans="1:5" x14ac:dyDescent="0.25">
      <c r="A308" s="3">
        <v>44550</v>
      </c>
      <c r="B308" s="8">
        <v>7.9740000000000002</v>
      </c>
      <c r="C308" s="4">
        <f>LN(dane_import!D309/dane_import!D308)</f>
        <v>3.5485535595758053E-2</v>
      </c>
      <c r="D308">
        <f t="shared" si="8"/>
        <v>3.5485535595758053E-2</v>
      </c>
      <c r="E308" s="6">
        <f t="shared" si="9"/>
        <v>1.2592232365178119E-3</v>
      </c>
    </row>
    <row r="309" spans="1:5" x14ac:dyDescent="0.25">
      <c r="A309" s="3">
        <v>44551</v>
      </c>
      <c r="B309" s="8">
        <v>7.7880000000000003</v>
      </c>
      <c r="C309" s="4">
        <f>LN(dane_import!D310/dane_import!D309)</f>
        <v>-2.3602161449210009E-2</v>
      </c>
      <c r="D309">
        <f t="shared" si="8"/>
        <v>2.3602161449210009E-2</v>
      </c>
      <c r="E309" s="6">
        <f t="shared" si="9"/>
        <v>5.5706202507457511E-4</v>
      </c>
    </row>
    <row r="310" spans="1:5" x14ac:dyDescent="0.25">
      <c r="A310" s="3">
        <v>44552</v>
      </c>
      <c r="B310" s="8">
        <v>7.64</v>
      </c>
      <c r="C310" s="4">
        <f>LN(dane_import!D311/dane_import!D310)</f>
        <v>-1.9186484331524208E-2</v>
      </c>
      <c r="D310">
        <f t="shared" si="8"/>
        <v>1.9186484331524208E-2</v>
      </c>
      <c r="E310" s="6">
        <f t="shared" si="9"/>
        <v>3.6812118100382392E-4</v>
      </c>
    </row>
    <row r="311" spans="1:5" x14ac:dyDescent="0.25">
      <c r="A311" s="3">
        <v>44553</v>
      </c>
      <c r="B311" s="8">
        <v>7.9340000000000002</v>
      </c>
      <c r="C311" s="4">
        <f>LN(dane_import!D312/dane_import!D311)</f>
        <v>3.7759718913709335E-2</v>
      </c>
      <c r="D311">
        <f t="shared" si="8"/>
        <v>3.7759718913709335E-2</v>
      </c>
      <c r="E311" s="6">
        <f t="shared" si="9"/>
        <v>1.4257963724423385E-3</v>
      </c>
    </row>
    <row r="312" spans="1:5" x14ac:dyDescent="0.25">
      <c r="A312" s="3">
        <v>44554</v>
      </c>
      <c r="B312" s="8">
        <v>7.9340000000000002</v>
      </c>
      <c r="C312" s="4">
        <f>LN(dane_import!D313/dane_import!D312)</f>
        <v>0</v>
      </c>
      <c r="D312">
        <f t="shared" si="8"/>
        <v>0</v>
      </c>
      <c r="E312" s="6">
        <f t="shared" si="9"/>
        <v>0</v>
      </c>
    </row>
    <row r="313" spans="1:5" x14ac:dyDescent="0.25">
      <c r="A313" s="3">
        <v>44557</v>
      </c>
      <c r="B313" s="8">
        <v>7.72</v>
      </c>
      <c r="C313" s="4">
        <f>LN(dane_import!D314/dane_import!D313)</f>
        <v>-2.7342958055453632E-2</v>
      </c>
      <c r="D313">
        <f t="shared" si="8"/>
        <v>2.7342958055453632E-2</v>
      </c>
      <c r="E313" s="6">
        <f t="shared" si="9"/>
        <v>7.4763735522229667E-4</v>
      </c>
    </row>
    <row r="314" spans="1:5" x14ac:dyDescent="0.25">
      <c r="A314" s="3">
        <v>44558</v>
      </c>
      <c r="B314" s="8">
        <v>7.91</v>
      </c>
      <c r="C314" s="4">
        <f>LN(dane_import!D315/dane_import!D314)</f>
        <v>2.4313417742877787E-2</v>
      </c>
      <c r="D314">
        <f t="shared" si="8"/>
        <v>2.4313417742877787E-2</v>
      </c>
      <c r="E314" s="6">
        <f t="shared" si="9"/>
        <v>5.9114228233968441E-4</v>
      </c>
    </row>
    <row r="315" spans="1:5" x14ac:dyDescent="0.25">
      <c r="A315" s="3">
        <v>44559</v>
      </c>
      <c r="B315" s="8">
        <v>8.09</v>
      </c>
      <c r="C315" s="4">
        <f>LN(dane_import!D316/dane_import!D315)</f>
        <v>2.2500949290837818E-2</v>
      </c>
      <c r="D315">
        <f t="shared" si="8"/>
        <v>2.2500949290837818E-2</v>
      </c>
      <c r="E315" s="6">
        <f t="shared" si="9"/>
        <v>5.0629271898885487E-4</v>
      </c>
    </row>
    <row r="316" spans="1:5" x14ac:dyDescent="0.25">
      <c r="A316" s="3">
        <v>44560</v>
      </c>
      <c r="B316" s="8">
        <v>8.0619999999999994</v>
      </c>
      <c r="C316" s="4">
        <f>LN(dane_import!D317/dane_import!D316)</f>
        <v>-3.4670663754263701E-3</v>
      </c>
      <c r="D316">
        <f t="shared" si="8"/>
        <v>3.4670663754263701E-3</v>
      </c>
      <c r="E316" s="6">
        <f t="shared" si="9"/>
        <v>1.2020549251612147E-5</v>
      </c>
    </row>
    <row r="317" spans="1:5" x14ac:dyDescent="0.25">
      <c r="A317" s="3">
        <v>44561</v>
      </c>
      <c r="B317" s="8">
        <v>8.0619999999999994</v>
      </c>
      <c r="C317" s="4">
        <f>LN(dane_import!D318/dane_import!D317)</f>
        <v>0</v>
      </c>
      <c r="D317">
        <f t="shared" si="8"/>
        <v>0</v>
      </c>
      <c r="E317" s="6">
        <f t="shared" si="9"/>
        <v>0</v>
      </c>
    </row>
    <row r="318" spans="1:5" x14ac:dyDescent="0.25">
      <c r="A318" s="3">
        <v>44564</v>
      </c>
      <c r="B318" s="8">
        <v>8.1739999999999995</v>
      </c>
      <c r="C318" s="4">
        <f>LN(dane_import!D319/dane_import!D318)</f>
        <v>1.3796720447111605E-2</v>
      </c>
      <c r="D318">
        <f t="shared" si="8"/>
        <v>1.3796720447111605E-2</v>
      </c>
      <c r="E318" s="6">
        <f t="shared" si="9"/>
        <v>1.9034949509574744E-4</v>
      </c>
    </row>
    <row r="319" spans="1:5" x14ac:dyDescent="0.25">
      <c r="A319" s="3">
        <v>44565</v>
      </c>
      <c r="B319" s="8">
        <v>8.1760000000000002</v>
      </c>
      <c r="C319" s="4">
        <f>LN(dane_import!D320/dane_import!D319)</f>
        <v>2.4464831926312389E-4</v>
      </c>
      <c r="D319">
        <f t="shared" si="8"/>
        <v>2.4464831926312389E-4</v>
      </c>
      <c r="E319" s="6">
        <f t="shared" si="9"/>
        <v>5.9852800118271398E-8</v>
      </c>
    </row>
    <row r="320" spans="1:5" x14ac:dyDescent="0.25">
      <c r="A320" s="3">
        <v>44566</v>
      </c>
      <c r="B320" s="8">
        <v>8.1180000000000003</v>
      </c>
      <c r="C320" s="4">
        <f>LN(dane_import!D321/dane_import!D320)</f>
        <v>-7.1192150446426523E-3</v>
      </c>
      <c r="D320">
        <f t="shared" si="8"/>
        <v>7.1192150446426523E-3</v>
      </c>
      <c r="E320" s="6">
        <f t="shared" si="9"/>
        <v>5.0683222851866283E-5</v>
      </c>
    </row>
    <row r="321" spans="1:5" x14ac:dyDescent="0.25">
      <c r="A321" s="3">
        <v>44567</v>
      </c>
      <c r="B321" s="8">
        <v>8.1180000000000003</v>
      </c>
      <c r="C321" s="4">
        <f>LN(dane_import!D322/dane_import!D321)</f>
        <v>0</v>
      </c>
      <c r="D321">
        <f t="shared" si="8"/>
        <v>0</v>
      </c>
      <c r="E321" s="6">
        <f t="shared" si="9"/>
        <v>0</v>
      </c>
    </row>
    <row r="322" spans="1:5" x14ac:dyDescent="0.25">
      <c r="A322" s="3">
        <v>44568</v>
      </c>
      <c r="B322" s="8">
        <v>8.0980000000000008</v>
      </c>
      <c r="C322" s="4">
        <f>LN(dane_import!D323/dane_import!D322)</f>
        <v>-2.4667008067365509E-3</v>
      </c>
      <c r="D322">
        <f t="shared" si="8"/>
        <v>2.4667008067365509E-3</v>
      </c>
      <c r="E322" s="6">
        <f t="shared" si="9"/>
        <v>6.0846128699547511E-6</v>
      </c>
    </row>
    <row r="323" spans="1:5" x14ac:dyDescent="0.25">
      <c r="A323" s="3">
        <v>44571</v>
      </c>
      <c r="B323" s="8">
        <v>7.952</v>
      </c>
      <c r="C323" s="4">
        <f>LN(dane_import!D324/dane_import!D323)</f>
        <v>-1.8193648255696589E-2</v>
      </c>
      <c r="D323">
        <f t="shared" ref="D323:D386" si="10">ABS(C323)</f>
        <v>1.8193648255696589E-2</v>
      </c>
      <c r="E323" s="6">
        <f t="shared" ref="E323:E386" si="11">C323^2</f>
        <v>3.310088368520115E-4</v>
      </c>
    </row>
    <row r="324" spans="1:5" x14ac:dyDescent="0.25">
      <c r="A324" s="3">
        <v>44572</v>
      </c>
      <c r="B324" s="8">
        <v>8.0500000000000007</v>
      </c>
      <c r="C324" s="4">
        <f>LN(dane_import!D325/dane_import!D324)</f>
        <v>1.2248622076199239E-2</v>
      </c>
      <c r="D324">
        <f t="shared" si="10"/>
        <v>1.2248622076199239E-2</v>
      </c>
      <c r="E324" s="6">
        <f t="shared" si="11"/>
        <v>1.5002874276555535E-4</v>
      </c>
    </row>
    <row r="325" spans="1:5" x14ac:dyDescent="0.25">
      <c r="A325" s="3">
        <v>44573</v>
      </c>
      <c r="B325" s="8">
        <v>8.3719999999999999</v>
      </c>
      <c r="C325" s="4">
        <f>LN(dane_import!D326/dane_import!D325)</f>
        <v>3.9220713153281114E-2</v>
      </c>
      <c r="D325">
        <f t="shared" si="10"/>
        <v>3.9220713153281114E-2</v>
      </c>
      <c r="E325" s="6">
        <f t="shared" si="11"/>
        <v>1.5382643402519582E-3</v>
      </c>
    </row>
    <row r="326" spans="1:5" x14ac:dyDescent="0.25">
      <c r="A326" s="3">
        <v>44574</v>
      </c>
      <c r="B326" s="8">
        <v>8.34</v>
      </c>
      <c r="C326" s="4">
        <f>LN(dane_import!D327/dane_import!D326)</f>
        <v>-3.8295882130978901E-3</v>
      </c>
      <c r="D326">
        <f t="shared" si="10"/>
        <v>3.8295882130978901E-3</v>
      </c>
      <c r="E326" s="6">
        <f t="shared" si="11"/>
        <v>1.4665745881898291E-5</v>
      </c>
    </row>
    <row r="327" spans="1:5" x14ac:dyDescent="0.25">
      <c r="A327" s="3">
        <v>44575</v>
      </c>
      <c r="B327" s="8">
        <v>8.3979999999999997</v>
      </c>
      <c r="C327" s="4">
        <f>LN(dane_import!D328/dane_import!D327)</f>
        <v>6.9303658913461887E-3</v>
      </c>
      <c r="D327">
        <f t="shared" si="10"/>
        <v>6.9303658913461887E-3</v>
      </c>
      <c r="E327" s="6">
        <f t="shared" si="11"/>
        <v>4.8029971387934652E-5</v>
      </c>
    </row>
    <row r="328" spans="1:5" x14ac:dyDescent="0.25">
      <c r="A328" s="3">
        <v>44578</v>
      </c>
      <c r="B328" s="8">
        <v>8.2620000000000005</v>
      </c>
      <c r="C328" s="4">
        <f>LN(dane_import!D329/dane_import!D328)</f>
        <v>-1.632689328742867E-2</v>
      </c>
      <c r="D328">
        <f t="shared" si="10"/>
        <v>1.632689328742867E-2</v>
      </c>
      <c r="E328" s="6">
        <f t="shared" si="11"/>
        <v>2.6656744441908335E-4</v>
      </c>
    </row>
    <row r="329" spans="1:5" x14ac:dyDescent="0.25">
      <c r="A329" s="3">
        <v>44579</v>
      </c>
      <c r="B329" s="8">
        <v>8.1319999999999997</v>
      </c>
      <c r="C329" s="4">
        <f>LN(dane_import!D330/dane_import!D329)</f>
        <v>-1.5859793208472733E-2</v>
      </c>
      <c r="D329">
        <f t="shared" si="10"/>
        <v>1.5859793208472733E-2</v>
      </c>
      <c r="E329" s="6">
        <f t="shared" si="11"/>
        <v>2.515330406155178E-4</v>
      </c>
    </row>
    <row r="330" spans="1:5" x14ac:dyDescent="0.25">
      <c r="A330" s="3">
        <v>44580</v>
      </c>
      <c r="B330" s="8">
        <v>7.72</v>
      </c>
      <c r="C330" s="4">
        <f>LN(dane_import!D331/dane_import!D330)</f>
        <v>-5.1992531729415398E-2</v>
      </c>
      <c r="D330">
        <f t="shared" si="10"/>
        <v>5.1992531729415398E-2</v>
      </c>
      <c r="E330" s="6">
        <f t="shared" si="11"/>
        <v>2.7032233556342671E-3</v>
      </c>
    </row>
    <row r="331" spans="1:5" x14ac:dyDescent="0.25">
      <c r="A331" s="3">
        <v>44581</v>
      </c>
      <c r="B331" s="8">
        <v>8.0399999999999991</v>
      </c>
      <c r="C331" s="4">
        <f>LN(dane_import!D332/dane_import!D331)</f>
        <v>4.0614719154190126E-2</v>
      </c>
      <c r="D331">
        <f t="shared" si="10"/>
        <v>4.0614719154190126E-2</v>
      </c>
      <c r="E331" s="6">
        <f t="shared" si="11"/>
        <v>1.6495554119737384E-3</v>
      </c>
    </row>
    <row r="332" spans="1:5" x14ac:dyDescent="0.25">
      <c r="A332" s="3">
        <v>44582</v>
      </c>
      <c r="B332" s="8">
        <v>7.9740000000000002</v>
      </c>
      <c r="C332" s="4">
        <f>LN(dane_import!D333/dane_import!D332)</f>
        <v>-8.2428342317115572E-3</v>
      </c>
      <c r="D332">
        <f t="shared" si="10"/>
        <v>8.2428342317115572E-3</v>
      </c>
      <c r="E332" s="6">
        <f t="shared" si="11"/>
        <v>6.7944316171475853E-5</v>
      </c>
    </row>
    <row r="333" spans="1:5" x14ac:dyDescent="0.25">
      <c r="A333" s="3">
        <v>44585</v>
      </c>
      <c r="B333" s="8">
        <v>7.6020000000000003</v>
      </c>
      <c r="C333" s="4">
        <f>LN(dane_import!D334/dane_import!D333)</f>
        <v>-4.777487839210625E-2</v>
      </c>
      <c r="D333">
        <f t="shared" si="10"/>
        <v>4.777487839210625E-2</v>
      </c>
      <c r="E333" s="6">
        <f t="shared" si="11"/>
        <v>2.2824390053805409E-3</v>
      </c>
    </row>
    <row r="334" spans="1:5" x14ac:dyDescent="0.25">
      <c r="A334" s="3">
        <v>44586</v>
      </c>
      <c r="B334" s="8">
        <v>7.7240000000000002</v>
      </c>
      <c r="C334" s="4">
        <f>LN(dane_import!D335/dane_import!D334)</f>
        <v>1.5920993999210983E-2</v>
      </c>
      <c r="D334">
        <f t="shared" si="10"/>
        <v>1.5920993999210983E-2</v>
      </c>
      <c r="E334" s="6">
        <f t="shared" si="11"/>
        <v>2.5347804992291212E-4</v>
      </c>
    </row>
    <row r="335" spans="1:5" x14ac:dyDescent="0.25">
      <c r="A335" s="3">
        <v>44587</v>
      </c>
      <c r="B335" s="8">
        <v>7.7160000000000002</v>
      </c>
      <c r="C335" s="4">
        <f>LN(dane_import!D336/dane_import!D335)</f>
        <v>-1.036269522785335E-3</v>
      </c>
      <c r="D335">
        <f t="shared" si="10"/>
        <v>1.036269522785335E-3</v>
      </c>
      <c r="E335" s="6">
        <f t="shared" si="11"/>
        <v>1.073854523853746E-6</v>
      </c>
    </row>
    <row r="336" spans="1:5" x14ac:dyDescent="0.25">
      <c r="A336" s="3">
        <v>44588</v>
      </c>
      <c r="B336" s="8">
        <v>7.69</v>
      </c>
      <c r="C336" s="4">
        <f>LN(dane_import!D337/dane_import!D336)</f>
        <v>-3.3753115259299816E-3</v>
      </c>
      <c r="D336">
        <f t="shared" si="10"/>
        <v>3.3753115259299816E-3</v>
      </c>
      <c r="E336" s="6">
        <f t="shared" si="11"/>
        <v>1.1392727897075782E-5</v>
      </c>
    </row>
    <row r="337" spans="1:5" x14ac:dyDescent="0.25">
      <c r="A337" s="3">
        <v>44589</v>
      </c>
      <c r="B337" s="8">
        <v>7.6379999999999999</v>
      </c>
      <c r="C337" s="4">
        <f>LN(dane_import!D338/dane_import!D337)</f>
        <v>-6.7849947142282234E-3</v>
      </c>
      <c r="D337">
        <f t="shared" si="10"/>
        <v>6.7849947142282234E-3</v>
      </c>
      <c r="E337" s="6">
        <f t="shared" si="11"/>
        <v>4.6036153272104933E-5</v>
      </c>
    </row>
    <row r="338" spans="1:5" x14ac:dyDescent="0.25">
      <c r="A338" s="3">
        <v>44592</v>
      </c>
      <c r="B338" s="8">
        <v>7.65</v>
      </c>
      <c r="C338" s="4">
        <f>LN(dane_import!D339/dane_import!D338)</f>
        <v>1.5698590351200523E-3</v>
      </c>
      <c r="D338">
        <f t="shared" si="10"/>
        <v>1.5698590351200523E-3</v>
      </c>
      <c r="E338" s="6">
        <f t="shared" si="11"/>
        <v>2.4644573901480615E-6</v>
      </c>
    </row>
    <row r="339" spans="1:5" x14ac:dyDescent="0.25">
      <c r="A339" s="3">
        <v>44593</v>
      </c>
      <c r="B339" s="8">
        <v>7.56</v>
      </c>
      <c r="C339" s="4">
        <f>LN(dane_import!D340/dane_import!D339)</f>
        <v>-1.1834457647002909E-2</v>
      </c>
      <c r="D339">
        <f t="shared" si="10"/>
        <v>1.1834457647002909E-2</v>
      </c>
      <c r="E339" s="6">
        <f t="shared" si="11"/>
        <v>1.4005438779870563E-4</v>
      </c>
    </row>
    <row r="340" spans="1:5" x14ac:dyDescent="0.25">
      <c r="A340" s="3">
        <v>44594</v>
      </c>
      <c r="B340" s="8">
        <v>7.48</v>
      </c>
      <c r="C340" s="4">
        <f>LN(dane_import!D341/dane_import!D340)</f>
        <v>-1.0638398205055643E-2</v>
      </c>
      <c r="D340">
        <f t="shared" si="10"/>
        <v>1.0638398205055643E-2</v>
      </c>
      <c r="E340" s="6">
        <f t="shared" si="11"/>
        <v>1.1317551636933112E-4</v>
      </c>
    </row>
    <row r="341" spans="1:5" x14ac:dyDescent="0.25">
      <c r="A341" s="3">
        <v>44595</v>
      </c>
      <c r="B341" s="8">
        <v>7.93</v>
      </c>
      <c r="C341" s="4">
        <f>LN(dane_import!D342/dane_import!D341)</f>
        <v>5.8420243660370658E-2</v>
      </c>
      <c r="D341">
        <f t="shared" si="10"/>
        <v>5.8420243660370658E-2</v>
      </c>
      <c r="E341" s="6">
        <f t="shared" si="11"/>
        <v>3.4129248693370779E-3</v>
      </c>
    </row>
    <row r="342" spans="1:5" x14ac:dyDescent="0.25">
      <c r="A342" s="3">
        <v>44596</v>
      </c>
      <c r="B342" s="8">
        <v>7.524</v>
      </c>
      <c r="C342" s="4">
        <f>LN(dane_import!D343/dane_import!D342)</f>
        <v>-5.2555124207972641E-2</v>
      </c>
      <c r="D342">
        <f t="shared" si="10"/>
        <v>5.2555124207972641E-2</v>
      </c>
      <c r="E342" s="6">
        <f t="shared" si="11"/>
        <v>2.7620410805154318E-3</v>
      </c>
    </row>
    <row r="343" spans="1:5" x14ac:dyDescent="0.25">
      <c r="A343" s="3">
        <v>44599</v>
      </c>
      <c r="B343" s="8">
        <v>7.7640000000000002</v>
      </c>
      <c r="C343" s="4">
        <f>LN(dane_import!D344/dane_import!D343)</f>
        <v>3.1399753867979885E-2</v>
      </c>
      <c r="D343">
        <f t="shared" si="10"/>
        <v>3.1399753867979885E-2</v>
      </c>
      <c r="E343" s="6">
        <f t="shared" si="11"/>
        <v>9.8594454296971768E-4</v>
      </c>
    </row>
    <row r="344" spans="1:5" x14ac:dyDescent="0.25">
      <c r="A344" s="3">
        <v>44600</v>
      </c>
      <c r="B344" s="8">
        <v>7.8319999999999999</v>
      </c>
      <c r="C344" s="4">
        <f>LN(dane_import!D345/dane_import!D344)</f>
        <v>8.7202399214453621E-3</v>
      </c>
      <c r="D344">
        <f t="shared" si="10"/>
        <v>8.7202399214453621E-3</v>
      </c>
      <c r="E344" s="6">
        <f t="shared" si="11"/>
        <v>7.6042584287569419E-5</v>
      </c>
    </row>
    <row r="345" spans="1:5" x14ac:dyDescent="0.25">
      <c r="A345" s="3">
        <v>44601</v>
      </c>
      <c r="B345" s="8">
        <v>8.1</v>
      </c>
      <c r="C345" s="4">
        <f>LN(dane_import!D346/dane_import!D345)</f>
        <v>3.3646156450183755E-2</v>
      </c>
      <c r="D345">
        <f t="shared" si="10"/>
        <v>3.3646156450183755E-2</v>
      </c>
      <c r="E345" s="6">
        <f t="shared" si="11"/>
        <v>1.1320638438702419E-3</v>
      </c>
    </row>
    <row r="346" spans="1:5" x14ac:dyDescent="0.25">
      <c r="A346" s="3">
        <v>44602</v>
      </c>
      <c r="B346" s="8">
        <v>8</v>
      </c>
      <c r="C346" s="4">
        <f>LN(dane_import!D347/dane_import!D346)</f>
        <v>-1.2422519998557096E-2</v>
      </c>
      <c r="D346">
        <f t="shared" si="10"/>
        <v>1.2422519998557096E-2</v>
      </c>
      <c r="E346" s="6">
        <f t="shared" si="11"/>
        <v>1.54319003114551E-4</v>
      </c>
    </row>
    <row r="347" spans="1:5" x14ac:dyDescent="0.25">
      <c r="A347" s="3">
        <v>44603</v>
      </c>
      <c r="B347" s="8">
        <v>8</v>
      </c>
      <c r="C347" s="4">
        <f>LN(dane_import!D348/dane_import!D347)</f>
        <v>0</v>
      </c>
      <c r="D347">
        <f t="shared" si="10"/>
        <v>0</v>
      </c>
      <c r="E347" s="6">
        <f t="shared" si="11"/>
        <v>0</v>
      </c>
    </row>
    <row r="348" spans="1:5" x14ac:dyDescent="0.25">
      <c r="A348" s="3">
        <v>44606</v>
      </c>
      <c r="B348" s="8">
        <v>7.774</v>
      </c>
      <c r="C348" s="4">
        <f>LN(dane_import!D349/dane_import!D348)</f>
        <v>-2.8656709249804506E-2</v>
      </c>
      <c r="D348">
        <f t="shared" si="10"/>
        <v>2.8656709249804506E-2</v>
      </c>
      <c r="E348" s="6">
        <f t="shared" si="11"/>
        <v>8.2120698502783111E-4</v>
      </c>
    </row>
    <row r="349" spans="1:5" x14ac:dyDescent="0.25">
      <c r="A349" s="3">
        <v>44607</v>
      </c>
      <c r="B349" s="8">
        <v>7.94</v>
      </c>
      <c r="C349" s="4">
        <f>LN(dane_import!D350/dane_import!D349)</f>
        <v>2.1128442829012935E-2</v>
      </c>
      <c r="D349">
        <f t="shared" si="10"/>
        <v>2.1128442829012935E-2</v>
      </c>
      <c r="E349" s="6">
        <f t="shared" si="11"/>
        <v>4.4641109637886812E-4</v>
      </c>
    </row>
    <row r="350" spans="1:5" x14ac:dyDescent="0.25">
      <c r="A350" s="3">
        <v>44608</v>
      </c>
      <c r="B350" s="8">
        <v>7.9480000000000004</v>
      </c>
      <c r="C350" s="4">
        <f>LN(dane_import!D351/dane_import!D350)</f>
        <v>1.0070494305260034E-3</v>
      </c>
      <c r="D350">
        <f t="shared" si="10"/>
        <v>1.0070494305260034E-3</v>
      </c>
      <c r="E350" s="6">
        <f t="shared" si="11"/>
        <v>1.0141485555227477E-6</v>
      </c>
    </row>
    <row r="351" spans="1:5" x14ac:dyDescent="0.25">
      <c r="A351" s="3">
        <v>44609</v>
      </c>
      <c r="B351" s="8">
        <v>7.5860000000000003</v>
      </c>
      <c r="C351" s="4">
        <f>LN(dane_import!D352/dane_import!D351)</f>
        <v>-4.6615881422863242E-2</v>
      </c>
      <c r="D351">
        <f t="shared" si="10"/>
        <v>4.6615881422863242E-2</v>
      </c>
      <c r="E351" s="6">
        <f t="shared" si="11"/>
        <v>2.1730404008304463E-3</v>
      </c>
    </row>
    <row r="352" spans="1:5" x14ac:dyDescent="0.25">
      <c r="A352" s="3">
        <v>44610</v>
      </c>
      <c r="B352" s="8">
        <v>7.5519999999999996</v>
      </c>
      <c r="C352" s="4">
        <f>LN(dane_import!D353/dane_import!D352)</f>
        <v>-4.4920144235077331E-3</v>
      </c>
      <c r="D352">
        <f t="shared" si="10"/>
        <v>4.4920144235077331E-3</v>
      </c>
      <c r="E352" s="6">
        <f t="shared" si="11"/>
        <v>2.0178193581001512E-5</v>
      </c>
    </row>
    <row r="353" spans="1:5" x14ac:dyDescent="0.25">
      <c r="A353" s="3">
        <v>44613</v>
      </c>
      <c r="B353" s="8">
        <v>7.2</v>
      </c>
      <c r="C353" s="4">
        <f>LN(dane_import!D354/dane_import!D353)</f>
        <v>-4.773140282118981E-2</v>
      </c>
      <c r="D353">
        <f t="shared" si="10"/>
        <v>4.773140282118981E-2</v>
      </c>
      <c r="E353" s="6">
        <f t="shared" si="11"/>
        <v>2.2782868152786866E-3</v>
      </c>
    </row>
    <row r="354" spans="1:5" x14ac:dyDescent="0.25">
      <c r="A354" s="3">
        <v>44614</v>
      </c>
      <c r="B354" s="8">
        <v>7.4859999999999998</v>
      </c>
      <c r="C354" s="4">
        <f>LN(dane_import!D355/dane_import!D354)</f>
        <v>3.8953583460227592E-2</v>
      </c>
      <c r="D354">
        <f t="shared" si="10"/>
        <v>3.8953583460227592E-2</v>
      </c>
      <c r="E354" s="6">
        <f t="shared" si="11"/>
        <v>1.5173816643929167E-3</v>
      </c>
    </row>
    <row r="355" spans="1:5" x14ac:dyDescent="0.25">
      <c r="A355" s="3">
        <v>44615</v>
      </c>
      <c r="B355" s="8">
        <v>7.2140000000000004</v>
      </c>
      <c r="C355" s="4">
        <f>LN(dane_import!D356/dane_import!D355)</f>
        <v>-3.7011027000889943E-2</v>
      </c>
      <c r="D355">
        <f t="shared" si="10"/>
        <v>3.7011027000889943E-2</v>
      </c>
      <c r="E355" s="6">
        <f t="shared" si="11"/>
        <v>1.3698161196606044E-3</v>
      </c>
    </row>
    <row r="356" spans="1:5" x14ac:dyDescent="0.25">
      <c r="A356" s="3">
        <v>44616</v>
      </c>
      <c r="B356" s="8">
        <v>6.5720000000000001</v>
      </c>
      <c r="C356" s="4">
        <f>LN(dane_import!D357/dane_import!D356)</f>
        <v>-9.3205382306325593E-2</v>
      </c>
      <c r="D356">
        <f t="shared" si="10"/>
        <v>9.3205382306325593E-2</v>
      </c>
      <c r="E356" s="6">
        <f t="shared" si="11"/>
        <v>8.6872432908683128E-3</v>
      </c>
    </row>
    <row r="357" spans="1:5" x14ac:dyDescent="0.25">
      <c r="A357" s="3">
        <v>44617</v>
      </c>
      <c r="B357" s="8">
        <v>7.0839999999999996</v>
      </c>
      <c r="C357" s="4">
        <f>LN(dane_import!D358/dane_import!D357)</f>
        <v>7.5020519745565381E-2</v>
      </c>
      <c r="D357">
        <f t="shared" si="10"/>
        <v>7.5020519745565381E-2</v>
      </c>
      <c r="E357" s="6">
        <f t="shared" si="11"/>
        <v>5.6280783828947653E-3</v>
      </c>
    </row>
    <row r="358" spans="1:5" x14ac:dyDescent="0.25">
      <c r="A358" s="3">
        <v>44620</v>
      </c>
      <c r="B358" s="8">
        <v>8.1579999999999995</v>
      </c>
      <c r="C358" s="4">
        <f>LN(dane_import!D359/dane_import!D358)</f>
        <v>0.14116032097477954</v>
      </c>
      <c r="D358">
        <f t="shared" si="10"/>
        <v>0.14116032097477954</v>
      </c>
      <c r="E358" s="6">
        <f t="shared" si="11"/>
        <v>1.9926236217702786E-2</v>
      </c>
    </row>
    <row r="359" spans="1:5" x14ac:dyDescent="0.25">
      <c r="A359" s="3">
        <v>44621</v>
      </c>
      <c r="B359" s="8">
        <v>8.2560000000000002</v>
      </c>
      <c r="C359" s="4">
        <f>LN(dane_import!D360/dane_import!D359)</f>
        <v>1.1941167843840195E-2</v>
      </c>
      <c r="D359">
        <f t="shared" si="10"/>
        <v>1.1941167843840195E-2</v>
      </c>
      <c r="E359" s="6">
        <f t="shared" si="11"/>
        <v>1.4259148947476309E-4</v>
      </c>
    </row>
    <row r="360" spans="1:5" x14ac:dyDescent="0.25">
      <c r="A360" s="3">
        <v>44622</v>
      </c>
      <c r="B360" s="8">
        <v>9.5500000000000007</v>
      </c>
      <c r="C360" s="4">
        <f>LN(dane_import!D361/dane_import!D360)</f>
        <v>0.14560094575343205</v>
      </c>
      <c r="D360">
        <f t="shared" si="10"/>
        <v>0.14560094575343205</v>
      </c>
      <c r="E360" s="6">
        <f t="shared" si="11"/>
        <v>2.1199635404293864E-2</v>
      </c>
    </row>
    <row r="361" spans="1:5" x14ac:dyDescent="0.25">
      <c r="A361" s="3">
        <v>44623</v>
      </c>
      <c r="B361" s="8">
        <v>9.5</v>
      </c>
      <c r="C361" s="4">
        <f>LN(dane_import!D362/dane_import!D361)</f>
        <v>-5.2493558861437901E-3</v>
      </c>
      <c r="D361">
        <f t="shared" si="10"/>
        <v>5.2493558861437901E-3</v>
      </c>
      <c r="E361" s="6">
        <f t="shared" si="11"/>
        <v>2.7555737219392456E-5</v>
      </c>
    </row>
    <row r="362" spans="1:5" x14ac:dyDescent="0.25">
      <c r="A362" s="3">
        <v>44624</v>
      </c>
      <c r="B362" s="8">
        <v>9.1280000000000001</v>
      </c>
      <c r="C362" s="4">
        <f>LN(dane_import!D363/dane_import!D362)</f>
        <v>-3.9945186046720586E-2</v>
      </c>
      <c r="D362">
        <f t="shared" si="10"/>
        <v>3.9945186046720586E-2</v>
      </c>
      <c r="E362" s="6">
        <f t="shared" si="11"/>
        <v>1.5956178883071209E-3</v>
      </c>
    </row>
    <row r="363" spans="1:5" x14ac:dyDescent="0.25">
      <c r="A363" s="3">
        <v>44627</v>
      </c>
      <c r="B363" s="8">
        <v>9.6280000000000001</v>
      </c>
      <c r="C363" s="4">
        <f>LN(dane_import!D364/dane_import!D363)</f>
        <v>5.3328907361050941E-2</v>
      </c>
      <c r="D363">
        <f t="shared" si="10"/>
        <v>5.3328907361050941E-2</v>
      </c>
      <c r="E363" s="6">
        <f t="shared" si="11"/>
        <v>2.8439723603235533E-3</v>
      </c>
    </row>
    <row r="364" spans="1:5" x14ac:dyDescent="0.25">
      <c r="A364" s="3">
        <v>44628</v>
      </c>
      <c r="B364" s="8">
        <v>9.1479999999999997</v>
      </c>
      <c r="C364" s="4">
        <f>LN(dane_import!D365/dane_import!D364)</f>
        <v>-5.1140243760290909E-2</v>
      </c>
      <c r="D364">
        <f t="shared" si="10"/>
        <v>5.1140243760290909E-2</v>
      </c>
      <c r="E364" s="6">
        <f t="shared" si="11"/>
        <v>2.6153245318619733E-3</v>
      </c>
    </row>
    <row r="365" spans="1:5" x14ac:dyDescent="0.25">
      <c r="A365" s="3">
        <v>44629</v>
      </c>
      <c r="B365" s="8">
        <v>9.17</v>
      </c>
      <c r="C365" s="4">
        <f>LN(dane_import!D366/dane_import!D365)</f>
        <v>2.4020101078387206E-3</v>
      </c>
      <c r="D365">
        <f t="shared" si="10"/>
        <v>2.4020101078387206E-3</v>
      </c>
      <c r="E365" s="6">
        <f t="shared" si="11"/>
        <v>5.769652558159382E-6</v>
      </c>
    </row>
    <row r="366" spans="1:5" x14ac:dyDescent="0.25">
      <c r="A366" s="3">
        <v>44630</v>
      </c>
      <c r="B366" s="8">
        <v>9.3620000000000001</v>
      </c>
      <c r="C366" s="4">
        <f>LN(dane_import!D367/dane_import!D366)</f>
        <v>2.0721656609505347E-2</v>
      </c>
      <c r="D366">
        <f t="shared" si="10"/>
        <v>2.0721656609505347E-2</v>
      </c>
      <c r="E366" s="6">
        <f t="shared" si="11"/>
        <v>4.2938705264225664E-4</v>
      </c>
    </row>
    <row r="367" spans="1:5" x14ac:dyDescent="0.25">
      <c r="A367" s="3">
        <v>44631</v>
      </c>
      <c r="B367" s="8">
        <v>9.7959999999999994</v>
      </c>
      <c r="C367" s="4">
        <f>LN(dane_import!D368/dane_import!D367)</f>
        <v>4.531519621204249E-2</v>
      </c>
      <c r="D367">
        <f t="shared" si="10"/>
        <v>4.531519621204249E-2</v>
      </c>
      <c r="E367" s="6">
        <f t="shared" si="11"/>
        <v>2.0534670077359102E-3</v>
      </c>
    </row>
    <row r="368" spans="1:5" x14ac:dyDescent="0.25">
      <c r="A368" s="3">
        <v>44634</v>
      </c>
      <c r="B368" s="8">
        <v>9.34</v>
      </c>
      <c r="C368" s="4">
        <f>LN(dane_import!D369/dane_import!D368)</f>
        <v>-4.7667886849170046E-2</v>
      </c>
      <c r="D368">
        <f t="shared" si="10"/>
        <v>4.7667886849170046E-2</v>
      </c>
      <c r="E368" s="6">
        <f t="shared" si="11"/>
        <v>2.2722274366652785E-3</v>
      </c>
    </row>
    <row r="369" spans="1:5" x14ac:dyDescent="0.25">
      <c r="A369" s="3">
        <v>44635</v>
      </c>
      <c r="B369" s="8">
        <v>9.4019999999999992</v>
      </c>
      <c r="C369" s="4">
        <f>LN(dane_import!D370/dane_import!D369)</f>
        <v>6.6161803611873527E-3</v>
      </c>
      <c r="D369">
        <f t="shared" si="10"/>
        <v>6.6161803611873527E-3</v>
      </c>
      <c r="E369" s="6">
        <f t="shared" si="11"/>
        <v>4.3773842571761211E-5</v>
      </c>
    </row>
    <row r="370" spans="1:5" x14ac:dyDescent="0.25">
      <c r="A370" s="3">
        <v>44636</v>
      </c>
      <c r="B370" s="8">
        <v>9.4179999999999993</v>
      </c>
      <c r="C370" s="4">
        <f>LN(dane_import!D371/dane_import!D370)</f>
        <v>1.7003192194239786E-3</v>
      </c>
      <c r="D370">
        <f t="shared" si="10"/>
        <v>1.7003192194239786E-3</v>
      </c>
      <c r="E370" s="6">
        <f t="shared" si="11"/>
        <v>2.8910854479425681E-6</v>
      </c>
    </row>
    <row r="371" spans="1:5" x14ac:dyDescent="0.25">
      <c r="A371" s="3">
        <v>44637</v>
      </c>
      <c r="B371" s="8">
        <v>9.8800000000000008</v>
      </c>
      <c r="C371" s="4">
        <f>LN(dane_import!D372/dane_import!D371)</f>
        <v>4.788975993841376E-2</v>
      </c>
      <c r="D371">
        <f t="shared" si="10"/>
        <v>4.788975993841376E-2</v>
      </c>
      <c r="E371" s="6">
        <f t="shared" si="11"/>
        <v>2.2934291069588997E-3</v>
      </c>
    </row>
    <row r="372" spans="1:5" x14ac:dyDescent="0.25">
      <c r="A372" s="3">
        <v>44638</v>
      </c>
      <c r="B372" s="8">
        <v>9.7560000000000002</v>
      </c>
      <c r="C372" s="4">
        <f>LN(dane_import!D373/dane_import!D372)</f>
        <v>-1.2630031406102705E-2</v>
      </c>
      <c r="D372">
        <f t="shared" si="10"/>
        <v>1.2630031406102705E-2</v>
      </c>
      <c r="E372" s="6">
        <f t="shared" si="11"/>
        <v>1.5951769331914068E-4</v>
      </c>
    </row>
    <row r="373" spans="1:5" x14ac:dyDescent="0.25">
      <c r="A373" s="3">
        <v>44641</v>
      </c>
      <c r="B373" s="8">
        <v>9.73</v>
      </c>
      <c r="C373" s="4">
        <f>LN(dane_import!D374/dane_import!D373)</f>
        <v>-2.6685841557601191E-3</v>
      </c>
      <c r="D373">
        <f t="shared" si="10"/>
        <v>2.6685841557601191E-3</v>
      </c>
      <c r="E373" s="6">
        <f t="shared" si="11"/>
        <v>7.1213413963739478E-6</v>
      </c>
    </row>
    <row r="374" spans="1:5" x14ac:dyDescent="0.25">
      <c r="A374" s="3">
        <v>44642</v>
      </c>
      <c r="B374" s="8">
        <v>9.6999999999999993</v>
      </c>
      <c r="C374" s="4">
        <f>LN(dane_import!D375/dane_import!D374)</f>
        <v>-3.0880106885767277E-3</v>
      </c>
      <c r="D374">
        <f t="shared" si="10"/>
        <v>3.0880106885767277E-3</v>
      </c>
      <c r="E374" s="6">
        <f t="shared" si="11"/>
        <v>9.5358100127641158E-6</v>
      </c>
    </row>
    <row r="375" spans="1:5" x14ac:dyDescent="0.25">
      <c r="A375" s="3">
        <v>44643</v>
      </c>
      <c r="B375" s="8">
        <v>9.8000000000000007</v>
      </c>
      <c r="C375" s="4">
        <f>LN(dane_import!D376/dane_import!D375)</f>
        <v>1.0256500167189282E-2</v>
      </c>
      <c r="D375">
        <f t="shared" si="10"/>
        <v>1.0256500167189282E-2</v>
      </c>
      <c r="E375" s="6">
        <f t="shared" si="11"/>
        <v>1.0519579567955376E-4</v>
      </c>
    </row>
    <row r="376" spans="1:5" x14ac:dyDescent="0.25">
      <c r="A376" s="3">
        <v>44644</v>
      </c>
      <c r="B376" s="8">
        <v>9.8620000000000001</v>
      </c>
      <c r="C376" s="4">
        <f>LN(dane_import!D377/dane_import!D376)</f>
        <v>6.3066021254080977E-3</v>
      </c>
      <c r="D376">
        <f t="shared" si="10"/>
        <v>6.3066021254080977E-3</v>
      </c>
      <c r="E376" s="6">
        <f t="shared" si="11"/>
        <v>3.9773230368201932E-5</v>
      </c>
    </row>
    <row r="377" spans="1:5" x14ac:dyDescent="0.25">
      <c r="A377" s="3">
        <v>44645</v>
      </c>
      <c r="B377" s="8">
        <v>9.4280000000000008</v>
      </c>
      <c r="C377" s="4">
        <f>LN(dane_import!D378/dane_import!D377)</f>
        <v>-4.5005002728049651E-2</v>
      </c>
      <c r="D377">
        <f t="shared" si="10"/>
        <v>4.5005002728049651E-2</v>
      </c>
      <c r="E377" s="6">
        <f t="shared" si="11"/>
        <v>2.0254502705517566E-3</v>
      </c>
    </row>
    <row r="378" spans="1:5" x14ac:dyDescent="0.25">
      <c r="A378" s="3">
        <v>44648</v>
      </c>
      <c r="B378" s="8">
        <v>9.3000000000000007</v>
      </c>
      <c r="C378" s="4">
        <f>LN(dane_import!D379/dane_import!D378)</f>
        <v>-1.3669584914674422E-2</v>
      </c>
      <c r="D378">
        <f t="shared" si="10"/>
        <v>1.3669584914674422E-2</v>
      </c>
      <c r="E378" s="6">
        <f t="shared" si="11"/>
        <v>1.8685755173949452E-4</v>
      </c>
    </row>
    <row r="379" spans="1:5" x14ac:dyDescent="0.25">
      <c r="A379" s="3">
        <v>44649</v>
      </c>
      <c r="B379" s="8">
        <v>9.11</v>
      </c>
      <c r="C379" s="4">
        <f>LN(dane_import!D380/dane_import!D379)</f>
        <v>-2.0641688887343485E-2</v>
      </c>
      <c r="D379">
        <f t="shared" si="10"/>
        <v>2.0641688887343485E-2</v>
      </c>
      <c r="E379" s="6">
        <f t="shared" si="11"/>
        <v>4.2607932012187952E-4</v>
      </c>
    </row>
    <row r="380" spans="1:5" x14ac:dyDescent="0.25">
      <c r="A380" s="3">
        <v>44650</v>
      </c>
      <c r="B380" s="8">
        <v>9.34</v>
      </c>
      <c r="C380" s="4">
        <f>LN(dane_import!D381/dane_import!D380)</f>
        <v>2.4933540968884383E-2</v>
      </c>
      <c r="D380">
        <f t="shared" si="10"/>
        <v>2.4933540968884383E-2</v>
      </c>
      <c r="E380" s="6">
        <f t="shared" si="11"/>
        <v>6.2168146524703601E-4</v>
      </c>
    </row>
    <row r="381" spans="1:5" x14ac:dyDescent="0.25">
      <c r="A381" s="3">
        <v>44651</v>
      </c>
      <c r="B381" s="8">
        <v>9.1199999999999992</v>
      </c>
      <c r="C381" s="4">
        <f>LN(dane_import!D382/dane_import!D381)</f>
        <v>-2.3836448154511299E-2</v>
      </c>
      <c r="D381">
        <f t="shared" si="10"/>
        <v>2.3836448154511299E-2</v>
      </c>
      <c r="E381" s="6">
        <f t="shared" si="11"/>
        <v>5.6817626062270516E-4</v>
      </c>
    </row>
    <row r="382" spans="1:5" x14ac:dyDescent="0.25">
      <c r="A382" s="3">
        <v>44652</v>
      </c>
      <c r="B382" s="8">
        <v>9.27</v>
      </c>
      <c r="C382" s="4">
        <f>LN(dane_import!D383/dane_import!D382)</f>
        <v>1.6313575491523787E-2</v>
      </c>
      <c r="D382">
        <f t="shared" si="10"/>
        <v>1.6313575491523787E-2</v>
      </c>
      <c r="E382" s="6">
        <f t="shared" si="11"/>
        <v>2.6613274531764558E-4</v>
      </c>
    </row>
    <row r="383" spans="1:5" x14ac:dyDescent="0.25">
      <c r="A383" s="3">
        <v>44655</v>
      </c>
      <c r="B383" s="8">
        <v>8.9</v>
      </c>
      <c r="C383" s="4">
        <f>LN(dane_import!D384/dane_import!D383)</f>
        <v>-4.0732102839669521E-2</v>
      </c>
      <c r="D383">
        <f t="shared" si="10"/>
        <v>4.0732102839669521E-2</v>
      </c>
      <c r="E383" s="6">
        <f t="shared" si="11"/>
        <v>1.6591042017414137E-3</v>
      </c>
    </row>
    <row r="384" spans="1:5" x14ac:dyDescent="0.25">
      <c r="A384" s="3">
        <v>44656</v>
      </c>
      <c r="B384" s="8">
        <v>9.0359999999999996</v>
      </c>
      <c r="C384" s="4">
        <f>LN(dane_import!D385/dane_import!D384)</f>
        <v>1.5165321867662569E-2</v>
      </c>
      <c r="D384">
        <f t="shared" si="10"/>
        <v>1.5165321867662569E-2</v>
      </c>
      <c r="E384" s="6">
        <f t="shared" si="11"/>
        <v>2.2998698734980451E-4</v>
      </c>
    </row>
    <row r="385" spans="1:5" x14ac:dyDescent="0.25">
      <c r="A385" s="3">
        <v>44657</v>
      </c>
      <c r="B385" s="8">
        <v>9.1980000000000004</v>
      </c>
      <c r="C385" s="4">
        <f>LN(dane_import!D386/dane_import!D385)</f>
        <v>1.7769470511975222E-2</v>
      </c>
      <c r="D385">
        <f t="shared" si="10"/>
        <v>1.7769470511975222E-2</v>
      </c>
      <c r="E385" s="6">
        <f t="shared" si="11"/>
        <v>3.1575408227595695E-4</v>
      </c>
    </row>
    <row r="386" spans="1:5" x14ac:dyDescent="0.25">
      <c r="A386" s="3">
        <v>44658</v>
      </c>
      <c r="B386" s="8">
        <v>8.5619999999999994</v>
      </c>
      <c r="C386" s="4">
        <f>LN(dane_import!D387/dane_import!D386)</f>
        <v>-7.1652261394977823E-2</v>
      </c>
      <c r="D386">
        <f t="shared" si="10"/>
        <v>7.1652261394977823E-2</v>
      </c>
      <c r="E386" s="6">
        <f t="shared" si="11"/>
        <v>5.1340465630142296E-3</v>
      </c>
    </row>
    <row r="387" spans="1:5" x14ac:dyDescent="0.25">
      <c r="A387" s="3">
        <v>44659</v>
      </c>
      <c r="B387" s="8">
        <v>8.8659999999999997</v>
      </c>
      <c r="C387" s="4">
        <f>LN(dane_import!D388/dane_import!D387)</f>
        <v>3.488992860010752E-2</v>
      </c>
      <c r="D387">
        <f t="shared" ref="D387:D450" si="12">ABS(C387)</f>
        <v>3.488992860010752E-2</v>
      </c>
      <c r="E387" s="6">
        <f t="shared" ref="E387:E450" si="13">C387^2</f>
        <v>1.2173071177206008E-3</v>
      </c>
    </row>
    <row r="388" spans="1:5" x14ac:dyDescent="0.25">
      <c r="A388" s="3">
        <v>44662</v>
      </c>
      <c r="B388" s="8">
        <v>9.4039999999999999</v>
      </c>
      <c r="C388" s="4">
        <f>LN(dane_import!D389/dane_import!D388)</f>
        <v>5.8911394354961288E-2</v>
      </c>
      <c r="D388">
        <f t="shared" si="12"/>
        <v>5.8911394354961288E-2</v>
      </c>
      <c r="E388" s="6">
        <f t="shared" si="13"/>
        <v>3.4705523848457646E-3</v>
      </c>
    </row>
    <row r="389" spans="1:5" x14ac:dyDescent="0.25">
      <c r="A389" s="3">
        <v>44663</v>
      </c>
      <c r="B389" s="8">
        <v>9.4320000000000004</v>
      </c>
      <c r="C389" s="4">
        <f>LN(dane_import!D390/dane_import!D389)</f>
        <v>2.9730325572467045E-3</v>
      </c>
      <c r="D389">
        <f t="shared" si="12"/>
        <v>2.9730325572467045E-3</v>
      </c>
      <c r="E389" s="6">
        <f t="shared" si="13"/>
        <v>8.8389225864488798E-6</v>
      </c>
    </row>
    <row r="390" spans="1:5" x14ac:dyDescent="0.25">
      <c r="A390" s="3">
        <v>44664</v>
      </c>
      <c r="B390" s="8">
        <v>9.3659999999999997</v>
      </c>
      <c r="C390" s="4">
        <f>LN(dane_import!D391/dane_import!D390)</f>
        <v>-7.0220524737199235E-3</v>
      </c>
      <c r="D390">
        <f t="shared" si="12"/>
        <v>7.0220524737199235E-3</v>
      </c>
      <c r="E390" s="6">
        <f t="shared" si="13"/>
        <v>4.93092209436761E-5</v>
      </c>
    </row>
    <row r="391" spans="1:5" x14ac:dyDescent="0.25">
      <c r="A391" s="3">
        <v>44665</v>
      </c>
      <c r="B391" s="8">
        <v>9.32</v>
      </c>
      <c r="C391" s="4">
        <f>LN(dane_import!D392/dane_import!D391)</f>
        <v>-4.9234820638501204E-3</v>
      </c>
      <c r="D391">
        <f t="shared" si="12"/>
        <v>4.9234820638501204E-3</v>
      </c>
      <c r="E391" s="6">
        <f t="shared" si="13"/>
        <v>2.4240675633053842E-5</v>
      </c>
    </row>
    <row r="392" spans="1:5" x14ac:dyDescent="0.25">
      <c r="A392" s="3">
        <v>44666</v>
      </c>
      <c r="B392" s="8">
        <v>9.32</v>
      </c>
      <c r="C392" s="4">
        <f>LN(dane_import!D393/dane_import!D392)</f>
        <v>0</v>
      </c>
      <c r="D392">
        <f t="shared" si="12"/>
        <v>0</v>
      </c>
      <c r="E392" s="6">
        <f t="shared" si="13"/>
        <v>0</v>
      </c>
    </row>
    <row r="393" spans="1:5" x14ac:dyDescent="0.25">
      <c r="A393" s="3">
        <v>44669</v>
      </c>
      <c r="B393" s="8">
        <v>9.32</v>
      </c>
      <c r="C393" s="4">
        <f>LN(dane_import!D394/dane_import!D393)</f>
        <v>0</v>
      </c>
      <c r="D393">
        <f t="shared" si="12"/>
        <v>0</v>
      </c>
      <c r="E393" s="6">
        <f t="shared" si="13"/>
        <v>0</v>
      </c>
    </row>
    <row r="394" spans="1:5" x14ac:dyDescent="0.25">
      <c r="A394" s="3">
        <v>44670</v>
      </c>
      <c r="B394" s="8">
        <v>9.25</v>
      </c>
      <c r="C394" s="4">
        <f>LN(dane_import!D395/dane_import!D394)</f>
        <v>-7.5390771731659754E-3</v>
      </c>
      <c r="D394">
        <f t="shared" si="12"/>
        <v>7.5390771731659754E-3</v>
      </c>
      <c r="E394" s="6">
        <f t="shared" si="13"/>
        <v>5.6837684622952274E-5</v>
      </c>
    </row>
    <row r="395" spans="1:5" x14ac:dyDescent="0.25">
      <c r="A395" s="3">
        <v>44671</v>
      </c>
      <c r="B395" s="8">
        <v>9.2680000000000007</v>
      </c>
      <c r="C395" s="4">
        <f>LN(dane_import!D396/dane_import!D395)</f>
        <v>1.9440550457961046E-3</v>
      </c>
      <c r="D395">
        <f t="shared" si="12"/>
        <v>1.9440550457961046E-3</v>
      </c>
      <c r="E395" s="6">
        <f t="shared" si="13"/>
        <v>3.7793500210852946E-6</v>
      </c>
    </row>
    <row r="396" spans="1:5" x14ac:dyDescent="0.25">
      <c r="A396" s="3">
        <v>44672</v>
      </c>
      <c r="B396" s="8">
        <v>8.9939999999999998</v>
      </c>
      <c r="C396" s="4">
        <f>LN(dane_import!D397/dane_import!D396)</f>
        <v>-3.0009918221614168E-2</v>
      </c>
      <c r="D396">
        <f t="shared" si="12"/>
        <v>3.0009918221614168E-2</v>
      </c>
      <c r="E396" s="6">
        <f t="shared" si="13"/>
        <v>9.0059519166797003E-4</v>
      </c>
    </row>
    <row r="397" spans="1:5" x14ac:dyDescent="0.25">
      <c r="A397" s="3">
        <v>44673</v>
      </c>
      <c r="B397" s="8">
        <v>9.1</v>
      </c>
      <c r="C397" s="4">
        <f>LN(dane_import!D398/dane_import!D397)</f>
        <v>1.17167251742886E-2</v>
      </c>
      <c r="D397">
        <f t="shared" si="12"/>
        <v>1.17167251742886E-2</v>
      </c>
      <c r="E397" s="6">
        <f t="shared" si="13"/>
        <v>1.3728164880980821E-4</v>
      </c>
    </row>
    <row r="398" spans="1:5" x14ac:dyDescent="0.25">
      <c r="A398" s="3">
        <v>44676</v>
      </c>
      <c r="B398" s="8">
        <v>9.6020000000000003</v>
      </c>
      <c r="C398" s="4">
        <f>LN(dane_import!D399/dane_import!D398)</f>
        <v>5.3696996585944359E-2</v>
      </c>
      <c r="D398">
        <f t="shared" si="12"/>
        <v>5.3696996585944359E-2</v>
      </c>
      <c r="E398" s="6">
        <f t="shared" si="13"/>
        <v>2.8833674423509202E-3</v>
      </c>
    </row>
    <row r="399" spans="1:5" x14ac:dyDescent="0.25">
      <c r="A399" s="3">
        <v>44677</v>
      </c>
      <c r="B399" s="8">
        <v>9.3919999999999995</v>
      </c>
      <c r="C399" s="4">
        <f>LN(dane_import!D400/dane_import!D399)</f>
        <v>-2.2113147023008043E-2</v>
      </c>
      <c r="D399">
        <f t="shared" si="12"/>
        <v>2.2113147023008043E-2</v>
      </c>
      <c r="E399" s="6">
        <f t="shared" si="13"/>
        <v>4.8899127126116949E-4</v>
      </c>
    </row>
    <row r="400" spans="1:5" x14ac:dyDescent="0.25">
      <c r="A400" s="3">
        <v>44678</v>
      </c>
      <c r="B400" s="8">
        <v>9.4939999999999998</v>
      </c>
      <c r="C400" s="4">
        <f>LN(dane_import!D401/dane_import!D400)</f>
        <v>1.0801757043385683E-2</v>
      </c>
      <c r="D400">
        <f t="shared" si="12"/>
        <v>1.0801757043385683E-2</v>
      </c>
      <c r="E400" s="6">
        <f t="shared" si="13"/>
        <v>1.166779552243322E-4</v>
      </c>
    </row>
    <row r="401" spans="1:5" x14ac:dyDescent="0.25">
      <c r="A401" s="3">
        <v>44679</v>
      </c>
      <c r="B401" s="8">
        <v>9.9</v>
      </c>
      <c r="C401" s="4">
        <f>LN(dane_import!D402/dane_import!D401)</f>
        <v>4.1874737011417994E-2</v>
      </c>
      <c r="D401">
        <f t="shared" si="12"/>
        <v>4.1874737011417994E-2</v>
      </c>
      <c r="E401" s="6">
        <f t="shared" si="13"/>
        <v>1.7534935997754199E-3</v>
      </c>
    </row>
    <row r="402" spans="1:5" x14ac:dyDescent="0.25">
      <c r="A402" s="3">
        <v>44680</v>
      </c>
      <c r="B402" s="8">
        <v>9.8819999999999997</v>
      </c>
      <c r="C402" s="4">
        <f>LN(dane_import!D403/dane_import!D402)</f>
        <v>-1.819836716986094E-3</v>
      </c>
      <c r="D402">
        <f t="shared" si="12"/>
        <v>1.819836716986094E-3</v>
      </c>
      <c r="E402" s="6">
        <f t="shared" si="13"/>
        <v>3.3118056764907248E-6</v>
      </c>
    </row>
    <row r="403" spans="1:5" x14ac:dyDescent="0.25">
      <c r="A403" s="3">
        <v>44683</v>
      </c>
      <c r="B403" s="8">
        <v>9.4</v>
      </c>
      <c r="C403" s="4">
        <f>LN(dane_import!D404/dane_import!D403)</f>
        <v>-5.0005231147600006E-2</v>
      </c>
      <c r="D403">
        <f t="shared" si="12"/>
        <v>5.0005231147600006E-2</v>
      </c>
      <c r="E403" s="6">
        <f t="shared" si="13"/>
        <v>2.5005231421249057E-3</v>
      </c>
    </row>
    <row r="404" spans="1:5" x14ac:dyDescent="0.25">
      <c r="A404" s="3">
        <v>44684</v>
      </c>
      <c r="B404" s="8">
        <v>9.4</v>
      </c>
      <c r="C404" s="4">
        <f>LN(dane_import!D405/dane_import!D404)</f>
        <v>0</v>
      </c>
      <c r="D404">
        <f t="shared" si="12"/>
        <v>0</v>
      </c>
      <c r="E404" s="6">
        <f t="shared" si="13"/>
        <v>0</v>
      </c>
    </row>
    <row r="405" spans="1:5" x14ac:dyDescent="0.25">
      <c r="A405" s="3">
        <v>44685</v>
      </c>
      <c r="B405" s="8">
        <v>9.6579999999999995</v>
      </c>
      <c r="C405" s="4">
        <f>LN(dane_import!D406/dane_import!D405)</f>
        <v>2.7076898175391939E-2</v>
      </c>
      <c r="D405">
        <f t="shared" si="12"/>
        <v>2.7076898175391939E-2</v>
      </c>
      <c r="E405" s="6">
        <f t="shared" si="13"/>
        <v>7.3315841480054334E-4</v>
      </c>
    </row>
    <row r="406" spans="1:5" x14ac:dyDescent="0.25">
      <c r="A406" s="3">
        <v>44686</v>
      </c>
      <c r="B406" s="8">
        <v>9.3179999999999996</v>
      </c>
      <c r="C406" s="4">
        <f>LN(dane_import!D407/dane_import!D406)</f>
        <v>-3.5838574056745162E-2</v>
      </c>
      <c r="D406">
        <f t="shared" si="12"/>
        <v>3.5838574056745162E-2</v>
      </c>
      <c r="E406" s="6">
        <f t="shared" si="13"/>
        <v>1.2844033904208074E-3</v>
      </c>
    </row>
    <row r="407" spans="1:5" x14ac:dyDescent="0.25">
      <c r="A407" s="3">
        <v>44687</v>
      </c>
      <c r="B407" s="8">
        <v>9.2759999999999998</v>
      </c>
      <c r="C407" s="4">
        <f>LN(dane_import!D408/dane_import!D407)</f>
        <v>-4.5175940013197653E-3</v>
      </c>
      <c r="D407">
        <f t="shared" si="12"/>
        <v>4.5175940013197653E-3</v>
      </c>
      <c r="E407" s="6">
        <f t="shared" si="13"/>
        <v>2.0408655560760328E-5</v>
      </c>
    </row>
    <row r="408" spans="1:5" x14ac:dyDescent="0.25">
      <c r="A408" s="3">
        <v>44690</v>
      </c>
      <c r="B408" s="8">
        <v>9.2899999999999991</v>
      </c>
      <c r="C408" s="4">
        <f>LN(dane_import!D409/dane_import!D408)</f>
        <v>1.5081334324618756E-3</v>
      </c>
      <c r="D408">
        <f t="shared" si="12"/>
        <v>1.5081334324618756E-3</v>
      </c>
      <c r="E408" s="6">
        <f t="shared" si="13"/>
        <v>2.2744664501092385E-6</v>
      </c>
    </row>
    <row r="409" spans="1:5" x14ac:dyDescent="0.25">
      <c r="A409" s="3">
        <v>44691</v>
      </c>
      <c r="B409" s="8">
        <v>9.17</v>
      </c>
      <c r="C409" s="4">
        <f>LN(dane_import!D410/dane_import!D409)</f>
        <v>-1.3001266557373629E-2</v>
      </c>
      <c r="D409">
        <f t="shared" si="12"/>
        <v>1.3001266557373629E-2</v>
      </c>
      <c r="E409" s="6">
        <f t="shared" si="13"/>
        <v>1.6903293209588193E-4</v>
      </c>
    </row>
    <row r="410" spans="1:5" x14ac:dyDescent="0.25">
      <c r="A410" s="3">
        <v>44692</v>
      </c>
      <c r="B410" s="8">
        <v>8.8219999999999992</v>
      </c>
      <c r="C410" s="4">
        <f>LN(dane_import!D411/dane_import!D410)</f>
        <v>-3.8688684585625632E-2</v>
      </c>
      <c r="D410">
        <f t="shared" si="12"/>
        <v>3.8688684585625632E-2</v>
      </c>
      <c r="E410" s="6">
        <f t="shared" si="13"/>
        <v>1.4968143149660263E-3</v>
      </c>
    </row>
    <row r="411" spans="1:5" x14ac:dyDescent="0.25">
      <c r="A411" s="3">
        <v>44693</v>
      </c>
      <c r="B411" s="8">
        <v>8.7100000000000009</v>
      </c>
      <c r="C411" s="4">
        <f>LN(dane_import!D412/dane_import!D411)</f>
        <v>-1.2776810818336372E-2</v>
      </c>
      <c r="D411">
        <f t="shared" si="12"/>
        <v>1.2776810818336372E-2</v>
      </c>
      <c r="E411" s="6">
        <f t="shared" si="13"/>
        <v>1.6324689468755736E-4</v>
      </c>
    </row>
    <row r="412" spans="1:5" x14ac:dyDescent="0.25">
      <c r="A412" s="3">
        <v>44694</v>
      </c>
      <c r="B412" s="8">
        <v>9.4819999999999993</v>
      </c>
      <c r="C412" s="4">
        <f>LN(dane_import!D413/dane_import!D412)</f>
        <v>8.4923473615514972E-2</v>
      </c>
      <c r="D412">
        <f t="shared" si="12"/>
        <v>8.4923473615514972E-2</v>
      </c>
      <c r="E412" s="6">
        <f t="shared" si="13"/>
        <v>7.2119963709250676E-3</v>
      </c>
    </row>
    <row r="413" spans="1:5" x14ac:dyDescent="0.25">
      <c r="A413" s="3">
        <v>44697</v>
      </c>
      <c r="B413" s="8">
        <v>9.6419999999999995</v>
      </c>
      <c r="C413" s="4">
        <f>LN(dane_import!D414/dane_import!D413)</f>
        <v>1.6733291503503864E-2</v>
      </c>
      <c r="D413">
        <f t="shared" si="12"/>
        <v>1.6733291503503864E-2</v>
      </c>
      <c r="E413" s="6">
        <f t="shared" si="13"/>
        <v>2.800030445412346E-4</v>
      </c>
    </row>
    <row r="414" spans="1:5" x14ac:dyDescent="0.25">
      <c r="A414" s="3">
        <v>44698</v>
      </c>
      <c r="B414" s="8">
        <v>9.3539999999999992</v>
      </c>
      <c r="C414" s="4">
        <f>LN(dane_import!D415/dane_import!D414)</f>
        <v>-3.032449667973609E-2</v>
      </c>
      <c r="D414">
        <f t="shared" si="12"/>
        <v>3.032449667973609E-2</v>
      </c>
      <c r="E414" s="6">
        <f t="shared" si="13"/>
        <v>9.1957509887932514E-4</v>
      </c>
    </row>
    <row r="415" spans="1:5" x14ac:dyDescent="0.25">
      <c r="A415" s="3">
        <v>44699</v>
      </c>
      <c r="B415" s="8">
        <v>9.85</v>
      </c>
      <c r="C415" s="4">
        <f>LN(dane_import!D416/dane_import!D415)</f>
        <v>5.1667395880303169E-2</v>
      </c>
      <c r="D415">
        <f t="shared" si="12"/>
        <v>5.1667395880303169E-2</v>
      </c>
      <c r="E415" s="6">
        <f t="shared" si="13"/>
        <v>2.6695197970519687E-3</v>
      </c>
    </row>
    <row r="416" spans="1:5" x14ac:dyDescent="0.25">
      <c r="A416" s="3">
        <v>44700</v>
      </c>
      <c r="B416" s="8">
        <v>9.532</v>
      </c>
      <c r="C416" s="4">
        <f>LN(dane_import!D417/dane_import!D416)</f>
        <v>-3.281689594750184E-2</v>
      </c>
      <c r="D416">
        <f t="shared" si="12"/>
        <v>3.281689594750184E-2</v>
      </c>
      <c r="E416" s="6">
        <f t="shared" si="13"/>
        <v>1.0769486596291626E-3</v>
      </c>
    </row>
    <row r="417" spans="1:5" x14ac:dyDescent="0.25">
      <c r="A417" s="3">
        <v>44701</v>
      </c>
      <c r="B417" s="8">
        <v>9.6720000000000006</v>
      </c>
      <c r="C417" s="4">
        <f>LN(dane_import!D418/dane_import!D417)</f>
        <v>1.4580554075995844E-2</v>
      </c>
      <c r="D417">
        <f t="shared" si="12"/>
        <v>1.4580554075995844E-2</v>
      </c>
      <c r="E417" s="6">
        <f t="shared" si="13"/>
        <v>2.1259255716303901E-4</v>
      </c>
    </row>
    <row r="418" spans="1:5" x14ac:dyDescent="0.25">
      <c r="A418" s="3">
        <v>44704</v>
      </c>
      <c r="B418" s="8">
        <v>10.375</v>
      </c>
      <c r="C418" s="4">
        <f>LN(dane_import!D419/dane_import!D418)</f>
        <v>7.016395280427043E-2</v>
      </c>
      <c r="D418">
        <f t="shared" si="12"/>
        <v>7.016395280427043E-2</v>
      </c>
      <c r="E418" s="6">
        <f t="shared" si="13"/>
        <v>4.9229802731198882E-3</v>
      </c>
    </row>
    <row r="419" spans="1:5" x14ac:dyDescent="0.25">
      <c r="A419" s="3">
        <v>44705</v>
      </c>
      <c r="B419" s="8">
        <v>10.26</v>
      </c>
      <c r="C419" s="4">
        <f>LN(dane_import!D420/dane_import!D419)</f>
        <v>-1.114622637413855E-2</v>
      </c>
      <c r="D419">
        <f t="shared" si="12"/>
        <v>1.114622637413855E-2</v>
      </c>
      <c r="E419" s="6">
        <f t="shared" si="13"/>
        <v>1.2423836238354181E-4</v>
      </c>
    </row>
    <row r="420" spans="1:5" x14ac:dyDescent="0.25">
      <c r="A420" s="3">
        <v>44706</v>
      </c>
      <c r="B420" s="8">
        <v>9.8360000000000003</v>
      </c>
      <c r="C420" s="4">
        <f>LN(dane_import!D421/dane_import!D420)</f>
        <v>-4.2203715388677274E-2</v>
      </c>
      <c r="D420">
        <f t="shared" si="12"/>
        <v>4.2203715388677274E-2</v>
      </c>
      <c r="E420" s="6">
        <f t="shared" si="13"/>
        <v>1.7811535926084748E-3</v>
      </c>
    </row>
    <row r="421" spans="1:5" x14ac:dyDescent="0.25">
      <c r="A421" s="3">
        <v>44707</v>
      </c>
      <c r="B421" s="8">
        <v>10.27</v>
      </c>
      <c r="C421" s="4">
        <f>LN(dane_import!D422/dane_import!D421)</f>
        <v>4.317789958652065E-2</v>
      </c>
      <c r="D421">
        <f t="shared" si="12"/>
        <v>4.317789958652065E-2</v>
      </c>
      <c r="E421" s="6">
        <f t="shared" si="13"/>
        <v>1.8643310127036601E-3</v>
      </c>
    </row>
    <row r="422" spans="1:5" x14ac:dyDescent="0.25">
      <c r="A422" s="3">
        <v>44708</v>
      </c>
      <c r="B422" s="8">
        <v>10</v>
      </c>
      <c r="C422" s="4">
        <f>LN(dane_import!D423/dane_import!D422)</f>
        <v>-2.6641930946421189E-2</v>
      </c>
      <c r="D422">
        <f t="shared" si="12"/>
        <v>2.6641930946421189E-2</v>
      </c>
      <c r="E422" s="6">
        <f t="shared" si="13"/>
        <v>7.0979248455387499E-4</v>
      </c>
    </row>
    <row r="423" spans="1:5" x14ac:dyDescent="0.25">
      <c r="A423" s="3">
        <v>44711</v>
      </c>
      <c r="B423" s="8">
        <v>10.37</v>
      </c>
      <c r="C423" s="4">
        <f>LN(dane_import!D424/dane_import!D423)</f>
        <v>3.6331929247390204E-2</v>
      </c>
      <c r="D423">
        <f t="shared" si="12"/>
        <v>3.6331929247390204E-2</v>
      </c>
      <c r="E423" s="6">
        <f t="shared" si="13"/>
        <v>1.3200090828373679E-3</v>
      </c>
    </row>
    <row r="424" spans="1:5" x14ac:dyDescent="0.25">
      <c r="A424" s="3">
        <v>44712</v>
      </c>
      <c r="B424" s="8">
        <v>10.105</v>
      </c>
      <c r="C424" s="4">
        <f>LN(dane_import!D425/dane_import!D424)</f>
        <v>-2.5886671385851469E-2</v>
      </c>
      <c r="D424">
        <f t="shared" si="12"/>
        <v>2.5886671385851469E-2</v>
      </c>
      <c r="E424" s="6">
        <f t="shared" si="13"/>
        <v>6.7011975543906119E-4</v>
      </c>
    </row>
    <row r="425" spans="1:5" x14ac:dyDescent="0.25">
      <c r="A425" s="3">
        <v>44713</v>
      </c>
      <c r="B425" s="8">
        <v>10.164999999999999</v>
      </c>
      <c r="C425" s="4">
        <f>LN(dane_import!D426/dane_import!D425)</f>
        <v>5.9200962247255443E-3</v>
      </c>
      <c r="D425">
        <f t="shared" si="12"/>
        <v>5.9200962247255443E-3</v>
      </c>
      <c r="E425" s="6">
        <f t="shared" si="13"/>
        <v>3.504753931000964E-5</v>
      </c>
    </row>
    <row r="426" spans="1:5" x14ac:dyDescent="0.25">
      <c r="A426" s="3">
        <v>44714</v>
      </c>
      <c r="B426" s="8">
        <v>10.06</v>
      </c>
      <c r="C426" s="4">
        <f>LN(dane_import!D427/dane_import!D426)</f>
        <v>-1.0383282408716667E-2</v>
      </c>
      <c r="D426">
        <f t="shared" si="12"/>
        <v>1.0383282408716667E-2</v>
      </c>
      <c r="E426" s="6">
        <f t="shared" si="13"/>
        <v>1.0781255357916499E-4</v>
      </c>
    </row>
    <row r="427" spans="1:5" x14ac:dyDescent="0.25">
      <c r="A427" s="3">
        <v>44715</v>
      </c>
      <c r="B427" s="8">
        <v>10.57</v>
      </c>
      <c r="C427" s="4">
        <f>LN(dane_import!D428/dane_import!D427)</f>
        <v>4.9452635210553153E-2</v>
      </c>
      <c r="D427">
        <f t="shared" si="12"/>
        <v>4.9452635210553153E-2</v>
      </c>
      <c r="E427" s="6">
        <f t="shared" si="13"/>
        <v>2.4455631292680416E-3</v>
      </c>
    </row>
    <row r="428" spans="1:5" x14ac:dyDescent="0.25">
      <c r="A428" s="3">
        <v>44718</v>
      </c>
      <c r="B428" s="8">
        <v>10.5</v>
      </c>
      <c r="C428" s="4">
        <f>LN(dane_import!D429/dane_import!D428)</f>
        <v>-6.6445427186686131E-3</v>
      </c>
      <c r="D428">
        <f t="shared" si="12"/>
        <v>6.6445427186686131E-3</v>
      </c>
      <c r="E428" s="6">
        <f t="shared" si="13"/>
        <v>4.4149947940212085E-5</v>
      </c>
    </row>
    <row r="429" spans="1:5" x14ac:dyDescent="0.25">
      <c r="A429" s="3">
        <v>44719</v>
      </c>
      <c r="B429" s="8">
        <v>10.32</v>
      </c>
      <c r="C429" s="4">
        <f>LN(dane_import!D430/dane_import!D429)</f>
        <v>-1.7291497110060994E-2</v>
      </c>
      <c r="D429">
        <f t="shared" si="12"/>
        <v>1.7291497110060994E-2</v>
      </c>
      <c r="E429" s="6">
        <f t="shared" si="13"/>
        <v>2.9899587230724774E-4</v>
      </c>
    </row>
    <row r="430" spans="1:5" x14ac:dyDescent="0.25">
      <c r="A430" s="3">
        <v>44720</v>
      </c>
      <c r="B430" s="8">
        <v>10.16</v>
      </c>
      <c r="C430" s="4">
        <f>LN(dane_import!D431/dane_import!D430)</f>
        <v>-1.562531790308087E-2</v>
      </c>
      <c r="D430">
        <f t="shared" si="12"/>
        <v>1.562531790308087E-2</v>
      </c>
      <c r="E430" s="6">
        <f t="shared" si="13"/>
        <v>2.4415055957233958E-4</v>
      </c>
    </row>
    <row r="431" spans="1:5" x14ac:dyDescent="0.25">
      <c r="A431" s="3">
        <v>44721</v>
      </c>
      <c r="B431" s="8">
        <v>10.265000000000001</v>
      </c>
      <c r="C431" s="4">
        <f>LN(dane_import!D432/dane_import!D431)</f>
        <v>1.0281608320561152E-2</v>
      </c>
      <c r="D431">
        <f t="shared" si="12"/>
        <v>1.0281608320561152E-2</v>
      </c>
      <c r="E431" s="6">
        <f t="shared" si="13"/>
        <v>1.0571146965743231E-4</v>
      </c>
    </row>
    <row r="432" spans="1:5" x14ac:dyDescent="0.25">
      <c r="A432" s="3">
        <v>44722</v>
      </c>
      <c r="B432" s="8">
        <v>10.27</v>
      </c>
      <c r="C432" s="4">
        <f>LN(dane_import!D433/dane_import!D432)</f>
        <v>4.8697346956976087E-4</v>
      </c>
      <c r="D432">
        <f t="shared" si="12"/>
        <v>4.8697346956976087E-4</v>
      </c>
      <c r="E432" s="6">
        <f t="shared" si="13"/>
        <v>2.3714316006481082E-7</v>
      </c>
    </row>
    <row r="433" spans="1:5" x14ac:dyDescent="0.25">
      <c r="A433" s="3">
        <v>44725</v>
      </c>
      <c r="B433" s="8">
        <v>10.210000000000001</v>
      </c>
      <c r="C433" s="4">
        <f>LN(dane_import!D434/dane_import!D433)</f>
        <v>-5.8593917638926031E-3</v>
      </c>
      <c r="D433">
        <f t="shared" si="12"/>
        <v>5.8593917638926031E-3</v>
      </c>
      <c r="E433" s="6">
        <f t="shared" si="13"/>
        <v>3.4332471842772471E-5</v>
      </c>
    </row>
    <row r="434" spans="1:5" x14ac:dyDescent="0.25">
      <c r="A434" s="3">
        <v>44726</v>
      </c>
      <c r="B434" s="8">
        <v>10.35</v>
      </c>
      <c r="C434" s="4">
        <f>LN(dane_import!D435/dane_import!D434)</f>
        <v>1.3618887534803821E-2</v>
      </c>
      <c r="D434">
        <f t="shared" si="12"/>
        <v>1.3618887534803821E-2</v>
      </c>
      <c r="E434" s="6">
        <f t="shared" si="13"/>
        <v>1.854740976856349E-4</v>
      </c>
    </row>
    <row r="435" spans="1:5" x14ac:dyDescent="0.25">
      <c r="A435" s="3">
        <v>44727</v>
      </c>
      <c r="B435" s="8">
        <v>10.55</v>
      </c>
      <c r="C435" s="4">
        <f>LN(dane_import!D436/dane_import!D435)</f>
        <v>1.9139340210697506E-2</v>
      </c>
      <c r="D435">
        <f t="shared" si="12"/>
        <v>1.9139340210697506E-2</v>
      </c>
      <c r="E435" s="6">
        <f t="shared" si="13"/>
        <v>3.6631434370082243E-4</v>
      </c>
    </row>
    <row r="436" spans="1:5" x14ac:dyDescent="0.25">
      <c r="A436" s="3">
        <v>44728</v>
      </c>
      <c r="B436" s="8">
        <v>10.55</v>
      </c>
      <c r="C436" s="4">
        <f>LN(dane_import!D437/dane_import!D436)</f>
        <v>0</v>
      </c>
      <c r="D436">
        <f t="shared" si="12"/>
        <v>0</v>
      </c>
      <c r="E436" s="6">
        <f t="shared" si="13"/>
        <v>0</v>
      </c>
    </row>
    <row r="437" spans="1:5" x14ac:dyDescent="0.25">
      <c r="A437" s="3">
        <v>44729</v>
      </c>
      <c r="B437" s="8">
        <v>10.87</v>
      </c>
      <c r="C437" s="4">
        <f>LN(dane_import!D438/dane_import!D437)</f>
        <v>2.9880841211042446E-2</v>
      </c>
      <c r="D437">
        <f t="shared" si="12"/>
        <v>2.9880841211042446E-2</v>
      </c>
      <c r="E437" s="6">
        <f t="shared" si="13"/>
        <v>8.9286467147953262E-4</v>
      </c>
    </row>
    <row r="438" spans="1:5" x14ac:dyDescent="0.25">
      <c r="A438" s="3">
        <v>44732</v>
      </c>
      <c r="B438" s="8">
        <v>10.824999999999999</v>
      </c>
      <c r="C438" s="4">
        <f>LN(dane_import!D439/dane_import!D438)</f>
        <v>-4.1484272445644838E-3</v>
      </c>
      <c r="D438">
        <f t="shared" si="12"/>
        <v>4.1484272445644838E-3</v>
      </c>
      <c r="E438" s="6">
        <f t="shared" si="13"/>
        <v>1.7209448603444875E-5</v>
      </c>
    </row>
    <row r="439" spans="1:5" x14ac:dyDescent="0.25">
      <c r="A439" s="3">
        <v>44733</v>
      </c>
      <c r="B439" s="8">
        <v>11.02</v>
      </c>
      <c r="C439" s="4">
        <f>LN(dane_import!D440/dane_import!D439)</f>
        <v>1.7853529836214962E-2</v>
      </c>
      <c r="D439">
        <f t="shared" si="12"/>
        <v>1.7853529836214962E-2</v>
      </c>
      <c r="E439" s="6">
        <f t="shared" si="13"/>
        <v>3.1874852761261787E-4</v>
      </c>
    </row>
    <row r="440" spans="1:5" x14ac:dyDescent="0.25">
      <c r="A440" s="3">
        <v>44734</v>
      </c>
      <c r="B440" s="8">
        <v>10.73</v>
      </c>
      <c r="C440" s="4">
        <f>LN(dane_import!D441/dane_import!D440)</f>
        <v>-2.6668247082161294E-2</v>
      </c>
      <c r="D440">
        <f t="shared" si="12"/>
        <v>2.6668247082161294E-2</v>
      </c>
      <c r="E440" s="6">
        <f t="shared" si="13"/>
        <v>7.1119540243520438E-4</v>
      </c>
    </row>
    <row r="441" spans="1:5" x14ac:dyDescent="0.25">
      <c r="A441" s="3">
        <v>44735</v>
      </c>
      <c r="B441" s="8">
        <v>10.715</v>
      </c>
      <c r="C441" s="4">
        <f>LN(dane_import!D442/dane_import!D441)</f>
        <v>-1.398927717066814E-3</v>
      </c>
      <c r="D441">
        <f t="shared" si="12"/>
        <v>1.398927717066814E-3</v>
      </c>
      <c r="E441" s="6">
        <f t="shared" si="13"/>
        <v>1.9569987575777681E-6</v>
      </c>
    </row>
    <row r="442" spans="1:5" x14ac:dyDescent="0.25">
      <c r="A442" s="3">
        <v>44736</v>
      </c>
      <c r="B442" s="8">
        <v>10.93</v>
      </c>
      <c r="C442" s="4">
        <f>LN(dane_import!D443/dane_import!D442)</f>
        <v>1.9866673262906843E-2</v>
      </c>
      <c r="D442">
        <f t="shared" si="12"/>
        <v>1.9866673262906843E-2</v>
      </c>
      <c r="E442" s="6">
        <f t="shared" si="13"/>
        <v>3.9468470653509764E-4</v>
      </c>
    </row>
    <row r="443" spans="1:5" x14ac:dyDescent="0.25">
      <c r="A443" s="3">
        <v>44739</v>
      </c>
      <c r="B443" s="8">
        <v>11.025</v>
      </c>
      <c r="C443" s="4">
        <f>LN(dane_import!D444/dane_import!D443)</f>
        <v>8.6541191444625565E-3</v>
      </c>
      <c r="D443">
        <f t="shared" si="12"/>
        <v>8.6541191444625565E-3</v>
      </c>
      <c r="E443" s="6">
        <f t="shared" si="13"/>
        <v>7.4893778166553333E-5</v>
      </c>
    </row>
    <row r="444" spans="1:5" x14ac:dyDescent="0.25">
      <c r="A444" s="3">
        <v>44740</v>
      </c>
      <c r="B444" s="8">
        <v>10.81</v>
      </c>
      <c r="C444" s="4">
        <f>LN(dane_import!D445/dane_import!D444)</f>
        <v>-1.9693789681792744E-2</v>
      </c>
      <c r="D444">
        <f t="shared" si="12"/>
        <v>1.9693789681792744E-2</v>
      </c>
      <c r="E444" s="6">
        <f t="shared" si="13"/>
        <v>3.8784535203068634E-4</v>
      </c>
    </row>
    <row r="445" spans="1:5" x14ac:dyDescent="0.25">
      <c r="A445" s="3">
        <v>44741</v>
      </c>
      <c r="B445" s="8">
        <v>10.755000000000001</v>
      </c>
      <c r="C445" s="4">
        <f>LN(dane_import!D446/dane_import!D445)</f>
        <v>-5.1008689314234841E-3</v>
      </c>
      <c r="D445">
        <f t="shared" si="12"/>
        <v>5.1008689314234841E-3</v>
      </c>
      <c r="E445" s="6">
        <f t="shared" si="13"/>
        <v>2.6018863855561357E-5</v>
      </c>
    </row>
    <row r="446" spans="1:5" x14ac:dyDescent="0.25">
      <c r="A446" s="3">
        <v>44742</v>
      </c>
      <c r="B446" s="8">
        <v>10.654999999999999</v>
      </c>
      <c r="C446" s="4">
        <f>LN(dane_import!D447/dane_import!D446)</f>
        <v>-9.3414971691130853E-3</v>
      </c>
      <c r="D446">
        <f t="shared" si="12"/>
        <v>9.3414971691130853E-3</v>
      </c>
      <c r="E446" s="6">
        <f t="shared" si="13"/>
        <v>8.7263569360547784E-5</v>
      </c>
    </row>
    <row r="447" spans="1:5" x14ac:dyDescent="0.25">
      <c r="A447" s="3">
        <v>44743</v>
      </c>
      <c r="B447" s="8">
        <v>10.88</v>
      </c>
      <c r="C447" s="4">
        <f>LN(dane_import!D448/dane_import!D447)</f>
        <v>2.0896975877216319E-2</v>
      </c>
      <c r="D447">
        <f t="shared" si="12"/>
        <v>2.0896975877216319E-2</v>
      </c>
      <c r="E447" s="6">
        <f t="shared" si="13"/>
        <v>4.3668360081296074E-4</v>
      </c>
    </row>
    <row r="448" spans="1:5" x14ac:dyDescent="0.25">
      <c r="A448" s="3">
        <v>44746</v>
      </c>
      <c r="B448" s="8">
        <v>10.535</v>
      </c>
      <c r="C448" s="4">
        <f>LN(dane_import!D449/dane_import!D448)</f>
        <v>-3.2223194171644237E-2</v>
      </c>
      <c r="D448">
        <f t="shared" si="12"/>
        <v>3.2223194171644237E-2</v>
      </c>
      <c r="E448" s="6">
        <f t="shared" si="13"/>
        <v>1.0383342426234872E-3</v>
      </c>
    </row>
    <row r="449" spans="1:5" x14ac:dyDescent="0.25">
      <c r="A449" s="3">
        <v>44747</v>
      </c>
      <c r="B449" s="8">
        <v>10.5</v>
      </c>
      <c r="C449" s="4">
        <f>LN(dane_import!D450/dane_import!D449)</f>
        <v>-3.327790092674691E-3</v>
      </c>
      <c r="D449">
        <f t="shared" si="12"/>
        <v>3.327790092674691E-3</v>
      </c>
      <c r="E449" s="6">
        <f t="shared" si="13"/>
        <v>1.1074186900903829E-5</v>
      </c>
    </row>
    <row r="450" spans="1:5" x14ac:dyDescent="0.25">
      <c r="A450" s="3">
        <v>44748</v>
      </c>
      <c r="B450" s="8">
        <v>9.8780000000000001</v>
      </c>
      <c r="C450" s="4">
        <f>LN(dane_import!D451/dane_import!D450)</f>
        <v>-6.1065195045044554E-2</v>
      </c>
      <c r="D450">
        <f t="shared" si="12"/>
        <v>6.1065195045044554E-2</v>
      </c>
      <c r="E450" s="6">
        <f t="shared" si="13"/>
        <v>3.7289580458893341E-3</v>
      </c>
    </row>
    <row r="451" spans="1:5" x14ac:dyDescent="0.25">
      <c r="A451" s="3">
        <v>44749</v>
      </c>
      <c r="B451" s="8">
        <v>10.305</v>
      </c>
      <c r="C451" s="4">
        <f>LN(dane_import!D452/dane_import!D451)</f>
        <v>4.2319152223989256E-2</v>
      </c>
      <c r="D451">
        <f t="shared" ref="D451:D514" si="14">ABS(C451)</f>
        <v>4.2319152223989256E-2</v>
      </c>
      <c r="E451" s="6">
        <f t="shared" ref="E451:E514" si="15">C451^2</f>
        <v>1.7909106449571748E-3</v>
      </c>
    </row>
    <row r="452" spans="1:5" x14ac:dyDescent="0.25">
      <c r="A452" s="3">
        <v>44750</v>
      </c>
      <c r="B452" s="8">
        <v>10.345000000000001</v>
      </c>
      <c r="C452" s="4">
        <f>LN(dane_import!D453/dane_import!D452)</f>
        <v>3.8740968550840331E-3</v>
      </c>
      <c r="D452">
        <f t="shared" si="14"/>
        <v>3.8740968550840331E-3</v>
      </c>
      <c r="E452" s="6">
        <f t="shared" si="15"/>
        <v>1.5008626442571996E-5</v>
      </c>
    </row>
    <row r="453" spans="1:5" x14ac:dyDescent="0.25">
      <c r="A453" s="3">
        <v>44753</v>
      </c>
      <c r="B453" s="8">
        <v>9.7919999999999998</v>
      </c>
      <c r="C453" s="4">
        <f>LN(dane_import!D454/dane_import!D453)</f>
        <v>-5.4937585427536212E-2</v>
      </c>
      <c r="D453">
        <f t="shared" si="14"/>
        <v>5.4937585427536212E-2</v>
      </c>
      <c r="E453" s="6">
        <f t="shared" si="15"/>
        <v>3.0181382926078391E-3</v>
      </c>
    </row>
    <row r="454" spans="1:5" x14ac:dyDescent="0.25">
      <c r="A454" s="3">
        <v>44754</v>
      </c>
      <c r="B454" s="8">
        <v>9.9559999999999995</v>
      </c>
      <c r="C454" s="4">
        <f>LN(dane_import!D455/dane_import!D454)</f>
        <v>1.6609658735375246E-2</v>
      </c>
      <c r="D454">
        <f t="shared" si="14"/>
        <v>1.6609658735375246E-2</v>
      </c>
      <c r="E454" s="6">
        <f t="shared" si="15"/>
        <v>2.758807633056272E-4</v>
      </c>
    </row>
    <row r="455" spans="1:5" x14ac:dyDescent="0.25">
      <c r="A455" s="3">
        <v>44755</v>
      </c>
      <c r="B455" s="8">
        <v>9.8379999999999992</v>
      </c>
      <c r="C455" s="4">
        <f>LN(dane_import!D456/dane_import!D455)</f>
        <v>-1.1922946132197486E-2</v>
      </c>
      <c r="D455">
        <f t="shared" si="14"/>
        <v>1.1922946132197486E-2</v>
      </c>
      <c r="E455" s="6">
        <f t="shared" si="15"/>
        <v>1.4215664447128298E-4</v>
      </c>
    </row>
    <row r="456" spans="1:5" x14ac:dyDescent="0.25">
      <c r="A456" s="3">
        <v>44756</v>
      </c>
      <c r="B456" s="8">
        <v>10.050000000000001</v>
      </c>
      <c r="C456" s="4">
        <f>LN(dane_import!D457/dane_import!D456)</f>
        <v>2.1320196131936944E-2</v>
      </c>
      <c r="D456">
        <f t="shared" si="14"/>
        <v>2.1320196131936944E-2</v>
      </c>
      <c r="E456" s="6">
        <f t="shared" si="15"/>
        <v>4.54550763104259E-4</v>
      </c>
    </row>
    <row r="457" spans="1:5" x14ac:dyDescent="0.25">
      <c r="A457" s="3">
        <v>44757</v>
      </c>
      <c r="B457" s="8">
        <v>9.9420000000000002</v>
      </c>
      <c r="C457" s="4">
        <f>LN(dane_import!D458/dane_import!D457)</f>
        <v>-1.0804426832603941E-2</v>
      </c>
      <c r="D457">
        <f t="shared" si="14"/>
        <v>1.0804426832603941E-2</v>
      </c>
      <c r="E457" s="6">
        <f t="shared" si="15"/>
        <v>1.1673563918109203E-4</v>
      </c>
    </row>
    <row r="458" spans="1:5" x14ac:dyDescent="0.25">
      <c r="A458" s="3">
        <v>44760</v>
      </c>
      <c r="B458" s="8">
        <v>10.255000000000001</v>
      </c>
      <c r="C458" s="4">
        <f>LN(dane_import!D459/dane_import!D458)</f>
        <v>3.099718385186322E-2</v>
      </c>
      <c r="D458">
        <f t="shared" si="14"/>
        <v>3.099718385186322E-2</v>
      </c>
      <c r="E458" s="6">
        <f t="shared" si="15"/>
        <v>9.6082540674620996E-4</v>
      </c>
    </row>
    <row r="459" spans="1:5" x14ac:dyDescent="0.25">
      <c r="A459" s="3">
        <v>44761</v>
      </c>
      <c r="B459" s="8">
        <v>10.535</v>
      </c>
      <c r="C459" s="4">
        <f>LN(dane_import!D460/dane_import!D459)</f>
        <v>2.6937655731808386E-2</v>
      </c>
      <c r="D459">
        <f t="shared" si="14"/>
        <v>2.6937655731808386E-2</v>
      </c>
      <c r="E459" s="6">
        <f t="shared" si="15"/>
        <v>7.2563729632542915E-4</v>
      </c>
    </row>
    <row r="460" spans="1:5" x14ac:dyDescent="0.25">
      <c r="A460" s="3">
        <v>44762</v>
      </c>
      <c r="B460" s="8">
        <v>10.52</v>
      </c>
      <c r="C460" s="4">
        <f>LN(dane_import!D461/dane_import!D460)</f>
        <v>-1.4248399465885636E-3</v>
      </c>
      <c r="D460">
        <f t="shared" si="14"/>
        <v>1.4248399465885636E-3</v>
      </c>
      <c r="E460" s="6">
        <f t="shared" si="15"/>
        <v>2.0301688733945006E-6</v>
      </c>
    </row>
    <row r="461" spans="1:5" x14ac:dyDescent="0.25">
      <c r="A461" s="3">
        <v>44763</v>
      </c>
      <c r="B461" s="8">
        <v>10.355</v>
      </c>
      <c r="C461" s="4">
        <f>LN(dane_import!D462/dane_import!D461)</f>
        <v>-1.5808712462016188E-2</v>
      </c>
      <c r="D461">
        <f t="shared" si="14"/>
        <v>1.5808712462016188E-2</v>
      </c>
      <c r="E461" s="6">
        <f t="shared" si="15"/>
        <v>2.4991538970670595E-4</v>
      </c>
    </row>
    <row r="462" spans="1:5" x14ac:dyDescent="0.25">
      <c r="A462" s="3">
        <v>44764</v>
      </c>
      <c r="B462" s="8">
        <v>10.54</v>
      </c>
      <c r="C462" s="4">
        <f>LN(dane_import!D463/dane_import!D462)</f>
        <v>1.7708048265668599E-2</v>
      </c>
      <c r="D462">
        <f t="shared" si="14"/>
        <v>1.7708048265668599E-2</v>
      </c>
      <c r="E462" s="6">
        <f t="shared" si="15"/>
        <v>3.1357497337924868E-4</v>
      </c>
    </row>
    <row r="463" spans="1:5" x14ac:dyDescent="0.25">
      <c r="A463" s="3">
        <v>44767</v>
      </c>
      <c r="B463" s="8">
        <v>10.33</v>
      </c>
      <c r="C463" s="4">
        <f>LN(dane_import!D464/dane_import!D463)</f>
        <v>-2.012525998166895E-2</v>
      </c>
      <c r="D463">
        <f t="shared" si="14"/>
        <v>2.012525998166895E-2</v>
      </c>
      <c r="E463" s="6">
        <f t="shared" si="15"/>
        <v>4.0502608932976571E-4</v>
      </c>
    </row>
    <row r="464" spans="1:5" x14ac:dyDescent="0.25">
      <c r="A464" s="3">
        <v>44768</v>
      </c>
      <c r="B464" s="8">
        <v>10.545</v>
      </c>
      <c r="C464" s="4">
        <f>LN(dane_import!D465/dane_import!D464)</f>
        <v>2.0599530799190736E-2</v>
      </c>
      <c r="D464">
        <f t="shared" si="14"/>
        <v>2.0599530799190736E-2</v>
      </c>
      <c r="E464" s="6">
        <f t="shared" si="15"/>
        <v>4.2434066914680773E-4</v>
      </c>
    </row>
    <row r="465" spans="1:5" x14ac:dyDescent="0.25">
      <c r="A465" s="3">
        <v>44769</v>
      </c>
      <c r="B465" s="8">
        <v>10.47</v>
      </c>
      <c r="C465" s="4">
        <f>LN(dane_import!D466/dane_import!D465)</f>
        <v>-7.137789048292406E-3</v>
      </c>
      <c r="D465">
        <f t="shared" si="14"/>
        <v>7.137789048292406E-3</v>
      </c>
      <c r="E465" s="6">
        <f t="shared" si="15"/>
        <v>5.0948032497923007E-5</v>
      </c>
    </row>
    <row r="466" spans="1:5" x14ac:dyDescent="0.25">
      <c r="A466" s="3">
        <v>44770</v>
      </c>
      <c r="B466" s="8">
        <v>10.16</v>
      </c>
      <c r="C466" s="4">
        <f>LN(dane_import!D467/dane_import!D466)</f>
        <v>-3.0055582732109745E-2</v>
      </c>
      <c r="D466">
        <f t="shared" si="14"/>
        <v>3.0055582732109745E-2</v>
      </c>
      <c r="E466" s="6">
        <f t="shared" si="15"/>
        <v>9.033380533666935E-4</v>
      </c>
    </row>
    <row r="467" spans="1:5" x14ac:dyDescent="0.25">
      <c r="A467" s="3">
        <v>44771</v>
      </c>
      <c r="B467" s="8">
        <v>10.34</v>
      </c>
      <c r="C467" s="4">
        <f>LN(dane_import!D468/dane_import!D467)</f>
        <v>1.7561426929947208E-2</v>
      </c>
      <c r="D467">
        <f t="shared" si="14"/>
        <v>1.7561426929947208E-2</v>
      </c>
      <c r="E467" s="6">
        <f t="shared" si="15"/>
        <v>3.0840371581587501E-4</v>
      </c>
    </row>
    <row r="468" spans="1:5" x14ac:dyDescent="0.25">
      <c r="A468" s="3">
        <v>44774</v>
      </c>
      <c r="B468" s="8">
        <v>10.199999999999999</v>
      </c>
      <c r="C468" s="4">
        <f>LN(dane_import!D469/dane_import!D468)</f>
        <v>-1.3632148790057757E-2</v>
      </c>
      <c r="D468">
        <f t="shared" si="14"/>
        <v>1.3632148790057757E-2</v>
      </c>
      <c r="E468" s="6">
        <f t="shared" si="15"/>
        <v>1.8583548063427318E-4</v>
      </c>
    </row>
    <row r="469" spans="1:5" x14ac:dyDescent="0.25">
      <c r="A469" s="3">
        <v>44775</v>
      </c>
      <c r="B469" s="8">
        <v>9.8979999999999997</v>
      </c>
      <c r="C469" s="4">
        <f>LN(dane_import!D470/dane_import!D469)</f>
        <v>-3.0055003760531017E-2</v>
      </c>
      <c r="D469">
        <f t="shared" si="14"/>
        <v>3.0055003760531017E-2</v>
      </c>
      <c r="E469" s="6">
        <f t="shared" si="15"/>
        <v>9.0330325104553359E-4</v>
      </c>
    </row>
    <row r="470" spans="1:5" x14ac:dyDescent="0.25">
      <c r="A470" s="3">
        <v>44776</v>
      </c>
      <c r="B470" s="8">
        <v>9.9260000000000002</v>
      </c>
      <c r="C470" s="4">
        <f>LN(dane_import!D471/dane_import!D470)</f>
        <v>2.8248606355548407E-3</v>
      </c>
      <c r="D470">
        <f t="shared" si="14"/>
        <v>2.8248606355548407E-3</v>
      </c>
      <c r="E470" s="6">
        <f t="shared" si="15"/>
        <v>7.9798376103072986E-6</v>
      </c>
    </row>
    <row r="471" spans="1:5" x14ac:dyDescent="0.25">
      <c r="A471" s="3">
        <v>44777</v>
      </c>
      <c r="B471" s="8">
        <v>9.5120000000000005</v>
      </c>
      <c r="C471" s="4">
        <f>LN(dane_import!D472/dane_import!D471)</f>
        <v>-4.2603417776768272E-2</v>
      </c>
      <c r="D471">
        <f t="shared" si="14"/>
        <v>4.2603417776768272E-2</v>
      </c>
      <c r="E471" s="6">
        <f t="shared" si="15"/>
        <v>1.8150512062618549E-3</v>
      </c>
    </row>
    <row r="472" spans="1:5" x14ac:dyDescent="0.25">
      <c r="A472" s="3">
        <v>44778</v>
      </c>
      <c r="B472" s="8">
        <v>9.548</v>
      </c>
      <c r="C472" s="4">
        <f>LN(dane_import!D473/dane_import!D472)</f>
        <v>3.7775490881028894E-3</v>
      </c>
      <c r="D472">
        <f t="shared" si="14"/>
        <v>3.7775490881028894E-3</v>
      </c>
      <c r="E472" s="6">
        <f t="shared" si="15"/>
        <v>1.4269877113026971E-5</v>
      </c>
    </row>
    <row r="473" spans="1:5" x14ac:dyDescent="0.25">
      <c r="A473" s="3">
        <v>44781</v>
      </c>
      <c r="B473" s="8">
        <v>9.8000000000000007</v>
      </c>
      <c r="C473" s="4">
        <f>LN(dane_import!D474/dane_import!D473)</f>
        <v>2.605067719994255E-2</v>
      </c>
      <c r="D473">
        <f t="shared" si="14"/>
        <v>2.605067719994255E-2</v>
      </c>
      <c r="E473" s="6">
        <f t="shared" si="15"/>
        <v>6.7863778257560659E-4</v>
      </c>
    </row>
    <row r="474" spans="1:5" x14ac:dyDescent="0.25">
      <c r="A474" s="3">
        <v>44782</v>
      </c>
      <c r="B474" s="8">
        <v>9.734</v>
      </c>
      <c r="C474" s="4">
        <f>LN(dane_import!D475/dane_import!D474)</f>
        <v>-6.7574742652637566E-3</v>
      </c>
      <c r="D474">
        <f t="shared" si="14"/>
        <v>6.7574742652637566E-3</v>
      </c>
      <c r="E474" s="6">
        <f t="shared" si="15"/>
        <v>4.5663458445701946E-5</v>
      </c>
    </row>
    <row r="475" spans="1:5" x14ac:dyDescent="0.25">
      <c r="A475" s="3">
        <v>44783</v>
      </c>
      <c r="B475" s="8">
        <v>9.5739999999999998</v>
      </c>
      <c r="C475" s="4">
        <f>LN(dane_import!D476/dane_import!D475)</f>
        <v>-1.6573820440945301E-2</v>
      </c>
      <c r="D475">
        <f t="shared" si="14"/>
        <v>1.6573820440945301E-2</v>
      </c>
      <c r="E475" s="6">
        <f t="shared" si="15"/>
        <v>2.7469152400869627E-4</v>
      </c>
    </row>
    <row r="476" spans="1:5" x14ac:dyDescent="0.25">
      <c r="A476" s="3">
        <v>44784</v>
      </c>
      <c r="B476" s="8">
        <v>9.6300000000000008</v>
      </c>
      <c r="C476" s="4">
        <f>LN(dane_import!D477/dane_import!D476)</f>
        <v>5.8321348397170503E-3</v>
      </c>
      <c r="D476">
        <f t="shared" si="14"/>
        <v>5.8321348397170503E-3</v>
      </c>
      <c r="E476" s="6">
        <f t="shared" si="15"/>
        <v>3.4013796788641422E-5</v>
      </c>
    </row>
    <row r="477" spans="1:5" x14ac:dyDescent="0.25">
      <c r="A477" s="3">
        <v>44785</v>
      </c>
      <c r="B477" s="8">
        <v>9.73</v>
      </c>
      <c r="C477" s="4">
        <f>LN(dane_import!D478/dane_import!D477)</f>
        <v>1.0330670387879361E-2</v>
      </c>
      <c r="D477">
        <f t="shared" si="14"/>
        <v>1.0330670387879361E-2</v>
      </c>
      <c r="E477" s="6">
        <f t="shared" si="15"/>
        <v>1.067227506630075E-4</v>
      </c>
    </row>
    <row r="478" spans="1:5" x14ac:dyDescent="0.25">
      <c r="A478" s="3">
        <v>44788</v>
      </c>
      <c r="B478" s="8">
        <v>9.73</v>
      </c>
      <c r="C478" s="4">
        <f>LN(dane_import!D479/dane_import!D478)</f>
        <v>0</v>
      </c>
      <c r="D478">
        <f t="shared" si="14"/>
        <v>0</v>
      </c>
      <c r="E478" s="6">
        <f t="shared" si="15"/>
        <v>0</v>
      </c>
    </row>
    <row r="479" spans="1:5" x14ac:dyDescent="0.25">
      <c r="A479" s="3">
        <v>44789</v>
      </c>
      <c r="B479" s="8">
        <v>9.6259999999999994</v>
      </c>
      <c r="C479" s="4">
        <f>LN(dane_import!D480/dane_import!D479)</f>
        <v>-1.0746125316996152E-2</v>
      </c>
      <c r="D479">
        <f t="shared" si="14"/>
        <v>1.0746125316996152E-2</v>
      </c>
      <c r="E479" s="6">
        <f t="shared" si="15"/>
        <v>1.1547920932858564E-4</v>
      </c>
    </row>
    <row r="480" spans="1:5" x14ac:dyDescent="0.25">
      <c r="A480" s="3">
        <v>44790</v>
      </c>
      <c r="B480" s="8">
        <v>9.5820000000000007</v>
      </c>
      <c r="C480" s="4">
        <f>LN(dane_import!D481/dane_import!D480)</f>
        <v>-4.5814324199871005E-3</v>
      </c>
      <c r="D480">
        <f t="shared" si="14"/>
        <v>4.5814324199871005E-3</v>
      </c>
      <c r="E480" s="6">
        <f t="shared" si="15"/>
        <v>2.0989523018908861E-5</v>
      </c>
    </row>
    <row r="481" spans="1:5" x14ac:dyDescent="0.25">
      <c r="A481" s="3">
        <v>44791</v>
      </c>
      <c r="B481" s="8">
        <v>9.4480000000000004</v>
      </c>
      <c r="C481" s="4">
        <f>LN(dane_import!D482/dane_import!D481)</f>
        <v>-1.4083259565869245E-2</v>
      </c>
      <c r="D481">
        <f t="shared" si="14"/>
        <v>1.4083259565869245E-2</v>
      </c>
      <c r="E481" s="6">
        <f t="shared" si="15"/>
        <v>1.9833819999964759E-4</v>
      </c>
    </row>
    <row r="482" spans="1:5" x14ac:dyDescent="0.25">
      <c r="A482" s="3">
        <v>44792</v>
      </c>
      <c r="B482" s="8">
        <v>8.9640000000000004</v>
      </c>
      <c r="C482" s="4">
        <f>LN(dane_import!D483/dane_import!D482)</f>
        <v>-5.2586522956380555E-2</v>
      </c>
      <c r="D482">
        <f t="shared" si="14"/>
        <v>5.2586522956380555E-2</v>
      </c>
      <c r="E482" s="6">
        <f t="shared" si="15"/>
        <v>2.765342396641939E-3</v>
      </c>
    </row>
    <row r="483" spans="1:5" x14ac:dyDescent="0.25">
      <c r="A483" s="3">
        <v>44795</v>
      </c>
      <c r="B483" s="8">
        <v>8.6940000000000008</v>
      </c>
      <c r="C483" s="4">
        <f>LN(dane_import!D484/dane_import!D483)</f>
        <v>-3.0583423372080164E-2</v>
      </c>
      <c r="D483">
        <f t="shared" si="14"/>
        <v>3.0583423372080164E-2</v>
      </c>
      <c r="E483" s="6">
        <f t="shared" si="15"/>
        <v>9.3534578515589925E-4</v>
      </c>
    </row>
    <row r="484" spans="1:5" x14ac:dyDescent="0.25">
      <c r="A484" s="3">
        <v>44796</v>
      </c>
      <c r="B484" s="8">
        <v>8.6839999999999993</v>
      </c>
      <c r="C484" s="4">
        <f>LN(dane_import!D485/dane_import!D484)</f>
        <v>-1.150880550555113E-3</v>
      </c>
      <c r="D484">
        <f t="shared" si="14"/>
        <v>1.150880550555113E-3</v>
      </c>
      <c r="E484" s="6">
        <f t="shared" si="15"/>
        <v>1.32452604164604E-6</v>
      </c>
    </row>
    <row r="485" spans="1:5" x14ac:dyDescent="0.25">
      <c r="A485" s="3">
        <v>44797</v>
      </c>
      <c r="B485" s="8">
        <v>8.2739999999999991</v>
      </c>
      <c r="C485" s="4">
        <f>LN(dane_import!D486/dane_import!D485)</f>
        <v>-4.8364183976825667E-2</v>
      </c>
      <c r="D485">
        <f t="shared" si="14"/>
        <v>4.8364183976825667E-2</v>
      </c>
      <c r="E485" s="6">
        <f t="shared" si="15"/>
        <v>2.3390942917442406E-3</v>
      </c>
    </row>
    <row r="486" spans="1:5" x14ac:dyDescent="0.25">
      <c r="A486" s="3">
        <v>44798</v>
      </c>
      <c r="B486" s="8">
        <v>8.1720000000000006</v>
      </c>
      <c r="C486" s="4">
        <f>LN(dane_import!D487/dane_import!D486)</f>
        <v>-1.2404391083843917E-2</v>
      </c>
      <c r="D486">
        <f t="shared" si="14"/>
        <v>1.2404391083843917E-2</v>
      </c>
      <c r="E486" s="6">
        <f t="shared" si="15"/>
        <v>1.5386891816094645E-4</v>
      </c>
    </row>
    <row r="487" spans="1:5" x14ac:dyDescent="0.25">
      <c r="A487" s="3">
        <v>44799</v>
      </c>
      <c r="B487" s="8">
        <v>7.6479999999999997</v>
      </c>
      <c r="C487" s="4">
        <f>LN(dane_import!D488/dane_import!D487)</f>
        <v>-6.6269501206275602E-2</v>
      </c>
      <c r="D487">
        <f t="shared" si="14"/>
        <v>6.6269501206275602E-2</v>
      </c>
      <c r="E487" s="6">
        <f t="shared" si="15"/>
        <v>4.3916467901285632E-3</v>
      </c>
    </row>
    <row r="488" spans="1:5" x14ac:dyDescent="0.25">
      <c r="A488" s="3">
        <v>44802</v>
      </c>
      <c r="B488" s="8">
        <v>7.484</v>
      </c>
      <c r="C488" s="4">
        <f>LN(dane_import!D489/dane_import!D488)</f>
        <v>-2.1676767337256972E-2</v>
      </c>
      <c r="D488">
        <f t="shared" si="14"/>
        <v>2.1676767337256972E-2</v>
      </c>
      <c r="E488" s="6">
        <f t="shared" si="15"/>
        <v>4.6988224219357073E-4</v>
      </c>
    </row>
    <row r="489" spans="1:5" x14ac:dyDescent="0.25">
      <c r="A489" s="3">
        <v>44803</v>
      </c>
      <c r="B489" s="8">
        <v>7.2</v>
      </c>
      <c r="C489" s="4">
        <f>LN(dane_import!D490/dane_import!D489)</f>
        <v>-3.8686382389833525E-2</v>
      </c>
      <c r="D489">
        <f t="shared" si="14"/>
        <v>3.8686382389833525E-2</v>
      </c>
      <c r="E489" s="6">
        <f t="shared" si="15"/>
        <v>1.4966361824124215E-3</v>
      </c>
    </row>
    <row r="490" spans="1:5" x14ac:dyDescent="0.25">
      <c r="A490" s="3">
        <v>44804</v>
      </c>
      <c r="B490" s="8">
        <v>7.1719999999999997</v>
      </c>
      <c r="C490" s="4">
        <f>LN(dane_import!D491/dane_import!D490)</f>
        <v>-3.8964702791232349E-3</v>
      </c>
      <c r="D490">
        <f t="shared" si="14"/>
        <v>3.8964702791232349E-3</v>
      </c>
      <c r="E490" s="6">
        <f t="shared" si="15"/>
        <v>1.5182480636090701E-5</v>
      </c>
    </row>
    <row r="491" spans="1:5" x14ac:dyDescent="0.25">
      <c r="A491" s="3">
        <v>44805</v>
      </c>
      <c r="B491" s="8">
        <v>7.0439999999999996</v>
      </c>
      <c r="C491" s="4">
        <f>LN(dane_import!D492/dane_import!D491)</f>
        <v>-1.8008365108926748E-2</v>
      </c>
      <c r="D491">
        <f t="shared" si="14"/>
        <v>1.8008365108926748E-2</v>
      </c>
      <c r="E491" s="6">
        <f t="shared" si="15"/>
        <v>3.2430121389641028E-4</v>
      </c>
    </row>
    <row r="492" spans="1:5" x14ac:dyDescent="0.25">
      <c r="A492" s="3">
        <v>44806</v>
      </c>
      <c r="B492" s="8">
        <v>7.2119999999999997</v>
      </c>
      <c r="C492" s="4">
        <f>LN(dane_import!D493/dane_import!D492)</f>
        <v>2.3570114707111151E-2</v>
      </c>
      <c r="D492">
        <f t="shared" si="14"/>
        <v>2.3570114707111151E-2</v>
      </c>
      <c r="E492" s="6">
        <f t="shared" si="15"/>
        <v>5.5555030730637732E-4</v>
      </c>
    </row>
    <row r="493" spans="1:5" x14ac:dyDescent="0.25">
      <c r="A493" s="3">
        <v>44809</v>
      </c>
      <c r="B493" s="8">
        <v>7.0679999999999996</v>
      </c>
      <c r="C493" s="4">
        <f>LN(dane_import!D494/dane_import!D493)</f>
        <v>-2.0168750883620856E-2</v>
      </c>
      <c r="D493">
        <f t="shared" si="14"/>
        <v>2.0168750883620856E-2</v>
      </c>
      <c r="E493" s="6">
        <f t="shared" si="15"/>
        <v>4.0677851220555705E-4</v>
      </c>
    </row>
    <row r="494" spans="1:5" x14ac:dyDescent="0.25">
      <c r="A494" s="3">
        <v>44810</v>
      </c>
      <c r="B494" s="8">
        <v>6.718</v>
      </c>
      <c r="C494" s="4">
        <f>LN(dane_import!D495/dane_import!D494)</f>
        <v>-5.0787063267348928E-2</v>
      </c>
      <c r="D494">
        <f t="shared" si="14"/>
        <v>5.0787063267348928E-2</v>
      </c>
      <c r="E494" s="6">
        <f t="shared" si="15"/>
        <v>2.579325795321703E-3</v>
      </c>
    </row>
    <row r="495" spans="1:5" x14ac:dyDescent="0.25">
      <c r="A495" s="3">
        <v>44811</v>
      </c>
      <c r="B495" s="8">
        <v>7.2240000000000002</v>
      </c>
      <c r="C495" s="4">
        <f>LN(dane_import!D496/dane_import!D495)</f>
        <v>7.2618324924583352E-2</v>
      </c>
      <c r="D495">
        <f t="shared" si="14"/>
        <v>7.2618324924583352E-2</v>
      </c>
      <c r="E495" s="6">
        <f t="shared" si="15"/>
        <v>5.2734211148523641E-3</v>
      </c>
    </row>
    <row r="496" spans="1:5" x14ac:dyDescent="0.25">
      <c r="A496" s="3">
        <v>44812</v>
      </c>
      <c r="B496" s="8">
        <v>7.1859999999999999</v>
      </c>
      <c r="C496" s="4">
        <f>LN(dane_import!D497/dane_import!D496)</f>
        <v>-5.2741274233573344E-3</v>
      </c>
      <c r="D496">
        <f t="shared" si="14"/>
        <v>5.2741274233573344E-3</v>
      </c>
      <c r="E496" s="6">
        <f t="shared" si="15"/>
        <v>2.7816420077809875E-5</v>
      </c>
    </row>
    <row r="497" spans="1:5" x14ac:dyDescent="0.25">
      <c r="A497" s="3">
        <v>44813</v>
      </c>
      <c r="B497" s="8">
        <v>7.6280000000000001</v>
      </c>
      <c r="C497" s="4">
        <f>LN(dane_import!D498/dane_import!D497)</f>
        <v>5.9690999046845612E-2</v>
      </c>
      <c r="D497">
        <f t="shared" si="14"/>
        <v>5.9690999046845612E-2</v>
      </c>
      <c r="E497" s="6">
        <f t="shared" si="15"/>
        <v>3.5630153672105238E-3</v>
      </c>
    </row>
    <row r="498" spans="1:5" x14ac:dyDescent="0.25">
      <c r="A498" s="3">
        <v>44816</v>
      </c>
      <c r="B498" s="8">
        <v>7.23</v>
      </c>
      <c r="C498" s="4">
        <f>LN(dane_import!D499/dane_import!D498)</f>
        <v>-5.3586651567499262E-2</v>
      </c>
      <c r="D498">
        <f t="shared" si="14"/>
        <v>5.3586651567499262E-2</v>
      </c>
      <c r="E498" s="6">
        <f t="shared" si="15"/>
        <v>2.8715292262165709E-3</v>
      </c>
    </row>
    <row r="499" spans="1:5" x14ac:dyDescent="0.25">
      <c r="A499" s="3">
        <v>44817</v>
      </c>
      <c r="B499" s="8">
        <v>6.9320000000000004</v>
      </c>
      <c r="C499" s="4">
        <f>LN(dane_import!D500/dane_import!D499)</f>
        <v>-4.2090664317313634E-2</v>
      </c>
      <c r="D499">
        <f t="shared" si="14"/>
        <v>4.2090664317313634E-2</v>
      </c>
      <c r="E499" s="6">
        <f t="shared" si="15"/>
        <v>1.7716240226727791E-3</v>
      </c>
    </row>
    <row r="500" spans="1:5" x14ac:dyDescent="0.25">
      <c r="A500" s="3">
        <v>44818</v>
      </c>
      <c r="B500" s="8">
        <v>6.9059999999999997</v>
      </c>
      <c r="C500" s="4">
        <f>LN(dane_import!D501/dane_import!D500)</f>
        <v>-3.7577728855591741E-3</v>
      </c>
      <c r="D500">
        <f t="shared" si="14"/>
        <v>3.7577728855591741E-3</v>
      </c>
      <c r="E500" s="6">
        <f t="shared" si="15"/>
        <v>1.4120857059443722E-5</v>
      </c>
    </row>
    <row r="501" spans="1:5" x14ac:dyDescent="0.25">
      <c r="A501" s="3">
        <v>44819</v>
      </c>
      <c r="B501" s="8">
        <v>6.8179999999999996</v>
      </c>
      <c r="C501" s="4">
        <f>LN(dane_import!D502/dane_import!D501)</f>
        <v>-1.282442525208927E-2</v>
      </c>
      <c r="D501">
        <f t="shared" si="14"/>
        <v>1.282442525208927E-2</v>
      </c>
      <c r="E501" s="6">
        <f t="shared" si="15"/>
        <v>1.6446588304642494E-4</v>
      </c>
    </row>
    <row r="502" spans="1:5" x14ac:dyDescent="0.25">
      <c r="A502" s="3">
        <v>44820</v>
      </c>
      <c r="B502" s="8">
        <v>6.66</v>
      </c>
      <c r="C502" s="4">
        <f>LN(dane_import!D503/dane_import!D502)</f>
        <v>-2.3446689163413473E-2</v>
      </c>
      <c r="D502">
        <f t="shared" si="14"/>
        <v>2.3446689163413473E-2</v>
      </c>
      <c r="E502" s="6">
        <f t="shared" si="15"/>
        <v>5.4974723272573078E-4</v>
      </c>
    </row>
    <row r="503" spans="1:5" x14ac:dyDescent="0.25">
      <c r="A503" s="3">
        <v>44823</v>
      </c>
      <c r="B503" s="8">
        <v>7.05</v>
      </c>
      <c r="C503" s="4">
        <f>LN(dane_import!D504/dane_import!D503)</f>
        <v>5.6908132271879373E-2</v>
      </c>
      <c r="D503">
        <f t="shared" si="14"/>
        <v>5.6908132271879373E-2</v>
      </c>
      <c r="E503" s="6">
        <f t="shared" si="15"/>
        <v>3.2385355186737184E-3</v>
      </c>
    </row>
    <row r="504" spans="1:5" x14ac:dyDescent="0.25">
      <c r="A504" s="3">
        <v>44824</v>
      </c>
      <c r="B504" s="8">
        <v>6.8840000000000003</v>
      </c>
      <c r="C504" s="4">
        <f>LN(dane_import!D505/dane_import!D504)</f>
        <v>-2.3827738474884265E-2</v>
      </c>
      <c r="D504">
        <f t="shared" si="14"/>
        <v>2.3827738474884265E-2</v>
      </c>
      <c r="E504" s="6">
        <f t="shared" si="15"/>
        <v>5.6776112082747993E-4</v>
      </c>
    </row>
    <row r="505" spans="1:5" x14ac:dyDescent="0.25">
      <c r="A505" s="3">
        <v>44825</v>
      </c>
      <c r="B505" s="8">
        <v>6.9279999999999999</v>
      </c>
      <c r="C505" s="4">
        <f>LN(dane_import!D506/dane_import!D505)</f>
        <v>6.3712929108408842E-3</v>
      </c>
      <c r="D505">
        <f t="shared" si="14"/>
        <v>6.3712929108408842E-3</v>
      </c>
      <c r="E505" s="6">
        <f t="shared" si="15"/>
        <v>4.059337335573131E-5</v>
      </c>
    </row>
    <row r="506" spans="1:5" x14ac:dyDescent="0.25">
      <c r="A506" s="3">
        <v>44826</v>
      </c>
      <c r="B506" s="8">
        <v>7.04</v>
      </c>
      <c r="C506" s="4">
        <f>LN(dane_import!D507/dane_import!D506)</f>
        <v>1.6036998909817104E-2</v>
      </c>
      <c r="D506">
        <f t="shared" si="14"/>
        <v>1.6036998909817104E-2</v>
      </c>
      <c r="E506" s="6">
        <f t="shared" si="15"/>
        <v>2.5718533403347498E-4</v>
      </c>
    </row>
    <row r="507" spans="1:5" x14ac:dyDescent="0.25">
      <c r="A507" s="3">
        <v>44827</v>
      </c>
      <c r="B507" s="8">
        <v>6.9</v>
      </c>
      <c r="C507" s="4">
        <f>LN(dane_import!D508/dane_import!D507)</f>
        <v>-2.008675856673723E-2</v>
      </c>
      <c r="D507">
        <f t="shared" si="14"/>
        <v>2.008675856673723E-2</v>
      </c>
      <c r="E507" s="6">
        <f t="shared" si="15"/>
        <v>4.034778697183915E-4</v>
      </c>
    </row>
    <row r="508" spans="1:5" x14ac:dyDescent="0.25">
      <c r="A508" s="3">
        <v>44830</v>
      </c>
      <c r="B508" s="8">
        <v>6.4340000000000002</v>
      </c>
      <c r="C508" s="4">
        <f>LN(dane_import!D509/dane_import!D508)</f>
        <v>-6.9924982786379125E-2</v>
      </c>
      <c r="D508">
        <f t="shared" si="14"/>
        <v>6.9924982786379125E-2</v>
      </c>
      <c r="E508" s="6">
        <f t="shared" si="15"/>
        <v>4.8895032176754167E-3</v>
      </c>
    </row>
    <row r="509" spans="1:5" x14ac:dyDescent="0.25">
      <c r="A509" s="3">
        <v>44831</v>
      </c>
      <c r="B509" s="8">
        <v>6.52</v>
      </c>
      <c r="C509" s="4">
        <f>LN(dane_import!D510/dane_import!D509)</f>
        <v>1.3277947121726882E-2</v>
      </c>
      <c r="D509">
        <f t="shared" si="14"/>
        <v>1.3277947121726882E-2</v>
      </c>
      <c r="E509" s="6">
        <f t="shared" si="15"/>
        <v>1.7630387976737518E-4</v>
      </c>
    </row>
    <row r="510" spans="1:5" x14ac:dyDescent="0.25">
      <c r="A510" s="3">
        <v>44832</v>
      </c>
      <c r="B510" s="8">
        <v>6.5</v>
      </c>
      <c r="C510" s="4">
        <f>LN(dane_import!D511/dane_import!D510)</f>
        <v>-3.0721990369701403E-3</v>
      </c>
      <c r="D510">
        <f t="shared" si="14"/>
        <v>3.0721990369701403E-3</v>
      </c>
      <c r="E510" s="6">
        <f t="shared" si="15"/>
        <v>9.4384069227602583E-6</v>
      </c>
    </row>
    <row r="511" spans="1:5" x14ac:dyDescent="0.25">
      <c r="A511" s="3">
        <v>44833</v>
      </c>
      <c r="B511" s="8">
        <v>6.2</v>
      </c>
      <c r="C511" s="4">
        <f>LN(dane_import!D512/dane_import!D511)</f>
        <v>-4.7252884850545497E-2</v>
      </c>
      <c r="D511">
        <f t="shared" si="14"/>
        <v>4.7252884850545497E-2</v>
      </c>
      <c r="E511" s="6">
        <f t="shared" si="15"/>
        <v>2.2328351266989121E-3</v>
      </c>
    </row>
    <row r="512" spans="1:5" x14ac:dyDescent="0.25">
      <c r="A512" s="3">
        <v>44834</v>
      </c>
      <c r="B512" s="8">
        <v>6.2759999999999998</v>
      </c>
      <c r="C512" s="4">
        <f>LN(dane_import!D513/dane_import!D512)</f>
        <v>1.2183542819740241E-2</v>
      </c>
      <c r="D512">
        <f t="shared" si="14"/>
        <v>1.2183542819740241E-2</v>
      </c>
      <c r="E512" s="6">
        <f t="shared" si="15"/>
        <v>1.4843871564044399E-4</v>
      </c>
    </row>
    <row r="513" spans="1:5" x14ac:dyDescent="0.25">
      <c r="A513" s="3">
        <v>44837</v>
      </c>
      <c r="B513" s="8">
        <v>6.3819999999999997</v>
      </c>
      <c r="C513" s="4">
        <f>LN(dane_import!D514/dane_import!D513)</f>
        <v>1.6748692985265677E-2</v>
      </c>
      <c r="D513">
        <f t="shared" si="14"/>
        <v>1.6748692985265677E-2</v>
      </c>
      <c r="E513" s="6">
        <f t="shared" si="15"/>
        <v>2.8051871671468771E-4</v>
      </c>
    </row>
    <row r="514" spans="1:5" x14ac:dyDescent="0.25">
      <c r="A514" s="3">
        <v>44838</v>
      </c>
      <c r="B514" s="8">
        <v>6.492</v>
      </c>
      <c r="C514" s="4">
        <f>LN(dane_import!D515/dane_import!D514)</f>
        <v>1.7089121796293041E-2</v>
      </c>
      <c r="D514">
        <f t="shared" si="14"/>
        <v>1.7089121796293041E-2</v>
      </c>
      <c r="E514" s="6">
        <f t="shared" si="15"/>
        <v>2.9203808376853789E-4</v>
      </c>
    </row>
    <row r="515" spans="1:5" x14ac:dyDescent="0.25">
      <c r="A515" s="3">
        <v>44839</v>
      </c>
      <c r="B515" s="8">
        <v>6.3620000000000001</v>
      </c>
      <c r="C515" s="4">
        <f>LN(dane_import!D516/dane_import!D515)</f>
        <v>-2.0227856325392368E-2</v>
      </c>
      <c r="D515">
        <f t="shared" ref="D515:D578" si="16">ABS(C515)</f>
        <v>2.0227856325392368E-2</v>
      </c>
      <c r="E515" s="6">
        <f t="shared" ref="E515:E578" si="17">C515^2</f>
        <v>4.0916617152071607E-4</v>
      </c>
    </row>
    <row r="516" spans="1:5" x14ac:dyDescent="0.25">
      <c r="A516" s="3">
        <v>44840</v>
      </c>
      <c r="B516" s="8">
        <v>6.3</v>
      </c>
      <c r="C516" s="4">
        <f>LN(dane_import!D517/dane_import!D516)</f>
        <v>-9.7931599294654292E-3</v>
      </c>
      <c r="D516">
        <f t="shared" si="16"/>
        <v>9.7931599294654292E-3</v>
      </c>
      <c r="E516" s="6">
        <f t="shared" si="17"/>
        <v>9.5905981404087335E-5</v>
      </c>
    </row>
    <row r="517" spans="1:5" x14ac:dyDescent="0.25">
      <c r="A517" s="3">
        <v>44841</v>
      </c>
      <c r="B517" s="8">
        <v>6.1260000000000003</v>
      </c>
      <c r="C517" s="4">
        <f>LN(dane_import!D518/dane_import!D517)</f>
        <v>-2.8007624986903422E-2</v>
      </c>
      <c r="D517">
        <f t="shared" si="16"/>
        <v>2.8007624986903422E-2</v>
      </c>
      <c r="E517" s="6">
        <f t="shared" si="17"/>
        <v>7.8442705740701694E-4</v>
      </c>
    </row>
    <row r="518" spans="1:5" x14ac:dyDescent="0.25">
      <c r="A518" s="3">
        <v>44844</v>
      </c>
      <c r="B518" s="8">
        <v>5.82</v>
      </c>
      <c r="C518" s="4">
        <f>LN(dane_import!D519/dane_import!D518)</f>
        <v>-5.1241746667237034E-2</v>
      </c>
      <c r="D518">
        <f t="shared" si="16"/>
        <v>5.1241746667237034E-2</v>
      </c>
      <c r="E518" s="6">
        <f t="shared" si="17"/>
        <v>2.6257166015092978E-3</v>
      </c>
    </row>
    <row r="519" spans="1:5" x14ac:dyDescent="0.25">
      <c r="A519" s="3">
        <v>44845</v>
      </c>
      <c r="B519" s="8">
        <v>5.7480000000000002</v>
      </c>
      <c r="C519" s="4">
        <f>LN(dane_import!D520/dane_import!D519)</f>
        <v>-1.2448293526567917E-2</v>
      </c>
      <c r="D519">
        <f t="shared" si="16"/>
        <v>1.2448293526567917E-2</v>
      </c>
      <c r="E519" s="6">
        <f t="shared" si="17"/>
        <v>1.5496001172359271E-4</v>
      </c>
    </row>
    <row r="520" spans="1:5" x14ac:dyDescent="0.25">
      <c r="A520" s="3">
        <v>44846</v>
      </c>
      <c r="B520" s="8">
        <v>5.6619999999999999</v>
      </c>
      <c r="C520" s="4">
        <f>LN(dane_import!D521/dane_import!D520)</f>
        <v>-1.5074781527070664E-2</v>
      </c>
      <c r="D520">
        <f t="shared" si="16"/>
        <v>1.5074781527070664E-2</v>
      </c>
      <c r="E520" s="6">
        <f t="shared" si="17"/>
        <v>2.2724903808891094E-4</v>
      </c>
    </row>
    <row r="521" spans="1:5" x14ac:dyDescent="0.25">
      <c r="A521" s="3">
        <v>44847</v>
      </c>
      <c r="B521" s="8">
        <v>5.4219999999999997</v>
      </c>
      <c r="C521" s="4">
        <f>LN(dane_import!D522/dane_import!D521)</f>
        <v>-4.3312435613234092E-2</v>
      </c>
      <c r="D521">
        <f t="shared" si="16"/>
        <v>4.3312435613234092E-2</v>
      </c>
      <c r="E521" s="6">
        <f t="shared" si="17"/>
        <v>1.8759670787505489E-3</v>
      </c>
    </row>
    <row r="522" spans="1:5" x14ac:dyDescent="0.25">
      <c r="A522" s="3">
        <v>44848</v>
      </c>
      <c r="B522" s="8">
        <v>5.3339999999999996</v>
      </c>
      <c r="C522" s="4">
        <f>LN(dane_import!D523/dane_import!D522)</f>
        <v>-1.6363325316651287E-2</v>
      </c>
      <c r="D522">
        <f t="shared" si="16"/>
        <v>1.6363325316651287E-2</v>
      </c>
      <c r="E522" s="6">
        <f t="shared" si="17"/>
        <v>2.6775841541856093E-4</v>
      </c>
    </row>
    <row r="523" spans="1:5" x14ac:dyDescent="0.25">
      <c r="A523" s="3">
        <v>44851</v>
      </c>
      <c r="B523" s="8">
        <v>5.5880000000000001</v>
      </c>
      <c r="C523" s="4">
        <f>LN(dane_import!D524/dane_import!D523)</f>
        <v>4.6520015634892907E-2</v>
      </c>
      <c r="D523">
        <f t="shared" si="16"/>
        <v>4.6520015634892907E-2</v>
      </c>
      <c r="E523" s="6">
        <f t="shared" si="17"/>
        <v>2.1641118546706804E-3</v>
      </c>
    </row>
    <row r="524" spans="1:5" x14ac:dyDescent="0.25">
      <c r="A524" s="3">
        <v>44852</v>
      </c>
      <c r="B524" s="8">
        <v>5.226</v>
      </c>
      <c r="C524" s="4">
        <f>LN(dane_import!D525/dane_import!D524)</f>
        <v>-6.6975274296294712E-2</v>
      </c>
      <c r="D524">
        <f t="shared" si="16"/>
        <v>6.6975274296294712E-2</v>
      </c>
      <c r="E524" s="6">
        <f t="shared" si="17"/>
        <v>4.4856873670639152E-3</v>
      </c>
    </row>
    <row r="525" spans="1:5" x14ac:dyDescent="0.25">
      <c r="A525" s="3">
        <v>44853</v>
      </c>
      <c r="B525" s="8">
        <v>4.9539999999999997</v>
      </c>
      <c r="C525" s="4">
        <f>LN(dane_import!D526/dane_import!D525)</f>
        <v>-5.3450836031252995E-2</v>
      </c>
      <c r="D525">
        <f t="shared" si="16"/>
        <v>5.3450836031252995E-2</v>
      </c>
      <c r="E525" s="6">
        <f t="shared" si="17"/>
        <v>2.8569918724398935E-3</v>
      </c>
    </row>
    <row r="526" spans="1:5" x14ac:dyDescent="0.25">
      <c r="A526" s="3">
        <v>44854</v>
      </c>
      <c r="B526" s="8">
        <v>4.8769999999999998</v>
      </c>
      <c r="C526" s="4">
        <f>LN(dane_import!D527/dane_import!D526)</f>
        <v>-1.5665054339252207E-2</v>
      </c>
      <c r="D526">
        <f t="shared" si="16"/>
        <v>1.5665054339252207E-2</v>
      </c>
      <c r="E526" s="6">
        <f t="shared" si="17"/>
        <v>2.4539392745172441E-4</v>
      </c>
    </row>
    <row r="527" spans="1:5" x14ac:dyDescent="0.25">
      <c r="A527" s="3">
        <v>44855</v>
      </c>
      <c r="B527" s="8">
        <v>4.7389999999999999</v>
      </c>
      <c r="C527" s="4">
        <f>LN(dane_import!D528/dane_import!D527)</f>
        <v>-2.8704133742464246E-2</v>
      </c>
      <c r="D527">
        <f t="shared" si="16"/>
        <v>2.8704133742464246E-2</v>
      </c>
      <c r="E527" s="6">
        <f t="shared" si="17"/>
        <v>8.2392729390527448E-4</v>
      </c>
    </row>
    <row r="528" spans="1:5" x14ac:dyDescent="0.25">
      <c r="A528" s="3">
        <v>44858</v>
      </c>
      <c r="B528" s="8">
        <v>4.7389999999999999</v>
      </c>
      <c r="C528" s="4">
        <f>LN(dane_import!D529/dane_import!D528)</f>
        <v>0</v>
      </c>
      <c r="D528">
        <f t="shared" si="16"/>
        <v>0</v>
      </c>
      <c r="E528" s="6">
        <f t="shared" si="17"/>
        <v>0</v>
      </c>
    </row>
    <row r="529" spans="1:5" x14ac:dyDescent="0.25">
      <c r="A529" s="3">
        <v>44859</v>
      </c>
      <c r="B529" s="8">
        <v>5.05</v>
      </c>
      <c r="C529" s="4">
        <f>LN(dane_import!D530/dane_import!D529)</f>
        <v>6.3562100301817234E-2</v>
      </c>
      <c r="D529">
        <f t="shared" si="16"/>
        <v>6.3562100301817234E-2</v>
      </c>
      <c r="E529" s="6">
        <f t="shared" si="17"/>
        <v>4.0401405947782746E-3</v>
      </c>
    </row>
    <row r="530" spans="1:5" x14ac:dyDescent="0.25">
      <c r="A530" s="3">
        <v>44860</v>
      </c>
      <c r="B530" s="8">
        <v>5.2</v>
      </c>
      <c r="C530" s="4">
        <f>LN(dane_import!D531/dane_import!D530)</f>
        <v>2.9270382300113237E-2</v>
      </c>
      <c r="D530">
        <f t="shared" si="16"/>
        <v>2.9270382300113237E-2</v>
      </c>
      <c r="E530" s="6">
        <f t="shared" si="17"/>
        <v>8.567552799947823E-4</v>
      </c>
    </row>
    <row r="531" spans="1:5" x14ac:dyDescent="0.25">
      <c r="A531" s="3">
        <v>44861</v>
      </c>
      <c r="B531" s="8">
        <v>5.1719999999999997</v>
      </c>
      <c r="C531" s="4">
        <f>LN(dane_import!D532/dane_import!D531)</f>
        <v>-5.3991646777706726E-3</v>
      </c>
      <c r="D531">
        <f t="shared" si="16"/>
        <v>5.3991646777706726E-3</v>
      </c>
      <c r="E531" s="6">
        <f t="shared" si="17"/>
        <v>2.915097921768649E-5</v>
      </c>
    </row>
    <row r="532" spans="1:5" x14ac:dyDescent="0.25">
      <c r="A532" s="3">
        <v>44862</v>
      </c>
      <c r="B532" s="8">
        <v>5.33</v>
      </c>
      <c r="C532" s="4">
        <f>LN(dane_import!D533/dane_import!D532)</f>
        <v>3.0091777268142276E-2</v>
      </c>
      <c r="D532">
        <f t="shared" si="16"/>
        <v>3.0091777268142276E-2</v>
      </c>
      <c r="E532" s="6">
        <f t="shared" si="17"/>
        <v>9.0551505915548419E-4</v>
      </c>
    </row>
    <row r="533" spans="1:5" x14ac:dyDescent="0.25">
      <c r="A533" s="3">
        <v>44865</v>
      </c>
      <c r="B533" s="8">
        <v>5.45</v>
      </c>
      <c r="C533" s="4">
        <f>LN(dane_import!D534/dane_import!D533)</f>
        <v>2.2264370497399506E-2</v>
      </c>
      <c r="D533">
        <f t="shared" si="16"/>
        <v>2.2264370497399506E-2</v>
      </c>
      <c r="E533" s="6">
        <f t="shared" si="17"/>
        <v>4.9570219364547356E-4</v>
      </c>
    </row>
    <row r="534" spans="1:5" x14ac:dyDescent="0.25">
      <c r="A534" s="3">
        <v>44866</v>
      </c>
      <c r="B534" s="8">
        <v>5.45</v>
      </c>
      <c r="C534" s="4">
        <f>LN(dane_import!D535/dane_import!D534)</f>
        <v>0</v>
      </c>
      <c r="D534">
        <f t="shared" si="16"/>
        <v>0</v>
      </c>
      <c r="E534" s="6">
        <f t="shared" si="17"/>
        <v>0</v>
      </c>
    </row>
    <row r="535" spans="1:5" x14ac:dyDescent="0.25">
      <c r="A535" s="3">
        <v>44867</v>
      </c>
      <c r="B535" s="8">
        <v>5.8380000000000001</v>
      </c>
      <c r="C535" s="4">
        <f>LN(dane_import!D536/dane_import!D535)</f>
        <v>6.8772663756770283E-2</v>
      </c>
      <c r="D535">
        <f t="shared" si="16"/>
        <v>6.8772663756770283E-2</v>
      </c>
      <c r="E535" s="6">
        <f t="shared" si="17"/>
        <v>4.729679280201785E-3</v>
      </c>
    </row>
    <row r="536" spans="1:5" x14ac:dyDescent="0.25">
      <c r="A536" s="3">
        <v>44868</v>
      </c>
      <c r="B536" s="8">
        <v>5.7960000000000003</v>
      </c>
      <c r="C536" s="4">
        <f>LN(dane_import!D537/dane_import!D536)</f>
        <v>-7.2202479734870201E-3</v>
      </c>
      <c r="D536">
        <f t="shared" si="16"/>
        <v>7.2202479734870201E-3</v>
      </c>
      <c r="E536" s="6">
        <f t="shared" si="17"/>
        <v>5.2131980798643419E-5</v>
      </c>
    </row>
    <row r="537" spans="1:5" x14ac:dyDescent="0.25">
      <c r="A537" s="3">
        <v>44869</v>
      </c>
      <c r="B537" s="8">
        <v>6.1859999999999999</v>
      </c>
      <c r="C537" s="4">
        <f>LN(dane_import!D538/dane_import!D537)</f>
        <v>6.5120649804441821E-2</v>
      </c>
      <c r="D537">
        <f t="shared" si="16"/>
        <v>6.5120649804441821E-2</v>
      </c>
      <c r="E537" s="6">
        <f t="shared" si="17"/>
        <v>4.2406990309527487E-3</v>
      </c>
    </row>
    <row r="538" spans="1:5" x14ac:dyDescent="0.25">
      <c r="A538" s="3">
        <v>44872</v>
      </c>
      <c r="B538" s="8">
        <v>5.7640000000000002</v>
      </c>
      <c r="C538" s="4">
        <f>LN(dane_import!D539/dane_import!D538)</f>
        <v>-7.0656996125602181E-2</v>
      </c>
      <c r="D538">
        <f t="shared" si="16"/>
        <v>7.0656996125602181E-2</v>
      </c>
      <c r="E538" s="6">
        <f t="shared" si="17"/>
        <v>4.9924111014933619E-3</v>
      </c>
    </row>
    <row r="539" spans="1:5" x14ac:dyDescent="0.25">
      <c r="A539" s="3">
        <v>44873</v>
      </c>
      <c r="B539" s="8">
        <v>5.89</v>
      </c>
      <c r="C539" s="4">
        <f>LN(dane_import!D540/dane_import!D539)</f>
        <v>2.1624319526219488E-2</v>
      </c>
      <c r="D539">
        <f t="shared" si="16"/>
        <v>2.1624319526219488E-2</v>
      </c>
      <c r="E539" s="6">
        <f t="shared" si="17"/>
        <v>4.6761119497203742E-4</v>
      </c>
    </row>
    <row r="540" spans="1:5" x14ac:dyDescent="0.25">
      <c r="A540" s="3">
        <v>44874</v>
      </c>
      <c r="B540" s="8">
        <v>6.01</v>
      </c>
      <c r="C540" s="4">
        <f>LN(dane_import!D541/dane_import!D540)</f>
        <v>2.0168750883620846E-2</v>
      </c>
      <c r="D540">
        <f t="shared" si="16"/>
        <v>2.0168750883620846E-2</v>
      </c>
      <c r="E540" s="6">
        <f t="shared" si="17"/>
        <v>4.0677851220555667E-4</v>
      </c>
    </row>
    <row r="541" spans="1:5" x14ac:dyDescent="0.25">
      <c r="A541" s="3">
        <v>44875</v>
      </c>
      <c r="B541" s="8">
        <v>6.2480000000000002</v>
      </c>
      <c r="C541" s="4">
        <f>LN(dane_import!D542/dane_import!D541)</f>
        <v>3.883666399026868E-2</v>
      </c>
      <c r="D541">
        <f t="shared" si="16"/>
        <v>3.883666399026868E-2</v>
      </c>
      <c r="E541" s="6">
        <f t="shared" si="17"/>
        <v>1.508286469893032E-3</v>
      </c>
    </row>
    <row r="542" spans="1:5" x14ac:dyDescent="0.25">
      <c r="A542" s="3">
        <v>44876</v>
      </c>
      <c r="B542" s="8">
        <v>6.2480000000000002</v>
      </c>
      <c r="C542" s="4">
        <f>LN(dane_import!D543/dane_import!D542)</f>
        <v>0</v>
      </c>
      <c r="D542">
        <f t="shared" si="16"/>
        <v>0</v>
      </c>
      <c r="E542" s="6">
        <f t="shared" si="17"/>
        <v>0</v>
      </c>
    </row>
    <row r="543" spans="1:5" x14ac:dyDescent="0.25">
      <c r="A543" s="3">
        <v>44879</v>
      </c>
      <c r="B543" s="8">
        <v>6.2720000000000002</v>
      </c>
      <c r="C543" s="4">
        <f>LN(dane_import!D544/dane_import!D543)</f>
        <v>3.8338705107218572E-3</v>
      </c>
      <c r="D543">
        <f t="shared" si="16"/>
        <v>3.8338705107218572E-3</v>
      </c>
      <c r="E543" s="6">
        <f t="shared" si="17"/>
        <v>1.4698563092982675E-5</v>
      </c>
    </row>
    <row r="544" spans="1:5" x14ac:dyDescent="0.25">
      <c r="A544" s="3">
        <v>44880</v>
      </c>
      <c r="B544" s="8">
        <v>6.3140000000000001</v>
      </c>
      <c r="C544" s="4">
        <f>LN(dane_import!D545/dane_import!D544)</f>
        <v>6.6741070876932176E-3</v>
      </c>
      <c r="D544">
        <f t="shared" si="16"/>
        <v>6.6741070876932176E-3</v>
      </c>
      <c r="E544" s="6">
        <f t="shared" si="17"/>
        <v>4.454370541799684E-5</v>
      </c>
    </row>
    <row r="545" spans="1:5" x14ac:dyDescent="0.25">
      <c r="A545" s="3">
        <v>44881</v>
      </c>
      <c r="B545" s="8">
        <v>6.3259999999999996</v>
      </c>
      <c r="C545" s="4">
        <f>LN(dane_import!D546/dane_import!D545)</f>
        <v>1.8987347476571719E-3</v>
      </c>
      <c r="D545">
        <f t="shared" si="16"/>
        <v>1.8987347476571719E-3</v>
      </c>
      <c r="E545" s="6">
        <f t="shared" si="17"/>
        <v>3.6051936419607441E-6</v>
      </c>
    </row>
    <row r="546" spans="1:5" x14ac:dyDescent="0.25">
      <c r="A546" s="3">
        <v>44882</v>
      </c>
      <c r="B546" s="8">
        <v>6.6020000000000003</v>
      </c>
      <c r="C546" s="4">
        <f>LN(dane_import!D547/dane_import!D546)</f>
        <v>4.2704508547544193E-2</v>
      </c>
      <c r="D546">
        <f t="shared" si="16"/>
        <v>4.2704508547544193E-2</v>
      </c>
      <c r="E546" s="6">
        <f t="shared" si="17"/>
        <v>1.8236750502872751E-3</v>
      </c>
    </row>
    <row r="547" spans="1:5" x14ac:dyDescent="0.25">
      <c r="A547" s="3">
        <v>44883</v>
      </c>
      <c r="B547" s="8">
        <v>6.5579999999999998</v>
      </c>
      <c r="C547" s="4">
        <f>LN(dane_import!D548/dane_import!D547)</f>
        <v>-6.6869550085448129E-3</v>
      </c>
      <c r="D547">
        <f t="shared" si="16"/>
        <v>6.6869550085448129E-3</v>
      </c>
      <c r="E547" s="6">
        <f t="shared" si="17"/>
        <v>4.4715367286302563E-5</v>
      </c>
    </row>
    <row r="548" spans="1:5" x14ac:dyDescent="0.25">
      <c r="A548" s="3">
        <v>44886</v>
      </c>
      <c r="B548" s="8">
        <v>6.72</v>
      </c>
      <c r="C548" s="4">
        <f>LN(dane_import!D549/dane_import!D548)</f>
        <v>2.440247611260174E-2</v>
      </c>
      <c r="D548">
        <f t="shared" si="16"/>
        <v>2.440247611260174E-2</v>
      </c>
      <c r="E548" s="6">
        <f t="shared" si="17"/>
        <v>5.9548084042609852E-4</v>
      </c>
    </row>
    <row r="549" spans="1:5" x14ac:dyDescent="0.25">
      <c r="A549" s="3">
        <v>44887</v>
      </c>
      <c r="B549" s="8">
        <v>6.8239999999999998</v>
      </c>
      <c r="C549" s="4">
        <f>LN(dane_import!D550/dane_import!D549)</f>
        <v>1.5357655654319765E-2</v>
      </c>
      <c r="D549">
        <f t="shared" si="16"/>
        <v>1.5357655654319765E-2</v>
      </c>
      <c r="E549" s="6">
        <f t="shared" si="17"/>
        <v>2.3585758719665983E-4</v>
      </c>
    </row>
    <row r="550" spans="1:5" x14ac:dyDescent="0.25">
      <c r="A550" s="3">
        <v>44888</v>
      </c>
      <c r="B550" s="8">
        <v>6.6059999999999999</v>
      </c>
      <c r="C550" s="4">
        <f>LN(dane_import!D551/dane_import!D550)</f>
        <v>-3.2467483220780087E-2</v>
      </c>
      <c r="D550">
        <f t="shared" si="16"/>
        <v>3.2467483220780087E-2</v>
      </c>
      <c r="E550" s="6">
        <f t="shared" si="17"/>
        <v>1.0541374666916364E-3</v>
      </c>
    </row>
    <row r="551" spans="1:5" x14ac:dyDescent="0.25">
      <c r="A551" s="3">
        <v>44889</v>
      </c>
      <c r="B551" s="8">
        <v>6.4859999999999998</v>
      </c>
      <c r="C551" s="4">
        <f>LN(dane_import!D552/dane_import!D551)</f>
        <v>-1.8332319083471733E-2</v>
      </c>
      <c r="D551">
        <f t="shared" si="16"/>
        <v>1.8332319083471733E-2</v>
      </c>
      <c r="E551" s="6">
        <f t="shared" si="17"/>
        <v>3.3607392297822189E-4</v>
      </c>
    </row>
    <row r="552" spans="1:5" x14ac:dyDescent="0.25">
      <c r="A552" s="3">
        <v>44890</v>
      </c>
      <c r="B552" s="8">
        <v>6.5279999999999996</v>
      </c>
      <c r="C552" s="4">
        <f>LN(dane_import!D553/dane_import!D552)</f>
        <v>6.4546097766796928E-3</v>
      </c>
      <c r="D552">
        <f t="shared" si="16"/>
        <v>6.4546097766796928E-3</v>
      </c>
      <c r="E552" s="6">
        <f t="shared" si="17"/>
        <v>4.1661987369209071E-5</v>
      </c>
    </row>
    <row r="553" spans="1:5" x14ac:dyDescent="0.25">
      <c r="A553" s="3">
        <v>44893</v>
      </c>
      <c r="B553" s="8">
        <v>6.4459999999999997</v>
      </c>
      <c r="C553" s="4">
        <f>LN(dane_import!D554/dane_import!D553)</f>
        <v>-1.2640834268559789E-2</v>
      </c>
      <c r="D553">
        <f t="shared" si="16"/>
        <v>1.2640834268559789E-2</v>
      </c>
      <c r="E553" s="6">
        <f t="shared" si="17"/>
        <v>1.5979069100519549E-4</v>
      </c>
    </row>
    <row r="554" spans="1:5" x14ac:dyDescent="0.25">
      <c r="A554" s="3">
        <v>44894</v>
      </c>
      <c r="B554" s="8">
        <v>6.38</v>
      </c>
      <c r="C554" s="4">
        <f>LN(dane_import!D555/dane_import!D554)</f>
        <v>-1.0291686036547525E-2</v>
      </c>
      <c r="D554">
        <f t="shared" si="16"/>
        <v>1.0291686036547525E-2</v>
      </c>
      <c r="E554" s="6">
        <f t="shared" si="17"/>
        <v>1.0591880147486731E-4</v>
      </c>
    </row>
    <row r="555" spans="1:5" x14ac:dyDescent="0.25">
      <c r="A555" s="3">
        <v>44895</v>
      </c>
      <c r="B555" s="8">
        <v>6.47</v>
      </c>
      <c r="C555" s="4">
        <f>LN(dane_import!D556/dane_import!D555)</f>
        <v>1.4008011156110702E-2</v>
      </c>
      <c r="D555">
        <f t="shared" si="16"/>
        <v>1.4008011156110702E-2</v>
      </c>
      <c r="E555" s="6">
        <f t="shared" si="17"/>
        <v>1.9622437654972187E-4</v>
      </c>
    </row>
    <row r="556" spans="1:5" x14ac:dyDescent="0.25">
      <c r="A556" s="3">
        <v>44896</v>
      </c>
      <c r="B556" s="8">
        <v>6.76</v>
      </c>
      <c r="C556" s="4">
        <f>LN(dane_import!D557/dane_import!D556)</f>
        <v>4.3846781542063576E-2</v>
      </c>
      <c r="D556">
        <f t="shared" si="16"/>
        <v>4.3846781542063576E-2</v>
      </c>
      <c r="E556" s="6">
        <f t="shared" si="17"/>
        <v>1.922540251597447E-3</v>
      </c>
    </row>
    <row r="557" spans="1:5" x14ac:dyDescent="0.25">
      <c r="A557" s="3">
        <v>44897</v>
      </c>
      <c r="B557" s="8">
        <v>6.59</v>
      </c>
      <c r="C557" s="4">
        <f>LN(dane_import!D558/dane_import!D557)</f>
        <v>-2.5469541540456834E-2</v>
      </c>
      <c r="D557">
        <f t="shared" si="16"/>
        <v>2.5469541540456834E-2</v>
      </c>
      <c r="E557" s="6">
        <f t="shared" si="17"/>
        <v>6.4869754628105625E-4</v>
      </c>
    </row>
    <row r="558" spans="1:5" x14ac:dyDescent="0.25">
      <c r="A558" s="3">
        <v>44900</v>
      </c>
      <c r="B558" s="8">
        <v>6.7519999999999998</v>
      </c>
      <c r="C558" s="4">
        <f>LN(dane_import!D559/dane_import!D558)</f>
        <v>2.4285408779240156E-2</v>
      </c>
      <c r="D558">
        <f t="shared" si="16"/>
        <v>2.4285408779240156E-2</v>
      </c>
      <c r="E558" s="6">
        <f t="shared" si="17"/>
        <v>5.8978107957479483E-4</v>
      </c>
    </row>
    <row r="559" spans="1:5" x14ac:dyDescent="0.25">
      <c r="A559" s="3">
        <v>44901</v>
      </c>
      <c r="B559" s="8">
        <v>6.7880000000000003</v>
      </c>
      <c r="C559" s="4">
        <f>LN(dane_import!D560/dane_import!D559)</f>
        <v>5.31759007832407E-3</v>
      </c>
      <c r="D559">
        <f t="shared" si="16"/>
        <v>5.31759007832407E-3</v>
      </c>
      <c r="E559" s="6">
        <f t="shared" si="17"/>
        <v>2.827676424109059E-5</v>
      </c>
    </row>
    <row r="560" spans="1:5" x14ac:dyDescent="0.25">
      <c r="A560" s="3">
        <v>44902</v>
      </c>
      <c r="B560" s="8">
        <v>7.0039999999999996</v>
      </c>
      <c r="C560" s="4">
        <f>LN(dane_import!D561/dane_import!D560)</f>
        <v>3.132506705162548E-2</v>
      </c>
      <c r="D560">
        <f t="shared" si="16"/>
        <v>3.132506705162548E-2</v>
      </c>
      <c r="E560" s="6">
        <f t="shared" si="17"/>
        <v>9.8125982578883223E-4</v>
      </c>
    </row>
    <row r="561" spans="1:5" x14ac:dyDescent="0.25">
      <c r="A561" s="3">
        <v>44903</v>
      </c>
      <c r="B561" s="8">
        <v>7.1219999999999999</v>
      </c>
      <c r="C561" s="4">
        <f>LN(dane_import!D562/dane_import!D561)</f>
        <v>1.6707170431980715E-2</v>
      </c>
      <c r="D561">
        <f t="shared" si="16"/>
        <v>1.6707170431980715E-2</v>
      </c>
      <c r="E561" s="6">
        <f t="shared" si="17"/>
        <v>2.7912954384325068E-4</v>
      </c>
    </row>
    <row r="562" spans="1:5" x14ac:dyDescent="0.25">
      <c r="A562" s="3">
        <v>44904</v>
      </c>
      <c r="B562" s="8">
        <v>6.8979999999999997</v>
      </c>
      <c r="C562" s="4">
        <f>LN(dane_import!D563/dane_import!D562)</f>
        <v>-3.1957070340936797E-2</v>
      </c>
      <c r="D562">
        <f t="shared" si="16"/>
        <v>3.1957070340936797E-2</v>
      </c>
      <c r="E562" s="6">
        <f t="shared" si="17"/>
        <v>1.0212543447755823E-3</v>
      </c>
    </row>
    <row r="563" spans="1:5" x14ac:dyDescent="0.25">
      <c r="A563" s="3">
        <v>44907</v>
      </c>
      <c r="B563" s="8">
        <v>6.97</v>
      </c>
      <c r="C563" s="4">
        <f>LN(dane_import!D564/dane_import!D563)</f>
        <v>1.0383710257783379E-2</v>
      </c>
      <c r="D563">
        <f t="shared" si="16"/>
        <v>1.0383710257783379E-2</v>
      </c>
      <c r="E563" s="6">
        <f t="shared" si="17"/>
        <v>1.0782143871759576E-4</v>
      </c>
    </row>
    <row r="564" spans="1:5" x14ac:dyDescent="0.25">
      <c r="A564" s="3">
        <v>44908</v>
      </c>
      <c r="B564" s="8">
        <v>6.83</v>
      </c>
      <c r="C564" s="4">
        <f>LN(dane_import!D565/dane_import!D564)</f>
        <v>-2.029055118973376E-2</v>
      </c>
      <c r="D564">
        <f t="shared" si="16"/>
        <v>2.029055118973376E-2</v>
      </c>
      <c r="E564" s="6">
        <f t="shared" si="17"/>
        <v>4.1170646758320611E-4</v>
      </c>
    </row>
    <row r="565" spans="1:5" x14ac:dyDescent="0.25">
      <c r="A565" s="3">
        <v>44909</v>
      </c>
      <c r="B565" s="8">
        <v>6.6859999999999999</v>
      </c>
      <c r="C565" s="4">
        <f>LN(dane_import!D566/dane_import!D565)</f>
        <v>-2.130888558479185E-2</v>
      </c>
      <c r="D565">
        <f t="shared" si="16"/>
        <v>2.130888558479185E-2</v>
      </c>
      <c r="E565" s="6">
        <f t="shared" si="17"/>
        <v>4.540686048657499E-4</v>
      </c>
    </row>
    <row r="566" spans="1:5" x14ac:dyDescent="0.25">
      <c r="A566" s="3">
        <v>44910</v>
      </c>
      <c r="B566" s="8">
        <v>6.5780000000000003</v>
      </c>
      <c r="C566" s="4">
        <f>LN(dane_import!D567/dane_import!D566)</f>
        <v>-1.6285040231041624E-2</v>
      </c>
      <c r="D566">
        <f t="shared" si="16"/>
        <v>1.6285040231041624E-2</v>
      </c>
      <c r="E566" s="6">
        <f t="shared" si="17"/>
        <v>2.6520253532664421E-4</v>
      </c>
    </row>
    <row r="567" spans="1:5" x14ac:dyDescent="0.25">
      <c r="A567" s="3">
        <v>44911</v>
      </c>
      <c r="B567" s="8">
        <v>6.5720000000000001</v>
      </c>
      <c r="C567" s="4">
        <f>LN(dane_import!D568/dane_import!D567)</f>
        <v>-9.1254759184366163E-4</v>
      </c>
      <c r="D567">
        <f t="shared" si="16"/>
        <v>9.1254759184366163E-4</v>
      </c>
      <c r="E567" s="6">
        <f t="shared" si="17"/>
        <v>8.3274310737966608E-7</v>
      </c>
    </row>
    <row r="568" spans="1:5" x14ac:dyDescent="0.25">
      <c r="A568" s="3">
        <v>44914</v>
      </c>
      <c r="B568" s="8">
        <v>6.548</v>
      </c>
      <c r="C568" s="4">
        <f>LN(dane_import!D569/dane_import!D568)</f>
        <v>-3.6585406661331903E-3</v>
      </c>
      <c r="D568">
        <f t="shared" si="16"/>
        <v>3.6585406661331903E-3</v>
      </c>
      <c r="E568" s="6">
        <f t="shared" si="17"/>
        <v>1.3384919805750288E-5</v>
      </c>
    </row>
    <row r="569" spans="1:5" x14ac:dyDescent="0.25">
      <c r="A569" s="3">
        <v>44915</v>
      </c>
      <c r="B569" s="8">
        <v>6.7220000000000004</v>
      </c>
      <c r="C569" s="4">
        <f>LN(dane_import!D570/dane_import!D569)</f>
        <v>2.62260697940256E-2</v>
      </c>
      <c r="D569">
        <f t="shared" si="16"/>
        <v>2.62260697940256E-2</v>
      </c>
      <c r="E569" s="6">
        <f t="shared" si="17"/>
        <v>6.8780673684110192E-4</v>
      </c>
    </row>
    <row r="570" spans="1:5" x14ac:dyDescent="0.25">
      <c r="A570" s="3">
        <v>44916</v>
      </c>
      <c r="B570" s="8">
        <v>6.68</v>
      </c>
      <c r="C570" s="4">
        <f>LN(dane_import!D571/dane_import!D570)</f>
        <v>-6.2677417543596254E-3</v>
      </c>
      <c r="D570">
        <f t="shared" si="16"/>
        <v>6.2677417543596254E-3</v>
      </c>
      <c r="E570" s="6">
        <f t="shared" si="17"/>
        <v>3.9284586699343078E-5</v>
      </c>
    </row>
    <row r="571" spans="1:5" x14ac:dyDescent="0.25">
      <c r="A571" s="3">
        <v>44917</v>
      </c>
      <c r="B571" s="8">
        <v>6.6719999999999997</v>
      </c>
      <c r="C571" s="4">
        <f>LN(dane_import!D572/dane_import!D571)</f>
        <v>-1.1983224921087556E-3</v>
      </c>
      <c r="D571">
        <f t="shared" si="16"/>
        <v>1.1983224921087556E-3</v>
      </c>
      <c r="E571" s="6">
        <f t="shared" si="17"/>
        <v>1.4359767950937387E-6</v>
      </c>
    </row>
    <row r="572" spans="1:5" x14ac:dyDescent="0.25">
      <c r="A572" s="3">
        <v>44918</v>
      </c>
      <c r="B572" s="8">
        <v>6.69</v>
      </c>
      <c r="C572" s="4">
        <f>LN(dane_import!D573/dane_import!D572)</f>
        <v>2.6942090836915419E-3</v>
      </c>
      <c r="D572">
        <f t="shared" si="16"/>
        <v>2.6942090836915419E-3</v>
      </c>
      <c r="E572" s="6">
        <f t="shared" si="17"/>
        <v>7.2587625866460179E-6</v>
      </c>
    </row>
    <row r="573" spans="1:5" x14ac:dyDescent="0.25">
      <c r="A573" s="3">
        <v>44921</v>
      </c>
      <c r="B573" s="8">
        <v>6.69</v>
      </c>
      <c r="C573" s="4">
        <f>LN(dane_import!D574/dane_import!D573)</f>
        <v>0</v>
      </c>
      <c r="D573">
        <f t="shared" si="16"/>
        <v>0</v>
      </c>
      <c r="E573" s="6">
        <f t="shared" si="17"/>
        <v>0</v>
      </c>
    </row>
    <row r="574" spans="1:5" x14ac:dyDescent="0.25">
      <c r="A574" s="3">
        <v>44922</v>
      </c>
      <c r="B574" s="8">
        <v>6.4980000000000002</v>
      </c>
      <c r="C574" s="4">
        <f>LN(dane_import!D575/dane_import!D574)</f>
        <v>-2.9119436893228563E-2</v>
      </c>
      <c r="D574">
        <f t="shared" si="16"/>
        <v>2.9119436893228563E-2</v>
      </c>
      <c r="E574" s="6">
        <f t="shared" si="17"/>
        <v>8.4794160497872072E-4</v>
      </c>
    </row>
    <row r="575" spans="1:5" x14ac:dyDescent="0.25">
      <c r="A575" s="3">
        <v>44923</v>
      </c>
      <c r="B575" s="8">
        <v>6.68</v>
      </c>
      <c r="C575" s="4">
        <f>LN(dane_import!D576/dane_import!D575)</f>
        <v>2.7623550301645754E-2</v>
      </c>
      <c r="D575">
        <f t="shared" si="16"/>
        <v>2.7623550301645754E-2</v>
      </c>
      <c r="E575" s="6">
        <f t="shared" si="17"/>
        <v>7.6306053126755325E-4</v>
      </c>
    </row>
    <row r="576" spans="1:5" x14ac:dyDescent="0.25">
      <c r="A576" s="3">
        <v>44924</v>
      </c>
      <c r="B576" s="8">
        <v>6.8040000000000003</v>
      </c>
      <c r="C576" s="4">
        <f>LN(dane_import!D577/dane_import!D576)</f>
        <v>1.8392686985061125E-2</v>
      </c>
      <c r="D576">
        <f t="shared" si="16"/>
        <v>1.8392686985061125E-2</v>
      </c>
      <c r="E576" s="6">
        <f t="shared" si="17"/>
        <v>3.3829093453043691E-4</v>
      </c>
    </row>
    <row r="577" spans="1:5" x14ac:dyDescent="0.25">
      <c r="A577" s="3">
        <v>44925</v>
      </c>
      <c r="B577" s="8">
        <v>6.8840000000000003</v>
      </c>
      <c r="C577" s="4">
        <f>LN(dane_import!D578/dane_import!D577)</f>
        <v>1.1689203815677729E-2</v>
      </c>
      <c r="D577">
        <f t="shared" si="16"/>
        <v>1.1689203815677729E-2</v>
      </c>
      <c r="E577" s="6">
        <f t="shared" si="17"/>
        <v>1.3663748584445478E-4</v>
      </c>
    </row>
    <row r="578" spans="1:5" x14ac:dyDescent="0.25">
      <c r="A578" s="3">
        <v>44928</v>
      </c>
      <c r="B578" s="8">
        <v>6.92</v>
      </c>
      <c r="C578" s="4">
        <f>LN(dane_import!D579/dane_import!D578)</f>
        <v>5.2158912802852597E-3</v>
      </c>
      <c r="D578">
        <f t="shared" si="16"/>
        <v>5.2158912802852597E-3</v>
      </c>
      <c r="E578" s="6">
        <f t="shared" si="17"/>
        <v>2.7205521847755805E-5</v>
      </c>
    </row>
    <row r="579" spans="1:5" x14ac:dyDescent="0.25">
      <c r="A579" s="3">
        <v>44929</v>
      </c>
      <c r="B579" s="8">
        <v>6.8319999999999999</v>
      </c>
      <c r="C579" s="4">
        <f>LN(dane_import!D580/dane_import!D579)</f>
        <v>-1.2798313143309509E-2</v>
      </c>
      <c r="D579">
        <f t="shared" ref="D579:D642" si="18">ABS(C579)</f>
        <v>1.2798313143309509E-2</v>
      </c>
      <c r="E579" s="6">
        <f t="shared" ref="E579:E642" si="19">C579^2</f>
        <v>1.6379681931420891E-4</v>
      </c>
    </row>
    <row r="580" spans="1:5" x14ac:dyDescent="0.25">
      <c r="A580" s="3">
        <v>44930</v>
      </c>
      <c r="B580" s="8">
        <v>6.9459999999999997</v>
      </c>
      <c r="C580" s="4">
        <f>LN(dane_import!D581/dane_import!D580)</f>
        <v>1.6548497835613584E-2</v>
      </c>
      <c r="D580">
        <f t="shared" si="18"/>
        <v>1.6548497835613584E-2</v>
      </c>
      <c r="E580" s="6">
        <f t="shared" si="19"/>
        <v>2.7385278061530747E-4</v>
      </c>
    </row>
    <row r="581" spans="1:5" x14ac:dyDescent="0.25">
      <c r="A581" s="3">
        <v>44931</v>
      </c>
      <c r="B581" s="8">
        <v>6.8979999999999997</v>
      </c>
      <c r="C581" s="4">
        <f>LN(dane_import!D582/dane_import!D581)</f>
        <v>-6.934439807233129E-3</v>
      </c>
      <c r="D581">
        <f t="shared" si="18"/>
        <v>6.934439807233129E-3</v>
      </c>
      <c r="E581" s="6">
        <f t="shared" si="19"/>
        <v>4.8086455440139432E-5</v>
      </c>
    </row>
    <row r="582" spans="1:5" x14ac:dyDescent="0.25">
      <c r="A582" s="3">
        <v>44932</v>
      </c>
      <c r="B582" s="8">
        <v>6.8979999999999997</v>
      </c>
      <c r="C582" s="4">
        <f>LN(dane_import!D583/dane_import!D582)</f>
        <v>0</v>
      </c>
      <c r="D582">
        <f t="shared" si="18"/>
        <v>0</v>
      </c>
      <c r="E582" s="6">
        <f t="shared" si="19"/>
        <v>0</v>
      </c>
    </row>
    <row r="583" spans="1:5" x14ac:dyDescent="0.25">
      <c r="A583" s="3">
        <v>44935</v>
      </c>
      <c r="B583" s="8">
        <v>6.7</v>
      </c>
      <c r="C583" s="4">
        <f>LN(dane_import!D584/dane_import!D583)</f>
        <v>-2.9123988117728695E-2</v>
      </c>
      <c r="D583">
        <f t="shared" si="18"/>
        <v>2.9123988117728695E-2</v>
      </c>
      <c r="E583" s="6">
        <f t="shared" si="19"/>
        <v>8.4820668388160218E-4</v>
      </c>
    </row>
    <row r="584" spans="1:5" x14ac:dyDescent="0.25">
      <c r="A584" s="3">
        <v>44936</v>
      </c>
      <c r="B584" s="8">
        <v>6.6680000000000001</v>
      </c>
      <c r="C584" s="4">
        <f>LN(dane_import!D585/dane_import!D584)</f>
        <v>-4.7875615083727893E-3</v>
      </c>
      <c r="D584">
        <f t="shared" si="18"/>
        <v>4.7875615083727893E-3</v>
      </c>
      <c r="E584" s="6">
        <f t="shared" si="19"/>
        <v>2.2920745196452736E-5</v>
      </c>
    </row>
    <row r="585" spans="1:5" x14ac:dyDescent="0.25">
      <c r="A585" s="3">
        <v>44937</v>
      </c>
      <c r="B585" s="8">
        <v>6.81</v>
      </c>
      <c r="C585" s="4">
        <f>LN(dane_import!D586/dane_import!D585)</f>
        <v>2.1072155272873302E-2</v>
      </c>
      <c r="D585">
        <f t="shared" si="18"/>
        <v>2.1072155272873302E-2</v>
      </c>
      <c r="E585" s="6">
        <f t="shared" si="19"/>
        <v>4.4403572784408211E-4</v>
      </c>
    </row>
    <row r="586" spans="1:5" x14ac:dyDescent="0.25">
      <c r="A586" s="3">
        <v>44938</v>
      </c>
      <c r="B586" s="8">
        <v>6.9740000000000002</v>
      </c>
      <c r="C586" s="4">
        <f>LN(dane_import!D587/dane_import!D586)</f>
        <v>2.3796828092038515E-2</v>
      </c>
      <c r="D586">
        <f t="shared" si="18"/>
        <v>2.3796828092038515E-2</v>
      </c>
      <c r="E586" s="6">
        <f t="shared" si="19"/>
        <v>5.6628902724203338E-4</v>
      </c>
    </row>
    <row r="587" spans="1:5" x14ac:dyDescent="0.25">
      <c r="A587" s="3">
        <v>44939</v>
      </c>
      <c r="B587" s="8">
        <v>6.92</v>
      </c>
      <c r="C587" s="4">
        <f>LN(dane_import!D588/dane_import!D587)</f>
        <v>-7.7731786238812916E-3</v>
      </c>
      <c r="D587">
        <f t="shared" si="18"/>
        <v>7.7731786238812916E-3</v>
      </c>
      <c r="E587" s="6">
        <f t="shared" si="19"/>
        <v>6.042230591876505E-5</v>
      </c>
    </row>
    <row r="588" spans="1:5" x14ac:dyDescent="0.25">
      <c r="A588" s="3">
        <v>44942</v>
      </c>
      <c r="B588" s="8">
        <v>6.9160000000000004</v>
      </c>
      <c r="C588" s="4">
        <f>LN(dane_import!D589/dane_import!D588)</f>
        <v>-5.7820180853404622E-4</v>
      </c>
      <c r="D588">
        <f t="shared" si="18"/>
        <v>5.7820180853404622E-4</v>
      </c>
      <c r="E588" s="6">
        <f t="shared" si="19"/>
        <v>3.3431733139204184E-7</v>
      </c>
    </row>
    <row r="589" spans="1:5" x14ac:dyDescent="0.25">
      <c r="A589" s="3">
        <v>44943</v>
      </c>
      <c r="B589" s="8">
        <v>6.95</v>
      </c>
      <c r="C589" s="4">
        <f>LN(dane_import!D590/dane_import!D589)</f>
        <v>4.9040917556566555E-3</v>
      </c>
      <c r="D589">
        <f t="shared" si="18"/>
        <v>4.9040917556566555E-3</v>
      </c>
      <c r="E589" s="6">
        <f t="shared" si="19"/>
        <v>2.4050115947899578E-5</v>
      </c>
    </row>
    <row r="590" spans="1:5" x14ac:dyDescent="0.25">
      <c r="A590" s="3">
        <v>44944</v>
      </c>
      <c r="B590" s="8">
        <v>7.218</v>
      </c>
      <c r="C590" s="4">
        <f>LN(dane_import!D591/dane_import!D590)</f>
        <v>3.7836246643895975E-2</v>
      </c>
      <c r="D590">
        <f t="shared" si="18"/>
        <v>3.7836246643895975E-2</v>
      </c>
      <c r="E590" s="6">
        <f t="shared" si="19"/>
        <v>1.4315815600977294E-3</v>
      </c>
    </row>
    <row r="591" spans="1:5" x14ac:dyDescent="0.25">
      <c r="A591" s="3">
        <v>44945</v>
      </c>
      <c r="B591" s="8">
        <v>7.306</v>
      </c>
      <c r="C591" s="4">
        <f>LN(dane_import!D592/dane_import!D591)</f>
        <v>1.211802215249389E-2</v>
      </c>
      <c r="D591">
        <f t="shared" si="18"/>
        <v>1.211802215249389E-2</v>
      </c>
      <c r="E591" s="6">
        <f t="shared" si="19"/>
        <v>1.4684646088833264E-4</v>
      </c>
    </row>
    <row r="592" spans="1:5" x14ac:dyDescent="0.25">
      <c r="A592" s="3">
        <v>44946</v>
      </c>
      <c r="B592" s="8">
        <v>7.26</v>
      </c>
      <c r="C592" s="4">
        <f>LN(dane_import!D593/dane_import!D592)</f>
        <v>-6.3160995363860687E-3</v>
      </c>
      <c r="D592">
        <f t="shared" si="18"/>
        <v>6.3160995363860687E-3</v>
      </c>
      <c r="E592" s="6">
        <f t="shared" si="19"/>
        <v>3.9893113353536314E-5</v>
      </c>
    </row>
    <row r="593" spans="1:5" x14ac:dyDescent="0.25">
      <c r="A593" s="3">
        <v>44949</v>
      </c>
      <c r="B593" s="8">
        <v>7.47</v>
      </c>
      <c r="C593" s="4">
        <f>LN(dane_import!D594/dane_import!D593)</f>
        <v>2.8515170308021233E-2</v>
      </c>
      <c r="D593">
        <f t="shared" si="18"/>
        <v>2.8515170308021233E-2</v>
      </c>
      <c r="E593" s="6">
        <f t="shared" si="19"/>
        <v>8.1311493769545577E-4</v>
      </c>
    </row>
    <row r="594" spans="1:5" x14ac:dyDescent="0.25">
      <c r="A594" s="3">
        <v>44950</v>
      </c>
      <c r="B594" s="8">
        <v>7.5839999999999996</v>
      </c>
      <c r="C594" s="4">
        <f>LN(dane_import!D595/dane_import!D594)</f>
        <v>1.5145765807994623E-2</v>
      </c>
      <c r="D594">
        <f t="shared" si="18"/>
        <v>1.5145765807994623E-2</v>
      </c>
      <c r="E594" s="6">
        <f t="shared" si="19"/>
        <v>2.2939422191061901E-4</v>
      </c>
    </row>
    <row r="595" spans="1:5" x14ac:dyDescent="0.25">
      <c r="A595" s="3">
        <v>44951</v>
      </c>
      <c r="B595" s="8">
        <v>7.4420000000000002</v>
      </c>
      <c r="C595" s="4">
        <f>LN(dane_import!D596/dane_import!D595)</f>
        <v>-1.8901135028289877E-2</v>
      </c>
      <c r="D595">
        <f t="shared" si="18"/>
        <v>1.8901135028289877E-2</v>
      </c>
      <c r="E595" s="6">
        <f t="shared" si="19"/>
        <v>3.5725290535764656E-4</v>
      </c>
    </row>
    <row r="596" spans="1:5" x14ac:dyDescent="0.25">
      <c r="A596" s="3">
        <v>44952</v>
      </c>
      <c r="B596" s="8">
        <v>7.5540000000000003</v>
      </c>
      <c r="C596" s="4">
        <f>LN(dane_import!D597/dane_import!D596)</f>
        <v>1.4937594365834297E-2</v>
      </c>
      <c r="D596">
        <f t="shared" si="18"/>
        <v>1.4937594365834297E-2</v>
      </c>
      <c r="E596" s="6">
        <f t="shared" si="19"/>
        <v>2.2313172543820455E-4</v>
      </c>
    </row>
    <row r="597" spans="1:5" x14ac:dyDescent="0.25">
      <c r="A597" s="3">
        <v>44953</v>
      </c>
      <c r="B597" s="8">
        <v>7.56</v>
      </c>
      <c r="C597" s="4">
        <f>LN(dane_import!D598/dane_import!D597)</f>
        <v>7.9396590117652402E-4</v>
      </c>
      <c r="D597">
        <f t="shared" si="18"/>
        <v>7.9396590117652402E-4</v>
      </c>
      <c r="E597" s="6">
        <f t="shared" si="19"/>
        <v>6.3038185223104989E-7</v>
      </c>
    </row>
    <row r="598" spans="1:5" x14ac:dyDescent="0.25">
      <c r="A598" s="3">
        <v>44956</v>
      </c>
      <c r="B598" s="8">
        <v>7.59</v>
      </c>
      <c r="C598" s="4">
        <f>LN(dane_import!D599/dane_import!D598)</f>
        <v>3.9604012160969143E-3</v>
      </c>
      <c r="D598">
        <f t="shared" si="18"/>
        <v>3.9604012160969143E-3</v>
      </c>
      <c r="E598" s="6">
        <f t="shared" si="19"/>
        <v>1.5684777792461918E-5</v>
      </c>
    </row>
    <row r="599" spans="1:5" x14ac:dyDescent="0.25">
      <c r="A599" s="3">
        <v>44957</v>
      </c>
      <c r="B599" s="8">
        <v>7.4880000000000004</v>
      </c>
      <c r="C599" s="4">
        <f>LN(dane_import!D600/dane_import!D599)</f>
        <v>-1.3529852232247556E-2</v>
      </c>
      <c r="D599">
        <f t="shared" si="18"/>
        <v>1.3529852232247556E-2</v>
      </c>
      <c r="E599" s="6">
        <f t="shared" si="19"/>
        <v>1.830569014264542E-4</v>
      </c>
    </row>
    <row r="600" spans="1:5" x14ac:dyDescent="0.25">
      <c r="A600" s="3">
        <v>44958</v>
      </c>
      <c r="B600" s="8">
        <v>7.03</v>
      </c>
      <c r="C600" s="4">
        <f>LN(dane_import!D601/dane_import!D600)</f>
        <v>-6.3115033352717398E-2</v>
      </c>
      <c r="D600">
        <f t="shared" si="18"/>
        <v>6.3115033352717398E-2</v>
      </c>
      <c r="E600" s="6">
        <f t="shared" si="19"/>
        <v>3.9835074351146299E-3</v>
      </c>
    </row>
    <row r="601" spans="1:5" x14ac:dyDescent="0.25">
      <c r="A601" s="3">
        <v>44959</v>
      </c>
      <c r="B601" s="8">
        <v>7.1180000000000003</v>
      </c>
      <c r="C601" s="4">
        <f>LN(dane_import!D602/dane_import!D601)</f>
        <v>1.2440081265427316E-2</v>
      </c>
      <c r="D601">
        <f t="shared" si="18"/>
        <v>1.2440081265427316E-2</v>
      </c>
      <c r="E601" s="6">
        <f t="shared" si="19"/>
        <v>1.5475562189043568E-4</v>
      </c>
    </row>
    <row r="602" spans="1:5" x14ac:dyDescent="0.25">
      <c r="A602" s="3">
        <v>44960</v>
      </c>
      <c r="B602" s="8">
        <v>6.9859999999999998</v>
      </c>
      <c r="C602" s="4">
        <f>LN(dane_import!D603/dane_import!D602)</f>
        <v>-1.8718640703360736E-2</v>
      </c>
      <c r="D602">
        <f t="shared" si="18"/>
        <v>1.8718640703360736E-2</v>
      </c>
      <c r="E602" s="6">
        <f t="shared" si="19"/>
        <v>3.503875097815133E-4</v>
      </c>
    </row>
    <row r="603" spans="1:5" x14ac:dyDescent="0.25">
      <c r="A603" s="3">
        <v>44963</v>
      </c>
      <c r="B603" s="8">
        <v>6.77</v>
      </c>
      <c r="C603" s="4">
        <f>LN(dane_import!D604/dane_import!D603)</f>
        <v>-3.1407059460456604E-2</v>
      </c>
      <c r="D603">
        <f t="shared" si="18"/>
        <v>3.1407059460456604E-2</v>
      </c>
      <c r="E603" s="6">
        <f t="shared" si="19"/>
        <v>9.8640338395265662E-4</v>
      </c>
    </row>
    <row r="604" spans="1:5" x14ac:dyDescent="0.25">
      <c r="A604" s="3">
        <v>44964</v>
      </c>
      <c r="B604" s="8">
        <v>6.8</v>
      </c>
      <c r="C604" s="4">
        <f>LN(dane_import!D605/dane_import!D604)</f>
        <v>4.4215252578774771E-3</v>
      </c>
      <c r="D604">
        <f t="shared" si="18"/>
        <v>4.4215252578774771E-3</v>
      </c>
      <c r="E604" s="6">
        <f t="shared" si="19"/>
        <v>1.9549885606048492E-5</v>
      </c>
    </row>
    <row r="605" spans="1:5" x14ac:dyDescent="0.25">
      <c r="A605" s="3">
        <v>44965</v>
      </c>
      <c r="B605" s="8">
        <v>6.8719999999999999</v>
      </c>
      <c r="C605" s="4">
        <f>LN(dane_import!D606/dane_import!D605)</f>
        <v>1.0532572499893152E-2</v>
      </c>
      <c r="D605">
        <f t="shared" si="18"/>
        <v>1.0532572499893152E-2</v>
      </c>
      <c r="E605" s="6">
        <f t="shared" si="19"/>
        <v>1.1093508346550547E-4</v>
      </c>
    </row>
    <row r="606" spans="1:5" x14ac:dyDescent="0.25">
      <c r="A606" s="3">
        <v>44966</v>
      </c>
      <c r="B606" s="8">
        <v>6.9160000000000004</v>
      </c>
      <c r="C606" s="4">
        <f>LN(dane_import!D607/dane_import!D606)</f>
        <v>6.3823831390899515E-3</v>
      </c>
      <c r="D606">
        <f t="shared" si="18"/>
        <v>6.3823831390899515E-3</v>
      </c>
      <c r="E606" s="6">
        <f t="shared" si="19"/>
        <v>4.0734814534139702E-5</v>
      </c>
    </row>
    <row r="607" spans="1:5" x14ac:dyDescent="0.25">
      <c r="A607" s="3">
        <v>44967</v>
      </c>
      <c r="B607" s="8">
        <v>6.85</v>
      </c>
      <c r="C607" s="4">
        <f>LN(dane_import!D608/dane_import!D607)</f>
        <v>-9.5889155469102774E-3</v>
      </c>
      <c r="D607">
        <f t="shared" si="18"/>
        <v>9.5889155469102774E-3</v>
      </c>
      <c r="E607" s="6">
        <f t="shared" si="19"/>
        <v>9.1947301365777621E-5</v>
      </c>
    </row>
    <row r="608" spans="1:5" x14ac:dyDescent="0.25">
      <c r="A608" s="3">
        <v>44970</v>
      </c>
      <c r="B608" s="8">
        <v>6.7359999999999998</v>
      </c>
      <c r="C608" s="4">
        <f>LN(dane_import!D609/dane_import!D608)</f>
        <v>-1.678237533410834E-2</v>
      </c>
      <c r="D608">
        <f t="shared" si="18"/>
        <v>1.678237533410834E-2</v>
      </c>
      <c r="E608" s="6">
        <f t="shared" si="19"/>
        <v>2.8164812185488801E-4</v>
      </c>
    </row>
    <row r="609" spans="1:5" x14ac:dyDescent="0.25">
      <c r="A609" s="3">
        <v>44971</v>
      </c>
      <c r="B609" s="8">
        <v>6.766</v>
      </c>
      <c r="C609" s="4">
        <f>LN(dane_import!D610/dane_import!D609)</f>
        <v>4.4437934184912275E-3</v>
      </c>
      <c r="D609">
        <f t="shared" si="18"/>
        <v>4.4437934184912275E-3</v>
      </c>
      <c r="E609" s="6">
        <f t="shared" si="19"/>
        <v>1.9747299946225951E-5</v>
      </c>
    </row>
    <row r="610" spans="1:5" x14ac:dyDescent="0.25">
      <c r="A610" s="3">
        <v>44972</v>
      </c>
      <c r="B610" s="8">
        <v>6.7519999999999998</v>
      </c>
      <c r="C610" s="4">
        <f>LN(dane_import!D611/dane_import!D610)</f>
        <v>-2.0713130648608233E-3</v>
      </c>
      <c r="D610">
        <f t="shared" si="18"/>
        <v>2.0713130648608233E-3</v>
      </c>
      <c r="E610" s="6">
        <f t="shared" si="19"/>
        <v>4.2903378126631368E-6</v>
      </c>
    </row>
    <row r="611" spans="1:5" x14ac:dyDescent="0.25">
      <c r="A611" s="3">
        <v>44973</v>
      </c>
      <c r="B611" s="8">
        <v>6.766</v>
      </c>
      <c r="C611" s="4">
        <f>LN(dane_import!D612/dane_import!D611)</f>
        <v>2.0713130648607014E-3</v>
      </c>
      <c r="D611">
        <f t="shared" si="18"/>
        <v>2.0713130648607014E-3</v>
      </c>
      <c r="E611" s="6">
        <f t="shared" si="19"/>
        <v>4.2903378126626319E-6</v>
      </c>
    </row>
    <row r="612" spans="1:5" x14ac:dyDescent="0.25">
      <c r="A612" s="3">
        <v>44974</v>
      </c>
      <c r="B612" s="8">
        <v>6.8979999999999997</v>
      </c>
      <c r="C612" s="4">
        <f>LN(dane_import!D613/dane_import!D612)</f>
        <v>1.9321444156132461E-2</v>
      </c>
      <c r="D612">
        <f t="shared" si="18"/>
        <v>1.9321444156132461E-2</v>
      </c>
      <c r="E612" s="6">
        <f t="shared" si="19"/>
        <v>3.7331820427854523E-4</v>
      </c>
    </row>
    <row r="613" spans="1:5" x14ac:dyDescent="0.25">
      <c r="A613" s="3">
        <v>44977</v>
      </c>
      <c r="B613" s="8">
        <v>6.92</v>
      </c>
      <c r="C613" s="4">
        <f>LN(dane_import!D614/dane_import!D613)</f>
        <v>3.1842551149291712E-3</v>
      </c>
      <c r="D613">
        <f t="shared" si="18"/>
        <v>3.1842551149291712E-3</v>
      </c>
      <c r="E613" s="6">
        <f t="shared" si="19"/>
        <v>1.013948063695259E-5</v>
      </c>
    </row>
    <row r="614" spans="1:5" x14ac:dyDescent="0.25">
      <c r="A614" s="3">
        <v>44978</v>
      </c>
      <c r="B614" s="8">
        <v>6.7720000000000002</v>
      </c>
      <c r="C614" s="4">
        <f>LN(dane_import!D615/dane_import!D614)</f>
        <v>-2.1619305358689219E-2</v>
      </c>
      <c r="D614">
        <f t="shared" si="18"/>
        <v>2.1619305358689219E-2</v>
      </c>
      <c r="E614" s="6">
        <f t="shared" si="19"/>
        <v>4.673943641922484E-4</v>
      </c>
    </row>
    <row r="615" spans="1:5" x14ac:dyDescent="0.25">
      <c r="A615" s="3">
        <v>44979</v>
      </c>
      <c r="B615" s="8">
        <v>6.6859999999999999</v>
      </c>
      <c r="C615" s="4">
        <f>LN(dane_import!D616/dane_import!D615)</f>
        <v>-1.2780676272982041E-2</v>
      </c>
      <c r="D615">
        <f t="shared" si="18"/>
        <v>1.2780676272982041E-2</v>
      </c>
      <c r="E615" s="6">
        <f t="shared" si="19"/>
        <v>1.6334568599476611E-4</v>
      </c>
    </row>
    <row r="616" spans="1:5" x14ac:dyDescent="0.25">
      <c r="A616" s="3">
        <v>44980</v>
      </c>
      <c r="B616" s="8">
        <v>6.758</v>
      </c>
      <c r="C616" s="4">
        <f>LN(dane_import!D617/dane_import!D616)</f>
        <v>1.0711200294191401E-2</v>
      </c>
      <c r="D616">
        <f t="shared" si="18"/>
        <v>1.0711200294191401E-2</v>
      </c>
      <c r="E616" s="6">
        <f t="shared" si="19"/>
        <v>1.1472981174228596E-4</v>
      </c>
    </row>
    <row r="617" spans="1:5" x14ac:dyDescent="0.25">
      <c r="A617" s="3">
        <v>44981</v>
      </c>
      <c r="B617" s="8">
        <v>6.6239999999999997</v>
      </c>
      <c r="C617" s="4">
        <f>LN(dane_import!D618/dane_import!D617)</f>
        <v>-2.002757120913972E-2</v>
      </c>
      <c r="D617">
        <f t="shared" si="18"/>
        <v>2.002757120913972E-2</v>
      </c>
      <c r="E617" s="6">
        <f t="shared" si="19"/>
        <v>4.0110360853716221E-4</v>
      </c>
    </row>
    <row r="618" spans="1:5" x14ac:dyDescent="0.25">
      <c r="A618" s="3">
        <v>44984</v>
      </c>
      <c r="B618" s="8">
        <v>6.66</v>
      </c>
      <c r="C618" s="4">
        <f>LN(dane_import!D619/dane_import!D618)</f>
        <v>5.4200674693393345E-3</v>
      </c>
      <c r="D618">
        <f t="shared" si="18"/>
        <v>5.4200674693393345E-3</v>
      </c>
      <c r="E618" s="6">
        <f t="shared" si="19"/>
        <v>2.9377131372190497E-5</v>
      </c>
    </row>
    <row r="619" spans="1:5" x14ac:dyDescent="0.25">
      <c r="A619" s="3">
        <v>44985</v>
      </c>
      <c r="B619" s="8">
        <v>6.68</v>
      </c>
      <c r="C619" s="4">
        <f>LN(dane_import!D620/dane_import!D619)</f>
        <v>2.9985029962566329E-3</v>
      </c>
      <c r="D619">
        <f t="shared" si="18"/>
        <v>2.9985029962566329E-3</v>
      </c>
      <c r="E619" s="6">
        <f t="shared" si="19"/>
        <v>8.9910202185600051E-6</v>
      </c>
    </row>
    <row r="620" spans="1:5" x14ac:dyDescent="0.25">
      <c r="A620" s="3">
        <v>44986</v>
      </c>
      <c r="B620" s="8">
        <v>6.74</v>
      </c>
      <c r="C620" s="4">
        <f>LN(dane_import!D621/dane_import!D620)</f>
        <v>8.941937375661433E-3</v>
      </c>
      <c r="D620">
        <f t="shared" si="18"/>
        <v>8.941937375661433E-3</v>
      </c>
      <c r="E620" s="6">
        <f t="shared" si="19"/>
        <v>7.9958244030250877E-5</v>
      </c>
    </row>
    <row r="621" spans="1:5" x14ac:dyDescent="0.25">
      <c r="A621" s="3">
        <v>44987</v>
      </c>
      <c r="B621" s="8">
        <v>6.444</v>
      </c>
      <c r="C621" s="4">
        <f>LN(dane_import!D622/dane_import!D621)</f>
        <v>-4.4910459609487773E-2</v>
      </c>
      <c r="D621">
        <f t="shared" si="18"/>
        <v>4.4910459609487773E-2</v>
      </c>
      <c r="E621" s="6">
        <f t="shared" si="19"/>
        <v>2.0169493823354325E-3</v>
      </c>
    </row>
    <row r="622" spans="1:5" x14ac:dyDescent="0.25">
      <c r="A622" s="3">
        <v>44988</v>
      </c>
      <c r="B622" s="8">
        <v>6.36</v>
      </c>
      <c r="C622" s="4">
        <f>LN(dane_import!D623/dane_import!D622)</f>
        <v>-1.3121087962697099E-2</v>
      </c>
      <c r="D622">
        <f t="shared" si="18"/>
        <v>1.3121087962697099E-2</v>
      </c>
      <c r="E622" s="6">
        <f t="shared" si="19"/>
        <v>1.7216294932483471E-4</v>
      </c>
    </row>
    <row r="623" spans="1:5" x14ac:dyDescent="0.25">
      <c r="A623" s="3">
        <v>44991</v>
      </c>
      <c r="B623" s="8">
        <v>6.6059999999999999</v>
      </c>
      <c r="C623" s="4">
        <f>LN(dane_import!D624/dane_import!D623)</f>
        <v>3.7949949616566968E-2</v>
      </c>
      <c r="D623">
        <f t="shared" si="18"/>
        <v>3.7949949616566968E-2</v>
      </c>
      <c r="E623" s="6">
        <f t="shared" si="19"/>
        <v>1.4401986758999714E-3</v>
      </c>
    </row>
    <row r="624" spans="1:5" x14ac:dyDescent="0.25">
      <c r="A624" s="3">
        <v>44992</v>
      </c>
      <c r="B624" s="8">
        <v>6.6440000000000001</v>
      </c>
      <c r="C624" s="4">
        <f>LN(dane_import!D625/dane_import!D624)</f>
        <v>5.7358647824505759E-3</v>
      </c>
      <c r="D624">
        <f t="shared" si="18"/>
        <v>5.7358647824505759E-3</v>
      </c>
      <c r="E624" s="6">
        <f t="shared" si="19"/>
        <v>3.2900144802556793E-5</v>
      </c>
    </row>
    <row r="625" spans="1:5" x14ac:dyDescent="0.25">
      <c r="A625" s="3">
        <v>44993</v>
      </c>
      <c r="B625" s="8">
        <v>6.516</v>
      </c>
      <c r="C625" s="4">
        <f>LN(dane_import!D626/dane_import!D625)</f>
        <v>-1.945350101124977E-2</v>
      </c>
      <c r="D625">
        <f t="shared" si="18"/>
        <v>1.945350101124977E-2</v>
      </c>
      <c r="E625" s="6">
        <f t="shared" si="19"/>
        <v>3.7843870159469584E-4</v>
      </c>
    </row>
    <row r="626" spans="1:5" x14ac:dyDescent="0.25">
      <c r="A626" s="3">
        <v>44994</v>
      </c>
      <c r="B626" s="8">
        <v>6.6239999999999997</v>
      </c>
      <c r="C626" s="4">
        <f>LN(dane_import!D627/dane_import!D626)</f>
        <v>1.643872634315972E-2</v>
      </c>
      <c r="D626">
        <f t="shared" si="18"/>
        <v>1.643872634315972E-2</v>
      </c>
      <c r="E626" s="6">
        <f t="shared" si="19"/>
        <v>2.7023172378529332E-4</v>
      </c>
    </row>
    <row r="627" spans="1:5" x14ac:dyDescent="0.25">
      <c r="A627" s="3">
        <v>44995</v>
      </c>
      <c r="B627" s="8">
        <v>6.5060000000000002</v>
      </c>
      <c r="C627" s="4">
        <f>LN(dane_import!D628/dane_import!D627)</f>
        <v>-1.7974589031798768E-2</v>
      </c>
      <c r="D627">
        <f t="shared" si="18"/>
        <v>1.7974589031798768E-2</v>
      </c>
      <c r="E627" s="6">
        <f t="shared" si="19"/>
        <v>3.2308585086206058E-4</v>
      </c>
    </row>
    <row r="628" spans="1:5" x14ac:dyDescent="0.25">
      <c r="A628" s="3">
        <v>44998</v>
      </c>
      <c r="B628" s="8">
        <v>6.3360000000000003</v>
      </c>
      <c r="C628" s="4">
        <f>LN(dane_import!D629/dane_import!D628)</f>
        <v>-2.647717353903499E-2</v>
      </c>
      <c r="D628">
        <f t="shared" si="18"/>
        <v>2.647717353903499E-2</v>
      </c>
      <c r="E628" s="6">
        <f t="shared" si="19"/>
        <v>7.010407186161747E-4</v>
      </c>
    </row>
    <row r="629" spans="1:5" x14ac:dyDescent="0.25">
      <c r="A629" s="3">
        <v>44999</v>
      </c>
      <c r="B629" s="8">
        <v>6.1660000000000004</v>
      </c>
      <c r="C629" s="4">
        <f>LN(dane_import!D630/dane_import!D629)</f>
        <v>-2.7197325048166101E-2</v>
      </c>
      <c r="D629">
        <f t="shared" si="18"/>
        <v>2.7197325048166101E-2</v>
      </c>
      <c r="E629" s="6">
        <f t="shared" si="19"/>
        <v>7.3969448977560315E-4</v>
      </c>
    </row>
    <row r="630" spans="1:5" x14ac:dyDescent="0.25">
      <c r="A630" s="3">
        <v>45000</v>
      </c>
      <c r="B630" s="8">
        <v>6.1040000000000001</v>
      </c>
      <c r="C630" s="4">
        <f>LN(dane_import!D631/dane_import!D630)</f>
        <v>-1.0106035481802758E-2</v>
      </c>
      <c r="D630">
        <f t="shared" si="18"/>
        <v>1.0106035481802758E-2</v>
      </c>
      <c r="E630" s="6">
        <f t="shared" si="19"/>
        <v>1.0213195315945631E-4</v>
      </c>
    </row>
    <row r="631" spans="1:5" x14ac:dyDescent="0.25">
      <c r="A631" s="3">
        <v>45001</v>
      </c>
      <c r="B631" s="8">
        <v>6.0439999999999996</v>
      </c>
      <c r="C631" s="4">
        <f>LN(dane_import!D632/dane_import!D631)</f>
        <v>-9.8782495716628147E-3</v>
      </c>
      <c r="D631">
        <f t="shared" si="18"/>
        <v>9.8782495716628147E-3</v>
      </c>
      <c r="E631" s="6">
        <f t="shared" si="19"/>
        <v>9.757981460005658E-5</v>
      </c>
    </row>
    <row r="632" spans="1:5" x14ac:dyDescent="0.25">
      <c r="A632" s="3">
        <v>45002</v>
      </c>
      <c r="B632" s="8">
        <v>5.86</v>
      </c>
      <c r="C632" s="4">
        <f>LN(dane_import!D633/dane_import!D632)</f>
        <v>-3.0916440821571748E-2</v>
      </c>
      <c r="D632">
        <f t="shared" si="18"/>
        <v>3.0916440821571748E-2</v>
      </c>
      <c r="E632" s="6">
        <f t="shared" si="19"/>
        <v>9.5582631307374803E-4</v>
      </c>
    </row>
    <row r="633" spans="1:5" x14ac:dyDescent="0.25">
      <c r="A633" s="3">
        <v>45005</v>
      </c>
      <c r="B633" s="8">
        <v>5.9820000000000002</v>
      </c>
      <c r="C633" s="4">
        <f>LN(dane_import!D634/dane_import!D633)</f>
        <v>2.0605356618835096E-2</v>
      </c>
      <c r="D633">
        <f t="shared" si="18"/>
        <v>2.0605356618835096E-2</v>
      </c>
      <c r="E633" s="6">
        <f t="shared" si="19"/>
        <v>4.2458072138937128E-4</v>
      </c>
    </row>
    <row r="634" spans="1:5" x14ac:dyDescent="0.25">
      <c r="A634" s="3">
        <v>45006</v>
      </c>
      <c r="B634" s="8">
        <v>6.2119999999999997</v>
      </c>
      <c r="C634" s="4">
        <f>LN(dane_import!D635/dane_import!D634)</f>
        <v>3.7727945078684266E-2</v>
      </c>
      <c r="D634">
        <f t="shared" si="18"/>
        <v>3.7727945078684266E-2</v>
      </c>
      <c r="E634" s="6">
        <f t="shared" si="19"/>
        <v>1.4233978398602164E-3</v>
      </c>
    </row>
    <row r="635" spans="1:5" x14ac:dyDescent="0.25">
      <c r="A635" s="3">
        <v>45007</v>
      </c>
      <c r="B635" s="8">
        <v>6.14</v>
      </c>
      <c r="C635" s="4">
        <f>LN(dane_import!D636/dane_import!D635)</f>
        <v>-1.165816312738952E-2</v>
      </c>
      <c r="D635">
        <f t="shared" si="18"/>
        <v>1.165816312738952E-2</v>
      </c>
      <c r="E635" s="6">
        <f t="shared" si="19"/>
        <v>1.3591276750482458E-4</v>
      </c>
    </row>
    <row r="636" spans="1:5" x14ac:dyDescent="0.25">
      <c r="A636" s="3">
        <v>45008</v>
      </c>
      <c r="B636" s="8">
        <v>6.23</v>
      </c>
      <c r="C636" s="4">
        <f>LN(dane_import!D637/dane_import!D636)</f>
        <v>1.4551590640310906E-2</v>
      </c>
      <c r="D636">
        <f t="shared" si="18"/>
        <v>1.4551590640310906E-2</v>
      </c>
      <c r="E636" s="6">
        <f t="shared" si="19"/>
        <v>2.1174879016318398E-4</v>
      </c>
    </row>
    <row r="637" spans="1:5" x14ac:dyDescent="0.25">
      <c r="A637" s="3">
        <v>45009</v>
      </c>
      <c r="B637" s="8">
        <v>6.056</v>
      </c>
      <c r="C637" s="4">
        <f>LN(dane_import!D638/dane_import!D637)</f>
        <v>-2.8326816664214136E-2</v>
      </c>
      <c r="D637">
        <f t="shared" si="18"/>
        <v>2.8326816664214136E-2</v>
      </c>
      <c r="E637" s="6">
        <f t="shared" si="19"/>
        <v>8.0240854232799968E-4</v>
      </c>
    </row>
    <row r="638" spans="1:5" x14ac:dyDescent="0.25">
      <c r="A638" s="3">
        <v>45012</v>
      </c>
      <c r="B638" s="8">
        <v>6.016</v>
      </c>
      <c r="C638" s="4">
        <f>LN(dane_import!D639/dane_import!D638)</f>
        <v>-6.6269294876089612E-3</v>
      </c>
      <c r="D638">
        <f t="shared" si="18"/>
        <v>6.6269294876089612E-3</v>
      </c>
      <c r="E638" s="6">
        <f t="shared" si="19"/>
        <v>4.3916194433741166E-5</v>
      </c>
    </row>
    <row r="639" spans="1:5" x14ac:dyDescent="0.25">
      <c r="A639" s="3">
        <v>45013</v>
      </c>
      <c r="B639" s="8">
        <v>6.008</v>
      </c>
      <c r="C639" s="4">
        <f>LN(dane_import!D640/dane_import!D639)</f>
        <v>-1.3306721857050613E-3</v>
      </c>
      <c r="D639">
        <f t="shared" si="18"/>
        <v>1.3306721857050613E-3</v>
      </c>
      <c r="E639" s="6">
        <f t="shared" si="19"/>
        <v>1.7706884658090853E-6</v>
      </c>
    </row>
    <row r="640" spans="1:5" x14ac:dyDescent="0.25">
      <c r="A640" s="3">
        <v>45014</v>
      </c>
      <c r="B640" s="8">
        <v>6</v>
      </c>
      <c r="C640" s="4">
        <f>LN(dane_import!D641/dane_import!D640)</f>
        <v>-1.3324452337786009E-3</v>
      </c>
      <c r="D640">
        <f t="shared" si="18"/>
        <v>1.3324452337786009E-3</v>
      </c>
      <c r="E640" s="6">
        <f t="shared" si="19"/>
        <v>1.7754103010193104E-6</v>
      </c>
    </row>
    <row r="641" spans="1:5" x14ac:dyDescent="0.25">
      <c r="A641" s="3">
        <v>45015</v>
      </c>
      <c r="B641" s="8">
        <v>6.3940000000000001</v>
      </c>
      <c r="C641" s="4">
        <f>LN(dane_import!D642/dane_import!D641)</f>
        <v>6.3600581409594792E-2</v>
      </c>
      <c r="D641">
        <f t="shared" si="18"/>
        <v>6.3600581409594792E-2</v>
      </c>
      <c r="E641" s="6">
        <f t="shared" si="19"/>
        <v>4.0450339556384945E-3</v>
      </c>
    </row>
    <row r="642" spans="1:5" x14ac:dyDescent="0.25">
      <c r="A642" s="3">
        <v>45016</v>
      </c>
      <c r="B642" s="8">
        <v>6.2759999999999998</v>
      </c>
      <c r="C642" s="4">
        <f>LN(dane_import!D643/dane_import!D642)</f>
        <v>-1.8627215766863572E-2</v>
      </c>
      <c r="D642">
        <f t="shared" si="18"/>
        <v>1.8627215766863572E-2</v>
      </c>
      <c r="E642" s="6">
        <f t="shared" si="19"/>
        <v>3.4697316722529084E-4</v>
      </c>
    </row>
    <row r="643" spans="1:5" x14ac:dyDescent="0.25">
      <c r="A643" s="3">
        <v>45019</v>
      </c>
      <c r="B643" s="8">
        <v>6.26</v>
      </c>
      <c r="C643" s="4">
        <f>LN(dane_import!D644/dane_import!D643)</f>
        <v>-2.5526497587789782E-3</v>
      </c>
      <c r="D643">
        <f t="shared" ref="D643:D706" si="20">ABS(C643)</f>
        <v>2.5526497587789782E-3</v>
      </c>
      <c r="E643" s="6">
        <f t="shared" ref="E643:E706" si="21">C643^2</f>
        <v>6.5160207909943754E-6</v>
      </c>
    </row>
    <row r="644" spans="1:5" x14ac:dyDescent="0.25">
      <c r="A644" s="3">
        <v>45020</v>
      </c>
      <c r="B644" s="8">
        <v>6.2160000000000002</v>
      </c>
      <c r="C644" s="4">
        <f>LN(dane_import!D645/dane_import!D644)</f>
        <v>-7.0535720466607544E-3</v>
      </c>
      <c r="D644">
        <f t="shared" si="20"/>
        <v>7.0535720466607544E-3</v>
      </c>
      <c r="E644" s="6">
        <f t="shared" si="21"/>
        <v>4.9752878617433983E-5</v>
      </c>
    </row>
    <row r="645" spans="1:5" x14ac:dyDescent="0.25">
      <c r="A645" s="3">
        <v>45021</v>
      </c>
      <c r="B645" s="8">
        <v>6.22</v>
      </c>
      <c r="C645" s="4">
        <f>LN(dane_import!D646/dane_import!D645)</f>
        <v>6.4329368574172021E-4</v>
      </c>
      <c r="D645">
        <f t="shared" si="20"/>
        <v>6.4329368574172021E-4</v>
      </c>
      <c r="E645" s="6">
        <f t="shared" si="21"/>
        <v>4.1382676611516706E-7</v>
      </c>
    </row>
    <row r="646" spans="1:5" x14ac:dyDescent="0.25">
      <c r="A646" s="3">
        <v>45022</v>
      </c>
      <c r="B646" s="8">
        <v>6.2439999999999998</v>
      </c>
      <c r="C646" s="4">
        <f>LN(dane_import!D647/dane_import!D646)</f>
        <v>3.8510959020974724E-3</v>
      </c>
      <c r="D646">
        <f t="shared" si="20"/>
        <v>3.8510959020974724E-3</v>
      </c>
      <c r="E646" s="6">
        <f t="shared" si="21"/>
        <v>1.4830939647151944E-5</v>
      </c>
    </row>
    <row r="647" spans="1:5" x14ac:dyDescent="0.25">
      <c r="A647" s="3">
        <v>45023</v>
      </c>
      <c r="B647" s="8">
        <v>6.2439999999999998</v>
      </c>
      <c r="C647" s="4">
        <f>LN(dane_import!D648/dane_import!D647)</f>
        <v>0</v>
      </c>
      <c r="D647">
        <f t="shared" si="20"/>
        <v>0</v>
      </c>
      <c r="E647" s="6">
        <f t="shared" si="21"/>
        <v>0</v>
      </c>
    </row>
    <row r="648" spans="1:5" x14ac:dyDescent="0.25">
      <c r="A648" s="3">
        <v>45026</v>
      </c>
      <c r="B648" s="8">
        <v>6.2439999999999998</v>
      </c>
      <c r="C648" s="4">
        <f>LN(dane_import!D649/dane_import!D648)</f>
        <v>0</v>
      </c>
      <c r="D648">
        <f t="shared" si="20"/>
        <v>0</v>
      </c>
      <c r="E648" s="6">
        <f t="shared" si="21"/>
        <v>0</v>
      </c>
    </row>
    <row r="649" spans="1:5" x14ac:dyDescent="0.25">
      <c r="A649" s="3">
        <v>45027</v>
      </c>
      <c r="B649" s="8">
        <v>6.4480000000000004</v>
      </c>
      <c r="C649" s="4">
        <f>LN(dane_import!D650/dane_import!D649)</f>
        <v>3.2149002551141691E-2</v>
      </c>
      <c r="D649">
        <f t="shared" si="20"/>
        <v>3.2149002551141691E-2</v>
      </c>
      <c r="E649" s="6">
        <f t="shared" si="21"/>
        <v>1.0335583650333149E-3</v>
      </c>
    </row>
    <row r="650" spans="1:5" x14ac:dyDescent="0.25">
      <c r="A650" s="3">
        <v>45028</v>
      </c>
      <c r="B650" s="8">
        <v>6.4340000000000002</v>
      </c>
      <c r="C650" s="4">
        <f>LN(dane_import!D651/dane_import!D650)</f>
        <v>-2.1735763874925693E-3</v>
      </c>
      <c r="D650">
        <f t="shared" si="20"/>
        <v>2.1735763874925693E-3</v>
      </c>
      <c r="E650" s="6">
        <f t="shared" si="21"/>
        <v>4.7244343122652475E-6</v>
      </c>
    </row>
    <row r="651" spans="1:5" x14ac:dyDescent="0.25">
      <c r="A651" s="3">
        <v>45029</v>
      </c>
      <c r="B651" s="8">
        <v>6.47</v>
      </c>
      <c r="C651" s="4">
        <f>LN(dane_import!D652/dane_import!D651)</f>
        <v>5.5796796959745459E-3</v>
      </c>
      <c r="D651">
        <f t="shared" si="20"/>
        <v>5.5796796959745459E-3</v>
      </c>
      <c r="E651" s="6">
        <f t="shared" si="21"/>
        <v>3.1132825509670603E-5</v>
      </c>
    </row>
    <row r="652" spans="1:5" x14ac:dyDescent="0.25">
      <c r="A652" s="3">
        <v>45030</v>
      </c>
      <c r="B652" s="8">
        <v>6.6180000000000003</v>
      </c>
      <c r="C652" s="4">
        <f>LN(dane_import!D653/dane_import!D652)</f>
        <v>2.2617100986611356E-2</v>
      </c>
      <c r="D652">
        <f t="shared" si="20"/>
        <v>2.2617100986611356E-2</v>
      </c>
      <c r="E652" s="6">
        <f t="shared" si="21"/>
        <v>5.115332570385764E-4</v>
      </c>
    </row>
    <row r="653" spans="1:5" x14ac:dyDescent="0.25">
      <c r="A653" s="3">
        <v>45033</v>
      </c>
      <c r="B653" s="8">
        <v>6.66</v>
      </c>
      <c r="C653" s="4">
        <f>LN(dane_import!D654/dane_import!D653)</f>
        <v>6.3262750528773806E-3</v>
      </c>
      <c r="D653">
        <f t="shared" si="20"/>
        <v>6.3262750528773806E-3</v>
      </c>
      <c r="E653" s="6">
        <f t="shared" si="21"/>
        <v>4.0021756044658704E-5</v>
      </c>
    </row>
    <row r="654" spans="1:5" x14ac:dyDescent="0.25">
      <c r="A654" s="3">
        <v>45034</v>
      </c>
      <c r="B654" s="8">
        <v>6.7519999999999998</v>
      </c>
      <c r="C654" s="4">
        <f>LN(dane_import!D655/dane_import!D654)</f>
        <v>1.3719272741358157E-2</v>
      </c>
      <c r="D654">
        <f t="shared" si="20"/>
        <v>1.3719272741358157E-2</v>
      </c>
      <c r="E654" s="6">
        <f t="shared" si="21"/>
        <v>1.8821844455177295E-4</v>
      </c>
    </row>
    <row r="655" spans="1:5" x14ac:dyDescent="0.25">
      <c r="A655" s="3">
        <v>45035</v>
      </c>
      <c r="B655" s="8">
        <v>6.69</v>
      </c>
      <c r="C655" s="4">
        <f>LN(dane_import!D656/dane_import!D655)</f>
        <v>-9.2248831535187738E-3</v>
      </c>
      <c r="D655">
        <f t="shared" si="20"/>
        <v>9.2248831535187738E-3</v>
      </c>
      <c r="E655" s="6">
        <f t="shared" si="21"/>
        <v>8.509846919607448E-5</v>
      </c>
    </row>
    <row r="656" spans="1:5" x14ac:dyDescent="0.25">
      <c r="A656" s="3">
        <v>45036</v>
      </c>
      <c r="B656" s="8">
        <v>6.7919999999999998</v>
      </c>
      <c r="C656" s="4">
        <f>LN(dane_import!D657/dane_import!D656)</f>
        <v>1.513157486890911E-2</v>
      </c>
      <c r="D656">
        <f t="shared" si="20"/>
        <v>1.513157486890911E-2</v>
      </c>
      <c r="E656" s="6">
        <f t="shared" si="21"/>
        <v>2.2896455801340175E-4</v>
      </c>
    </row>
    <row r="657" spans="1:5" x14ac:dyDescent="0.25">
      <c r="A657" s="3">
        <v>45037</v>
      </c>
      <c r="B657" s="8">
        <v>6.6859999999999999</v>
      </c>
      <c r="C657" s="4">
        <f>LN(dane_import!D658/dane_import!D657)</f>
        <v>-1.5729661011139325E-2</v>
      </c>
      <c r="D657">
        <f t="shared" si="20"/>
        <v>1.5729661011139325E-2</v>
      </c>
      <c r="E657" s="6">
        <f t="shared" si="21"/>
        <v>2.4742223552535661E-4</v>
      </c>
    </row>
    <row r="658" spans="1:5" x14ac:dyDescent="0.25">
      <c r="A658" s="3">
        <v>45040</v>
      </c>
      <c r="B658" s="8">
        <v>6.76</v>
      </c>
      <c r="C658" s="4">
        <f>LN(dane_import!D659/dane_import!D658)</f>
        <v>1.1007102056965921E-2</v>
      </c>
      <c r="D658">
        <f t="shared" si="20"/>
        <v>1.1007102056965921E-2</v>
      </c>
      <c r="E658" s="6">
        <f t="shared" si="21"/>
        <v>1.2115629569246341E-4</v>
      </c>
    </row>
    <row r="659" spans="1:5" x14ac:dyDescent="0.25">
      <c r="A659" s="3">
        <v>45041</v>
      </c>
      <c r="B659" s="8">
        <v>6.85</v>
      </c>
      <c r="C659" s="4">
        <f>LN(dane_import!D660/dane_import!D659)</f>
        <v>1.3225762219261101E-2</v>
      </c>
      <c r="D659">
        <f t="shared" si="20"/>
        <v>1.3225762219261101E-2</v>
      </c>
      <c r="E659" s="6">
        <f t="shared" si="21"/>
        <v>1.7492078628043433E-4</v>
      </c>
    </row>
    <row r="660" spans="1:5" x14ac:dyDescent="0.25">
      <c r="A660" s="3">
        <v>45042</v>
      </c>
      <c r="B660" s="8">
        <v>6.726</v>
      </c>
      <c r="C660" s="4">
        <f>LN(dane_import!D661/dane_import!D660)</f>
        <v>-1.8268038956056012E-2</v>
      </c>
      <c r="D660">
        <f t="shared" si="20"/>
        <v>1.8268038956056012E-2</v>
      </c>
      <c r="E660" s="6">
        <f t="shared" si="21"/>
        <v>3.3372124729998007E-4</v>
      </c>
    </row>
    <row r="661" spans="1:5" x14ac:dyDescent="0.25">
      <c r="A661" s="3">
        <v>45043</v>
      </c>
      <c r="B661" s="8">
        <v>6.8380000000000001</v>
      </c>
      <c r="C661" s="4">
        <f>LN(dane_import!D662/dane_import!D661)</f>
        <v>1.6514677899031591E-2</v>
      </c>
      <c r="D661">
        <f t="shared" si="20"/>
        <v>1.6514677899031591E-2</v>
      </c>
      <c r="E661" s="6">
        <f t="shared" si="21"/>
        <v>2.727345861087625E-4</v>
      </c>
    </row>
    <row r="662" spans="1:5" x14ac:dyDescent="0.25">
      <c r="A662" s="3">
        <v>45044</v>
      </c>
      <c r="B662" s="8">
        <v>6.8780000000000001</v>
      </c>
      <c r="C662" s="4">
        <f>LN(dane_import!D663/dane_import!D662)</f>
        <v>5.8326207929648337E-3</v>
      </c>
      <c r="D662">
        <f t="shared" si="20"/>
        <v>5.8326207929648337E-3</v>
      </c>
      <c r="E662" s="6">
        <f t="shared" si="21"/>
        <v>3.4019465314525728E-5</v>
      </c>
    </row>
    <row r="663" spans="1:5" x14ac:dyDescent="0.25">
      <c r="A663" s="3">
        <v>45047</v>
      </c>
      <c r="B663" s="8">
        <v>6.8780000000000001</v>
      </c>
      <c r="C663" s="4">
        <f>LN(dane_import!D664/dane_import!D663)</f>
        <v>0</v>
      </c>
      <c r="D663">
        <f t="shared" si="20"/>
        <v>0</v>
      </c>
      <c r="E663" s="6">
        <f t="shared" si="21"/>
        <v>0</v>
      </c>
    </row>
    <row r="664" spans="1:5" x14ac:dyDescent="0.25">
      <c r="A664" s="3">
        <v>45048</v>
      </c>
      <c r="B664" s="8">
        <v>6.8979999999999997</v>
      </c>
      <c r="C664" s="4">
        <f>LN(dane_import!D665/dane_import!D664)</f>
        <v>2.9036025045746576E-3</v>
      </c>
      <c r="D664">
        <f t="shared" si="20"/>
        <v>2.9036025045746576E-3</v>
      </c>
      <c r="E664" s="6">
        <f t="shared" si="21"/>
        <v>8.4309075045722243E-6</v>
      </c>
    </row>
    <row r="665" spans="1:5" x14ac:dyDescent="0.25">
      <c r="A665" s="3">
        <v>45049</v>
      </c>
      <c r="B665" s="8">
        <v>6.8979999999999997</v>
      </c>
      <c r="C665" s="4">
        <f>LN(dane_import!D666/dane_import!D665)</f>
        <v>0</v>
      </c>
      <c r="D665">
        <f t="shared" si="20"/>
        <v>0</v>
      </c>
      <c r="E665" s="6">
        <f t="shared" si="21"/>
        <v>0</v>
      </c>
    </row>
    <row r="666" spans="1:5" x14ac:dyDescent="0.25">
      <c r="A666" s="3">
        <v>45050</v>
      </c>
      <c r="B666" s="8">
        <v>6.6420000000000003</v>
      </c>
      <c r="C666" s="4">
        <f>LN(dane_import!D667/dane_import!D666)</f>
        <v>-3.7818391560094283E-2</v>
      </c>
      <c r="D666">
        <f t="shared" si="20"/>
        <v>3.7818391560094283E-2</v>
      </c>
      <c r="E666" s="6">
        <f t="shared" si="21"/>
        <v>1.4302307401926105E-3</v>
      </c>
    </row>
    <row r="667" spans="1:5" x14ac:dyDescent="0.25">
      <c r="A667" s="3">
        <v>45051</v>
      </c>
      <c r="B667" s="8">
        <v>6.7460000000000004</v>
      </c>
      <c r="C667" s="4">
        <f>LN(dane_import!D668/dane_import!D667)</f>
        <v>1.5536613684903588E-2</v>
      </c>
      <c r="D667">
        <f t="shared" si="20"/>
        <v>1.5536613684903588E-2</v>
      </c>
      <c r="E667" s="6">
        <f t="shared" si="21"/>
        <v>2.4138636479393346E-4</v>
      </c>
    </row>
    <row r="668" spans="1:5" x14ac:dyDescent="0.25">
      <c r="A668" s="3">
        <v>45054</v>
      </c>
      <c r="B668" s="8">
        <v>7.056</v>
      </c>
      <c r="C668" s="4">
        <f>LN(dane_import!D669/dane_import!D668)</f>
        <v>4.4928582065031697E-2</v>
      </c>
      <c r="D668">
        <f t="shared" si="20"/>
        <v>4.4928582065031697E-2</v>
      </c>
      <c r="E668" s="6">
        <f t="shared" si="21"/>
        <v>2.0185774863742878E-3</v>
      </c>
    </row>
    <row r="669" spans="1:5" x14ac:dyDescent="0.25">
      <c r="A669" s="3">
        <v>45055</v>
      </c>
      <c r="B669" s="8">
        <v>6.94</v>
      </c>
      <c r="C669" s="4">
        <f>LN(dane_import!D670/dane_import!D669)</f>
        <v>-1.6576544185776969E-2</v>
      </c>
      <c r="D669">
        <f t="shared" si="20"/>
        <v>1.6576544185776969E-2</v>
      </c>
      <c r="E669" s="6">
        <f t="shared" si="21"/>
        <v>2.7478181714301621E-4</v>
      </c>
    </row>
    <row r="670" spans="1:5" x14ac:dyDescent="0.25">
      <c r="A670" s="3">
        <v>45056</v>
      </c>
      <c r="B670" s="8">
        <v>7.2480000000000002</v>
      </c>
      <c r="C670" s="4">
        <f>LN(dane_import!D671/dane_import!D670)</f>
        <v>4.3423794221964969E-2</v>
      </c>
      <c r="D670">
        <f t="shared" si="20"/>
        <v>4.3423794221964969E-2</v>
      </c>
      <c r="E670" s="6">
        <f t="shared" si="21"/>
        <v>1.8856259046315582E-3</v>
      </c>
    </row>
    <row r="671" spans="1:5" x14ac:dyDescent="0.25">
      <c r="A671" s="3">
        <v>45057</v>
      </c>
      <c r="B671" s="8">
        <v>7.1660000000000004</v>
      </c>
      <c r="C671" s="4">
        <f>LN(dane_import!D672/dane_import!D671)</f>
        <v>-1.1377949857916111E-2</v>
      </c>
      <c r="D671">
        <f t="shared" si="20"/>
        <v>1.1377949857916111E-2</v>
      </c>
      <c r="E671" s="6">
        <f t="shared" si="21"/>
        <v>1.2945774296925326E-4</v>
      </c>
    </row>
    <row r="672" spans="1:5" x14ac:dyDescent="0.25">
      <c r="A672" s="3">
        <v>45058</v>
      </c>
      <c r="B672" s="8">
        <v>7.3019999999999996</v>
      </c>
      <c r="C672" s="4">
        <f>LN(dane_import!D673/dane_import!D672)</f>
        <v>1.8800664350683026E-2</v>
      </c>
      <c r="D672">
        <f t="shared" si="20"/>
        <v>1.8800664350683026E-2</v>
      </c>
      <c r="E672" s="6">
        <f t="shared" si="21"/>
        <v>3.5346498002704362E-4</v>
      </c>
    </row>
    <row r="673" spans="1:5" x14ac:dyDescent="0.25">
      <c r="A673" s="3">
        <v>45061</v>
      </c>
      <c r="B673" s="8">
        <v>7.4</v>
      </c>
      <c r="C673" s="4">
        <f>LN(dane_import!D674/dane_import!D673)</f>
        <v>1.3331716976679103E-2</v>
      </c>
      <c r="D673">
        <f t="shared" si="20"/>
        <v>1.3331716976679103E-2</v>
      </c>
      <c r="E673" s="6">
        <f t="shared" si="21"/>
        <v>1.7773467754627378E-4</v>
      </c>
    </row>
    <row r="674" spans="1:5" x14ac:dyDescent="0.25">
      <c r="A674" s="3">
        <v>45062</v>
      </c>
      <c r="B674" s="8">
        <v>7.4820000000000002</v>
      </c>
      <c r="C674" s="4">
        <f>LN(dane_import!D675/dane_import!D674)</f>
        <v>1.1020135715830328E-2</v>
      </c>
      <c r="D674">
        <f t="shared" si="20"/>
        <v>1.1020135715830328E-2</v>
      </c>
      <c r="E674" s="6">
        <f t="shared" si="21"/>
        <v>1.214433911953192E-4</v>
      </c>
    </row>
    <row r="675" spans="1:5" x14ac:dyDescent="0.25">
      <c r="A675" s="3">
        <v>45063</v>
      </c>
      <c r="B675" s="8">
        <v>7.06</v>
      </c>
      <c r="C675" s="4">
        <f>LN(dane_import!D676/dane_import!D675)</f>
        <v>-5.8055084420803794E-2</v>
      </c>
      <c r="D675">
        <f t="shared" si="20"/>
        <v>5.8055084420803794E-2</v>
      </c>
      <c r="E675" s="6">
        <f t="shared" si="21"/>
        <v>3.3703928271066556E-3</v>
      </c>
    </row>
    <row r="676" spans="1:5" x14ac:dyDescent="0.25">
      <c r="A676" s="3">
        <v>45064</v>
      </c>
      <c r="B676" s="8">
        <v>6.9560000000000004</v>
      </c>
      <c r="C676" s="4">
        <f>LN(dane_import!D677/dane_import!D676)</f>
        <v>-1.4840455013113991E-2</v>
      </c>
      <c r="D676">
        <f t="shared" si="20"/>
        <v>1.4840455013113991E-2</v>
      </c>
      <c r="E676" s="6">
        <f t="shared" si="21"/>
        <v>2.202391049962602E-4</v>
      </c>
    </row>
    <row r="677" spans="1:5" x14ac:dyDescent="0.25">
      <c r="A677" s="3">
        <v>45065</v>
      </c>
      <c r="B677" s="8">
        <v>7.12</v>
      </c>
      <c r="C677" s="4">
        <f>LN(dane_import!D678/dane_import!D677)</f>
        <v>2.330312893184782E-2</v>
      </c>
      <c r="D677">
        <f t="shared" si="20"/>
        <v>2.330312893184782E-2</v>
      </c>
      <c r="E677" s="6">
        <f t="shared" si="21"/>
        <v>5.4303581801432293E-4</v>
      </c>
    </row>
    <row r="678" spans="1:5" x14ac:dyDescent="0.25">
      <c r="A678" s="3">
        <v>45068</v>
      </c>
      <c r="B678" s="8">
        <v>7.3940000000000001</v>
      </c>
      <c r="C678" s="4">
        <f>LN(dane_import!D679/dane_import!D678)</f>
        <v>3.7761135090555807E-2</v>
      </c>
      <c r="D678">
        <f t="shared" si="20"/>
        <v>3.7761135090555807E-2</v>
      </c>
      <c r="E678" s="6">
        <f t="shared" si="21"/>
        <v>1.4259033233272051E-3</v>
      </c>
    </row>
    <row r="679" spans="1:5" x14ac:dyDescent="0.25">
      <c r="A679" s="3">
        <v>45069</v>
      </c>
      <c r="B679" s="8">
        <v>7.4039999999999999</v>
      </c>
      <c r="C679" s="4">
        <f>LN(dane_import!D680/dane_import!D679)</f>
        <v>1.351534196810965E-3</v>
      </c>
      <c r="D679">
        <f t="shared" si="20"/>
        <v>1.351534196810965E-3</v>
      </c>
      <c r="E679" s="6">
        <f t="shared" si="21"/>
        <v>1.8266446851494605E-6</v>
      </c>
    </row>
    <row r="680" spans="1:5" x14ac:dyDescent="0.25">
      <c r="A680" s="3">
        <v>45070</v>
      </c>
      <c r="B680" s="8">
        <v>7.2919999999999998</v>
      </c>
      <c r="C680" s="4">
        <f>LN(dane_import!D681/dane_import!D680)</f>
        <v>-1.5242537894834492E-2</v>
      </c>
      <c r="D680">
        <f t="shared" si="20"/>
        <v>1.5242537894834492E-2</v>
      </c>
      <c r="E680" s="6">
        <f t="shared" si="21"/>
        <v>2.3233496147546549E-4</v>
      </c>
    </row>
    <row r="681" spans="1:5" x14ac:dyDescent="0.25">
      <c r="A681" s="3">
        <v>45071</v>
      </c>
      <c r="B681" s="8">
        <v>7.1280000000000001</v>
      </c>
      <c r="C681" s="4">
        <f>LN(dane_import!D682/dane_import!D681)</f>
        <v>-2.2747166647908323E-2</v>
      </c>
      <c r="D681">
        <f t="shared" si="20"/>
        <v>2.2747166647908323E-2</v>
      </c>
      <c r="E681" s="6">
        <f t="shared" si="21"/>
        <v>5.174335905077128E-4</v>
      </c>
    </row>
    <row r="682" spans="1:5" x14ac:dyDescent="0.25">
      <c r="A682" s="3">
        <v>45072</v>
      </c>
      <c r="B682" s="8">
        <v>7.15</v>
      </c>
      <c r="C682" s="4">
        <f>LN(dane_import!D683/dane_import!D682)</f>
        <v>3.0816665374081144E-3</v>
      </c>
      <c r="D682">
        <f t="shared" si="20"/>
        <v>3.0816665374081144E-3</v>
      </c>
      <c r="E682" s="6">
        <f t="shared" si="21"/>
        <v>9.4966686477809173E-6</v>
      </c>
    </row>
    <row r="683" spans="1:5" x14ac:dyDescent="0.25">
      <c r="A683" s="3">
        <v>45075</v>
      </c>
      <c r="B683" s="8">
        <v>7.2</v>
      </c>
      <c r="C683" s="4">
        <f>LN(dane_import!D684/dane_import!D683)</f>
        <v>6.9686693160932152E-3</v>
      </c>
      <c r="D683">
        <f t="shared" si="20"/>
        <v>6.9686693160932152E-3</v>
      </c>
      <c r="E683" s="6">
        <f t="shared" si="21"/>
        <v>4.8562352037059077E-5</v>
      </c>
    </row>
    <row r="684" spans="1:5" x14ac:dyDescent="0.25">
      <c r="A684" s="3">
        <v>45076</v>
      </c>
      <c r="B684" s="8">
        <v>6.88</v>
      </c>
      <c r="C684" s="4">
        <f>LN(dane_import!D685/dane_import!D684)</f>
        <v>-4.5462374076757399E-2</v>
      </c>
      <c r="D684">
        <f t="shared" si="20"/>
        <v>4.5462374076757399E-2</v>
      </c>
      <c r="E684" s="6">
        <f t="shared" si="21"/>
        <v>2.0668274566950232E-3</v>
      </c>
    </row>
    <row r="685" spans="1:5" x14ac:dyDescent="0.25">
      <c r="A685" s="3">
        <v>45077</v>
      </c>
      <c r="B685" s="8">
        <v>6.7160000000000002</v>
      </c>
      <c r="C685" s="4">
        <f>LN(dane_import!D686/dane_import!D685)</f>
        <v>-2.4125912729957906E-2</v>
      </c>
      <c r="D685">
        <f t="shared" si="20"/>
        <v>2.4125912729957906E-2</v>
      </c>
      <c r="E685" s="6">
        <f t="shared" si="21"/>
        <v>5.820596650535449E-4</v>
      </c>
    </row>
    <row r="686" spans="1:5" x14ac:dyDescent="0.25">
      <c r="A686" s="3">
        <v>45078</v>
      </c>
      <c r="B686" s="8">
        <v>6.968</v>
      </c>
      <c r="C686" s="4">
        <f>LN(dane_import!D687/dane_import!D686)</f>
        <v>3.6835500334907186E-2</v>
      </c>
      <c r="D686">
        <f t="shared" si="20"/>
        <v>3.6835500334907186E-2</v>
      </c>
      <c r="E686" s="6">
        <f t="shared" si="21"/>
        <v>1.3568540849229474E-3</v>
      </c>
    </row>
    <row r="687" spans="1:5" x14ac:dyDescent="0.25">
      <c r="A687" s="3">
        <v>45079</v>
      </c>
      <c r="B687" s="8">
        <v>7.0940000000000003</v>
      </c>
      <c r="C687" s="4">
        <f>LN(dane_import!D688/dane_import!D687)</f>
        <v>1.792111680122848E-2</v>
      </c>
      <c r="D687">
        <f t="shared" si="20"/>
        <v>1.792111680122848E-2</v>
      </c>
      <c r="E687" s="6">
        <f t="shared" si="21"/>
        <v>3.211664274032737E-4</v>
      </c>
    </row>
    <row r="688" spans="1:5" x14ac:dyDescent="0.25">
      <c r="A688" s="3">
        <v>45082</v>
      </c>
      <c r="B688" s="8">
        <v>7.23</v>
      </c>
      <c r="C688" s="4">
        <f>LN(dane_import!D689/dane_import!D688)</f>
        <v>1.8989679819243158E-2</v>
      </c>
      <c r="D688">
        <f t="shared" si="20"/>
        <v>1.8989679819243158E-2</v>
      </c>
      <c r="E688" s="6">
        <f t="shared" si="21"/>
        <v>3.6060793963737088E-4</v>
      </c>
    </row>
    <row r="689" spans="1:5" x14ac:dyDescent="0.25">
      <c r="A689" s="3">
        <v>45083</v>
      </c>
      <c r="B689" s="8">
        <v>7.32</v>
      </c>
      <c r="C689" s="4">
        <f>LN(dane_import!D690/dane_import!D689)</f>
        <v>1.2371291802546829E-2</v>
      </c>
      <c r="D689">
        <f t="shared" si="20"/>
        <v>1.2371291802546829E-2</v>
      </c>
      <c r="E689" s="6">
        <f t="shared" si="21"/>
        <v>1.5304886086376236E-4</v>
      </c>
    </row>
    <row r="690" spans="1:5" x14ac:dyDescent="0.25">
      <c r="A690" s="3">
        <v>45084</v>
      </c>
      <c r="B690" s="8">
        <v>7.15</v>
      </c>
      <c r="C690" s="4">
        <f>LN(dane_import!D691/dane_import!D690)</f>
        <v>-2.3497971267303873E-2</v>
      </c>
      <c r="D690">
        <f t="shared" si="20"/>
        <v>2.3497971267303873E-2</v>
      </c>
      <c r="E690" s="6">
        <f t="shared" si="21"/>
        <v>5.5215465367903843E-4</v>
      </c>
    </row>
    <row r="691" spans="1:5" x14ac:dyDescent="0.25">
      <c r="A691" s="3">
        <v>45085</v>
      </c>
      <c r="B691" s="8">
        <v>7.15</v>
      </c>
      <c r="C691" s="4">
        <f>LN(dane_import!D692/dane_import!D691)</f>
        <v>0</v>
      </c>
      <c r="D691">
        <f t="shared" si="20"/>
        <v>0</v>
      </c>
      <c r="E691" s="6">
        <f t="shared" si="21"/>
        <v>0</v>
      </c>
    </row>
    <row r="692" spans="1:5" x14ac:dyDescent="0.25">
      <c r="A692" s="3">
        <v>45086</v>
      </c>
      <c r="B692" s="8">
        <v>7.14</v>
      </c>
      <c r="C692" s="4">
        <f>LN(dane_import!D693/dane_import!D692)</f>
        <v>-1.3995803544233545E-3</v>
      </c>
      <c r="D692">
        <f t="shared" si="20"/>
        <v>1.3995803544233545E-3</v>
      </c>
      <c r="E692" s="6">
        <f t="shared" si="21"/>
        <v>1.9588251684878025E-6</v>
      </c>
    </row>
    <row r="693" spans="1:5" x14ac:dyDescent="0.25">
      <c r="A693" s="3">
        <v>45089</v>
      </c>
      <c r="B693" s="8">
        <v>7.15</v>
      </c>
      <c r="C693" s="4">
        <f>LN(dane_import!D694/dane_import!D693)</f>
        <v>1.3995803544232636E-3</v>
      </c>
      <c r="D693">
        <f t="shared" si="20"/>
        <v>1.3995803544232636E-3</v>
      </c>
      <c r="E693" s="6">
        <f t="shared" si="21"/>
        <v>1.9588251684875484E-6</v>
      </c>
    </row>
    <row r="694" spans="1:5" x14ac:dyDescent="0.25">
      <c r="A694" s="3">
        <v>45090</v>
      </c>
      <c r="B694" s="8">
        <v>7.08</v>
      </c>
      <c r="C694" s="4">
        <f>LN(dane_import!D695/dane_import!D694)</f>
        <v>-9.8384490002879407E-3</v>
      </c>
      <c r="D694">
        <f t="shared" si="20"/>
        <v>9.8384490002879407E-3</v>
      </c>
      <c r="E694" s="6">
        <f t="shared" si="21"/>
        <v>9.6795078731266783E-5</v>
      </c>
    </row>
    <row r="695" spans="1:5" x14ac:dyDescent="0.25">
      <c r="A695" s="3">
        <v>45091</v>
      </c>
      <c r="B695" s="8">
        <v>7.2839999999999998</v>
      </c>
      <c r="C695" s="4">
        <f>LN(dane_import!D696/dane_import!D695)</f>
        <v>2.840625415973301E-2</v>
      </c>
      <c r="D695">
        <f t="shared" si="20"/>
        <v>2.840625415973301E-2</v>
      </c>
      <c r="E695" s="6">
        <f t="shared" si="21"/>
        <v>8.0691527538734895E-4</v>
      </c>
    </row>
    <row r="696" spans="1:5" x14ac:dyDescent="0.25">
      <c r="A696" s="3">
        <v>45092</v>
      </c>
      <c r="B696" s="8">
        <v>7.44</v>
      </c>
      <c r="C696" s="4">
        <f>LN(dane_import!D697/dane_import!D696)</f>
        <v>2.1190686979639054E-2</v>
      </c>
      <c r="D696">
        <f t="shared" si="20"/>
        <v>2.1190686979639054E-2</v>
      </c>
      <c r="E696" s="6">
        <f t="shared" si="21"/>
        <v>4.4904521466904412E-4</v>
      </c>
    </row>
    <row r="697" spans="1:5" x14ac:dyDescent="0.25">
      <c r="A697" s="3">
        <v>45093</v>
      </c>
      <c r="B697" s="8">
        <v>7.5179999999999998</v>
      </c>
      <c r="C697" s="4">
        <f>LN(dane_import!D698/dane_import!D697)</f>
        <v>1.0429296296985765E-2</v>
      </c>
      <c r="D697">
        <f t="shared" si="20"/>
        <v>1.0429296296985765E-2</v>
      </c>
      <c r="E697" s="6">
        <f t="shared" si="21"/>
        <v>1.0877022125032099E-4</v>
      </c>
    </row>
    <row r="698" spans="1:5" x14ac:dyDescent="0.25">
      <c r="A698" s="3">
        <v>45096</v>
      </c>
      <c r="B698" s="8">
        <v>7.508</v>
      </c>
      <c r="C698" s="4">
        <f>LN(dane_import!D699/dane_import!D698)</f>
        <v>-1.3310264177238392E-3</v>
      </c>
      <c r="D698">
        <f t="shared" si="20"/>
        <v>1.3310264177238392E-3</v>
      </c>
      <c r="E698" s="6">
        <f t="shared" si="21"/>
        <v>1.7716313246787559E-6</v>
      </c>
    </row>
    <row r="699" spans="1:5" x14ac:dyDescent="0.25">
      <c r="A699" s="3">
        <v>45097</v>
      </c>
      <c r="B699" s="8">
        <v>7.4080000000000004</v>
      </c>
      <c r="C699" s="4">
        <f>LN(dane_import!D700/dane_import!D699)</f>
        <v>-1.3408621380384079E-2</v>
      </c>
      <c r="D699">
        <f t="shared" si="20"/>
        <v>1.3408621380384079E-2</v>
      </c>
      <c r="E699" s="6">
        <f t="shared" si="21"/>
        <v>1.7979112732249304E-4</v>
      </c>
    </row>
    <row r="700" spans="1:5" x14ac:dyDescent="0.25">
      <c r="A700" s="3">
        <v>45098</v>
      </c>
      <c r="B700" s="8">
        <v>7.36</v>
      </c>
      <c r="C700" s="4">
        <f>LN(dane_import!D701/dane_import!D700)</f>
        <v>-6.500564603093428E-3</v>
      </c>
      <c r="D700">
        <f t="shared" si="20"/>
        <v>6.500564603093428E-3</v>
      </c>
      <c r="E700" s="6">
        <f t="shared" si="21"/>
        <v>4.2257340158991217E-5</v>
      </c>
    </row>
    <row r="701" spans="1:5" x14ac:dyDescent="0.25">
      <c r="A701" s="3">
        <v>45099</v>
      </c>
      <c r="B701" s="8">
        <v>7.15</v>
      </c>
      <c r="C701" s="4">
        <f>LN(dane_import!D702/dane_import!D701)</f>
        <v>-2.8947576034868628E-2</v>
      </c>
      <c r="D701">
        <f t="shared" si="20"/>
        <v>2.8947576034868628E-2</v>
      </c>
      <c r="E701" s="6">
        <f t="shared" si="21"/>
        <v>8.3796215829450048E-4</v>
      </c>
    </row>
    <row r="702" spans="1:5" x14ac:dyDescent="0.25">
      <c r="A702" s="3">
        <v>45100</v>
      </c>
      <c r="B702" s="8">
        <v>7.1760000000000002</v>
      </c>
      <c r="C702" s="4">
        <f>LN(dane_import!D703/dane_import!D702)</f>
        <v>3.6297680505787311E-3</v>
      </c>
      <c r="D702">
        <f t="shared" si="20"/>
        <v>3.6297680505787311E-3</v>
      </c>
      <c r="E702" s="6">
        <f t="shared" si="21"/>
        <v>1.3175216101002122E-5</v>
      </c>
    </row>
    <row r="703" spans="1:5" x14ac:dyDescent="0.25">
      <c r="A703" s="3">
        <v>45103</v>
      </c>
      <c r="B703" s="8">
        <v>7.2779999999999996</v>
      </c>
      <c r="C703" s="4">
        <f>LN(dane_import!D704/dane_import!D703)</f>
        <v>1.4113974433472912E-2</v>
      </c>
      <c r="D703">
        <f t="shared" si="20"/>
        <v>1.4113974433472912E-2</v>
      </c>
      <c r="E703" s="6">
        <f t="shared" si="21"/>
        <v>1.9920427430872699E-4</v>
      </c>
    </row>
    <row r="704" spans="1:5" x14ac:dyDescent="0.25">
      <c r="A704" s="3">
        <v>45104</v>
      </c>
      <c r="B704" s="8">
        <v>7.1420000000000003</v>
      </c>
      <c r="C704" s="4">
        <f>LN(dane_import!D705/dane_import!D704)</f>
        <v>-1.8863250017711324E-2</v>
      </c>
      <c r="D704">
        <f t="shared" si="20"/>
        <v>1.8863250017711324E-2</v>
      </c>
      <c r="E704" s="6">
        <f t="shared" si="21"/>
        <v>3.5582220123068624E-4</v>
      </c>
    </row>
    <row r="705" spans="1:5" x14ac:dyDescent="0.25">
      <c r="A705" s="3">
        <v>45105</v>
      </c>
      <c r="B705" s="8">
        <v>7.2380000000000004</v>
      </c>
      <c r="C705" s="4">
        <f>LN(dane_import!D706/dane_import!D705)</f>
        <v>1.3352075969294046E-2</v>
      </c>
      <c r="D705">
        <f t="shared" si="20"/>
        <v>1.3352075969294046E-2</v>
      </c>
      <c r="E705" s="6">
        <f t="shared" si="21"/>
        <v>1.7827793268979954E-4</v>
      </c>
    </row>
    <row r="706" spans="1:5" x14ac:dyDescent="0.25">
      <c r="A706" s="3">
        <v>45106</v>
      </c>
      <c r="B706" s="8">
        <v>7.4</v>
      </c>
      <c r="C706" s="4">
        <f>LN(dane_import!D707/dane_import!D706)</f>
        <v>2.2135075068573446E-2</v>
      </c>
      <c r="D706">
        <f t="shared" si="20"/>
        <v>2.2135075068573446E-2</v>
      </c>
      <c r="E706" s="6">
        <f t="shared" si="21"/>
        <v>4.8996154829138172E-4</v>
      </c>
    </row>
    <row r="707" spans="1:5" x14ac:dyDescent="0.25">
      <c r="A707" s="3">
        <v>45107</v>
      </c>
      <c r="B707" s="8">
        <v>7.26</v>
      </c>
      <c r="C707" s="4">
        <f>LN(dane_import!D708/dane_import!D707)</f>
        <v>-1.9100171373419378E-2</v>
      </c>
      <c r="D707">
        <f t="shared" ref="D707:D770" si="22">ABS(C707)</f>
        <v>1.9100171373419378E-2</v>
      </c>
      <c r="E707" s="6">
        <f t="shared" ref="E707:E770" si="23">C707^2</f>
        <v>3.6481654649398907E-4</v>
      </c>
    </row>
    <row r="708" spans="1:5" x14ac:dyDescent="0.25">
      <c r="A708" s="3">
        <v>45110</v>
      </c>
      <c r="B708" s="8">
        <v>7.3940000000000001</v>
      </c>
      <c r="C708" s="4">
        <f>LN(dane_import!D709/dane_import!D708)</f>
        <v>1.8289031677735556E-2</v>
      </c>
      <c r="D708">
        <f t="shared" si="22"/>
        <v>1.8289031677735556E-2</v>
      </c>
      <c r="E708" s="6">
        <f t="shared" si="23"/>
        <v>3.3448867970921467E-4</v>
      </c>
    </row>
    <row r="709" spans="1:5" x14ac:dyDescent="0.25">
      <c r="A709" s="3">
        <v>45111</v>
      </c>
      <c r="B709" s="8">
        <v>7.37</v>
      </c>
      <c r="C709" s="4">
        <f>LN(dane_import!D710/dane_import!D709)</f>
        <v>-3.2511543131949778E-3</v>
      </c>
      <c r="D709">
        <f t="shared" si="22"/>
        <v>3.2511543131949778E-3</v>
      </c>
      <c r="E709" s="6">
        <f t="shared" si="23"/>
        <v>1.0570004368206308E-5</v>
      </c>
    </row>
    <row r="710" spans="1:5" x14ac:dyDescent="0.25">
      <c r="A710" s="3">
        <v>45112</v>
      </c>
      <c r="B710" s="8">
        <v>7.234</v>
      </c>
      <c r="C710" s="4">
        <f>LN(dane_import!D711/dane_import!D710)</f>
        <v>-1.8625572671339082E-2</v>
      </c>
      <c r="D710">
        <f t="shared" si="22"/>
        <v>1.8625572671339082E-2</v>
      </c>
      <c r="E710" s="6">
        <f t="shared" si="23"/>
        <v>3.4691195733533323E-4</v>
      </c>
    </row>
    <row r="711" spans="1:5" x14ac:dyDescent="0.25">
      <c r="A711" s="3">
        <v>45113</v>
      </c>
      <c r="B711" s="8">
        <v>7.1879999999999997</v>
      </c>
      <c r="C711" s="4">
        <f>LN(dane_import!D712/dane_import!D711)</f>
        <v>-6.3791646085936422E-3</v>
      </c>
      <c r="D711">
        <f t="shared" si="22"/>
        <v>6.3791646085936422E-3</v>
      </c>
      <c r="E711" s="6">
        <f t="shared" si="23"/>
        <v>4.0693741103533676E-5</v>
      </c>
    </row>
    <row r="712" spans="1:5" x14ac:dyDescent="0.25">
      <c r="A712" s="3">
        <v>45114</v>
      </c>
      <c r="B712" s="8">
        <v>7.1219999999999999</v>
      </c>
      <c r="C712" s="4">
        <f>LN(dane_import!D713/dane_import!D712)</f>
        <v>-9.2243840657265843E-3</v>
      </c>
      <c r="D712">
        <f t="shared" si="22"/>
        <v>9.2243840657265843E-3</v>
      </c>
      <c r="E712" s="6">
        <f t="shared" si="23"/>
        <v>8.5089261392030509E-5</v>
      </c>
    </row>
    <row r="713" spans="1:5" x14ac:dyDescent="0.25">
      <c r="A713" s="3">
        <v>45117</v>
      </c>
      <c r="B713" s="8">
        <v>7.0519999999999996</v>
      </c>
      <c r="C713" s="4">
        <f>LN(dane_import!D714/dane_import!D713)</f>
        <v>-9.8773203199622323E-3</v>
      </c>
      <c r="D713">
        <f t="shared" si="22"/>
        <v>9.8773203199622323E-3</v>
      </c>
      <c r="E713" s="6">
        <f t="shared" si="23"/>
        <v>9.7561456703138818E-5</v>
      </c>
    </row>
    <row r="714" spans="1:5" x14ac:dyDescent="0.25">
      <c r="A714" s="3">
        <v>45118</v>
      </c>
      <c r="B714" s="8">
        <v>7.0640000000000001</v>
      </c>
      <c r="C714" s="4">
        <f>LN(dane_import!D715/dane_import!D714)</f>
        <v>1.7001987660350661E-3</v>
      </c>
      <c r="D714">
        <f t="shared" si="22"/>
        <v>1.7001987660350661E-3</v>
      </c>
      <c r="E714" s="6">
        <f t="shared" si="23"/>
        <v>2.8906758440271615E-6</v>
      </c>
    </row>
    <row r="715" spans="1:5" x14ac:dyDescent="0.25">
      <c r="A715" s="3">
        <v>45119</v>
      </c>
      <c r="B715" s="8">
        <v>7.202</v>
      </c>
      <c r="C715" s="4">
        <f>LN(dane_import!D716/dane_import!D715)</f>
        <v>1.9347301925024537E-2</v>
      </c>
      <c r="D715">
        <f t="shared" si="22"/>
        <v>1.9347301925024537E-2</v>
      </c>
      <c r="E715" s="6">
        <f t="shared" si="23"/>
        <v>3.7431809177805814E-4</v>
      </c>
    </row>
    <row r="716" spans="1:5" x14ac:dyDescent="0.25">
      <c r="A716" s="3">
        <v>45120</v>
      </c>
      <c r="B716" s="8">
        <v>7.24</v>
      </c>
      <c r="C716" s="4">
        <f>LN(dane_import!D717/dane_import!D716)</f>
        <v>5.2624411709415279E-3</v>
      </c>
      <c r="D716">
        <f t="shared" si="22"/>
        <v>5.2624411709415279E-3</v>
      </c>
      <c r="E716" s="6">
        <f t="shared" si="23"/>
        <v>2.7693287077620438E-5</v>
      </c>
    </row>
    <row r="717" spans="1:5" x14ac:dyDescent="0.25">
      <c r="A717" s="3">
        <v>45121</v>
      </c>
      <c r="B717" s="8">
        <v>7.24</v>
      </c>
      <c r="C717" s="4">
        <f>LN(dane_import!D718/dane_import!D717)</f>
        <v>0</v>
      </c>
      <c r="D717">
        <f t="shared" si="22"/>
        <v>0</v>
      </c>
      <c r="E717" s="6">
        <f t="shared" si="23"/>
        <v>0</v>
      </c>
    </row>
    <row r="718" spans="1:5" x14ac:dyDescent="0.25">
      <c r="A718" s="3">
        <v>45124</v>
      </c>
      <c r="B718" s="8">
        <v>8.3179999999999996</v>
      </c>
      <c r="C718" s="4">
        <f>LN(dane_import!D719/dane_import!D718)</f>
        <v>0.13880063492309483</v>
      </c>
      <c r="D718">
        <f t="shared" si="22"/>
        <v>0.13880063492309483</v>
      </c>
      <c r="E718" s="6">
        <f t="shared" si="23"/>
        <v>1.9265616255054251E-2</v>
      </c>
    </row>
    <row r="719" spans="1:5" x14ac:dyDescent="0.25">
      <c r="A719" s="3">
        <v>45125</v>
      </c>
      <c r="B719" s="8">
        <v>8.59</v>
      </c>
      <c r="C719" s="4">
        <f>LN(dane_import!D720/dane_import!D719)</f>
        <v>3.2176894675444156E-2</v>
      </c>
      <c r="D719">
        <f t="shared" si="22"/>
        <v>3.2176894675444156E-2</v>
      </c>
      <c r="E719" s="6">
        <f t="shared" si="23"/>
        <v>1.0353525509546266E-3</v>
      </c>
    </row>
    <row r="720" spans="1:5" x14ac:dyDescent="0.25">
      <c r="A720" s="3">
        <v>45126</v>
      </c>
      <c r="B720" s="8">
        <v>8.4459999999999997</v>
      </c>
      <c r="C720" s="4">
        <f>LN(dane_import!D721/dane_import!D720)</f>
        <v>-1.6905779484412204E-2</v>
      </c>
      <c r="D720">
        <f t="shared" si="22"/>
        <v>1.6905779484412204E-2</v>
      </c>
      <c r="E720" s="6">
        <f t="shared" si="23"/>
        <v>2.8580537997557258E-4</v>
      </c>
    </row>
    <row r="721" spans="1:5" x14ac:dyDescent="0.25">
      <c r="A721" s="3">
        <v>45127</v>
      </c>
      <c r="B721" s="8">
        <v>8.35</v>
      </c>
      <c r="C721" s="4">
        <f>LN(dane_import!D722/dane_import!D721)</f>
        <v>-1.1431417648987724E-2</v>
      </c>
      <c r="D721">
        <f t="shared" si="22"/>
        <v>1.1431417648987724E-2</v>
      </c>
      <c r="E721" s="6">
        <f t="shared" si="23"/>
        <v>1.3067730946558803E-4</v>
      </c>
    </row>
    <row r="722" spans="1:5" x14ac:dyDescent="0.25">
      <c r="A722" s="3">
        <v>45128</v>
      </c>
      <c r="B722" s="8">
        <v>8.34</v>
      </c>
      <c r="C722" s="4">
        <f>LN(dane_import!D723/dane_import!D722)</f>
        <v>-1.1983224921086443E-3</v>
      </c>
      <c r="D722">
        <f t="shared" si="22"/>
        <v>1.1983224921086443E-3</v>
      </c>
      <c r="E722" s="6">
        <f t="shared" si="23"/>
        <v>1.4359767950934721E-6</v>
      </c>
    </row>
    <row r="723" spans="1:5" x14ac:dyDescent="0.25">
      <c r="A723" s="3">
        <v>45131</v>
      </c>
      <c r="B723" s="8">
        <v>8.532</v>
      </c>
      <c r="C723" s="4">
        <f>LN(dane_import!D724/dane_import!D723)</f>
        <v>2.2760584238448737E-2</v>
      </c>
      <c r="D723">
        <f t="shared" si="22"/>
        <v>2.2760584238448737E-2</v>
      </c>
      <c r="E723" s="6">
        <f t="shared" si="23"/>
        <v>5.1804419487552105E-4</v>
      </c>
    </row>
    <row r="724" spans="1:5" x14ac:dyDescent="0.25">
      <c r="A724" s="3">
        <v>45132</v>
      </c>
      <c r="B724" s="8">
        <v>8.49</v>
      </c>
      <c r="C724" s="4">
        <f>LN(dane_import!D725/dane_import!D724)</f>
        <v>-4.9348002858481642E-3</v>
      </c>
      <c r="D724">
        <f t="shared" si="22"/>
        <v>4.9348002858481642E-3</v>
      </c>
      <c r="E724" s="6">
        <f t="shared" si="23"/>
        <v>2.4352253861207124E-5</v>
      </c>
    </row>
    <row r="725" spans="1:5" x14ac:dyDescent="0.25">
      <c r="A725" s="3">
        <v>45133</v>
      </c>
      <c r="B725" s="8">
        <v>8.3960000000000008</v>
      </c>
      <c r="C725" s="4">
        <f>LN(dane_import!D726/dane_import!D725)</f>
        <v>-1.1133598364869293E-2</v>
      </c>
      <c r="D725">
        <f t="shared" si="22"/>
        <v>1.1133598364869293E-2</v>
      </c>
      <c r="E725" s="6">
        <f t="shared" si="23"/>
        <v>1.2395701255022017E-4</v>
      </c>
    </row>
    <row r="726" spans="1:5" x14ac:dyDescent="0.25">
      <c r="A726" s="3">
        <v>45134</v>
      </c>
      <c r="B726" s="8">
        <v>8.4540000000000006</v>
      </c>
      <c r="C726" s="4">
        <f>LN(dane_import!D727/dane_import!D726)</f>
        <v>6.8843001862115474E-3</v>
      </c>
      <c r="D726">
        <f t="shared" si="22"/>
        <v>6.8843001862115474E-3</v>
      </c>
      <c r="E726" s="6">
        <f t="shared" si="23"/>
        <v>4.7393589053872349E-5</v>
      </c>
    </row>
    <row r="727" spans="1:5" x14ac:dyDescent="0.25">
      <c r="A727" s="3">
        <v>45135</v>
      </c>
      <c r="B727" s="8">
        <v>8.3919999999999995</v>
      </c>
      <c r="C727" s="4">
        <f>LN(dane_import!D728/dane_import!D727)</f>
        <v>-7.3608310506022541E-3</v>
      </c>
      <c r="D727">
        <f t="shared" si="22"/>
        <v>7.3608310506022541E-3</v>
      </c>
      <c r="E727" s="6">
        <f t="shared" si="23"/>
        <v>5.4181833755510286E-5</v>
      </c>
    </row>
    <row r="728" spans="1:5" x14ac:dyDescent="0.25">
      <c r="A728" s="3">
        <v>45138</v>
      </c>
      <c r="B728" s="8">
        <v>8.5220000000000002</v>
      </c>
      <c r="C728" s="4">
        <f>LN(dane_import!D729/dane_import!D728)</f>
        <v>1.5372183983724237E-2</v>
      </c>
      <c r="D728">
        <f t="shared" si="22"/>
        <v>1.5372183983724237E-2</v>
      </c>
      <c r="E728" s="6">
        <f t="shared" si="23"/>
        <v>2.3630404042946794E-4</v>
      </c>
    </row>
    <row r="729" spans="1:5" x14ac:dyDescent="0.25">
      <c r="A729" s="3">
        <v>45139</v>
      </c>
      <c r="B729" s="8">
        <v>8.8219999999999992</v>
      </c>
      <c r="C729" s="4">
        <f>LN(dane_import!D730/dane_import!D729)</f>
        <v>3.4597546605027493E-2</v>
      </c>
      <c r="D729">
        <f t="shared" si="22"/>
        <v>3.4597546605027493E-2</v>
      </c>
      <c r="E729" s="6">
        <f t="shared" si="23"/>
        <v>1.1969902310870494E-3</v>
      </c>
    </row>
    <row r="730" spans="1:5" x14ac:dyDescent="0.25">
      <c r="A730" s="3">
        <v>45140</v>
      </c>
      <c r="B730" s="8">
        <v>8.7100000000000009</v>
      </c>
      <c r="C730" s="4">
        <f>LN(dane_import!D731/dane_import!D730)</f>
        <v>-1.2776810818336372E-2</v>
      </c>
      <c r="D730">
        <f t="shared" si="22"/>
        <v>1.2776810818336372E-2</v>
      </c>
      <c r="E730" s="6">
        <f t="shared" si="23"/>
        <v>1.6324689468755736E-4</v>
      </c>
    </row>
    <row r="731" spans="1:5" x14ac:dyDescent="0.25">
      <c r="A731" s="3">
        <v>45141</v>
      </c>
      <c r="B731" s="8">
        <v>8.6120000000000001</v>
      </c>
      <c r="C731" s="4">
        <f>LN(dane_import!D732/dane_import!D731)</f>
        <v>-1.1315211362294878E-2</v>
      </c>
      <c r="D731">
        <f t="shared" si="22"/>
        <v>1.1315211362294878E-2</v>
      </c>
      <c r="E731" s="6">
        <f t="shared" si="23"/>
        <v>1.2803400817340712E-4</v>
      </c>
    </row>
    <row r="732" spans="1:5" x14ac:dyDescent="0.25">
      <c r="A732" s="3">
        <v>45142</v>
      </c>
      <c r="B732" s="8">
        <v>8.67</v>
      </c>
      <c r="C732" s="4">
        <f>LN(dane_import!D733/dane_import!D732)</f>
        <v>6.7122112903337632E-3</v>
      </c>
      <c r="D732">
        <f t="shared" si="22"/>
        <v>6.7122112903337632E-3</v>
      </c>
      <c r="E732" s="6">
        <f t="shared" si="23"/>
        <v>4.5053780406084038E-5</v>
      </c>
    </row>
    <row r="733" spans="1:5" x14ac:dyDescent="0.25">
      <c r="A733" s="3">
        <v>45145</v>
      </c>
      <c r="B733" s="8">
        <v>8.6460000000000008</v>
      </c>
      <c r="C733" s="4">
        <f>LN(dane_import!D734/dane_import!D733)</f>
        <v>-2.7720045470103782E-3</v>
      </c>
      <c r="D733">
        <f t="shared" si="22"/>
        <v>2.7720045470103782E-3</v>
      </c>
      <c r="E733" s="6">
        <f t="shared" si="23"/>
        <v>7.6840092086462116E-6</v>
      </c>
    </row>
    <row r="734" spans="1:5" x14ac:dyDescent="0.25">
      <c r="A734" s="3">
        <v>45146</v>
      </c>
      <c r="B734" s="8">
        <v>8.4700000000000006</v>
      </c>
      <c r="C734" s="4">
        <f>LN(dane_import!D735/dane_import!D734)</f>
        <v>-2.0566277581477083E-2</v>
      </c>
      <c r="D734">
        <f t="shared" si="22"/>
        <v>2.0566277581477083E-2</v>
      </c>
      <c r="E734" s="6">
        <f t="shared" si="23"/>
        <v>4.2297177355836684E-4</v>
      </c>
    </row>
    <row r="735" spans="1:5" x14ac:dyDescent="0.25">
      <c r="A735" s="3">
        <v>45147</v>
      </c>
      <c r="B735" s="8">
        <v>8.6259999999999994</v>
      </c>
      <c r="C735" s="4">
        <f>LN(dane_import!D736/dane_import!D735)</f>
        <v>1.8250389561688195E-2</v>
      </c>
      <c r="D735">
        <f t="shared" si="22"/>
        <v>1.8250389561688195E-2</v>
      </c>
      <c r="E735" s="6">
        <f t="shared" si="23"/>
        <v>3.3307671915337744E-4</v>
      </c>
    </row>
    <row r="736" spans="1:5" x14ac:dyDescent="0.25">
      <c r="A736" s="3">
        <v>45148</v>
      </c>
      <c r="B736" s="8">
        <v>8.9659999999999993</v>
      </c>
      <c r="C736" s="4">
        <f>LN(dane_import!D737/dane_import!D736)</f>
        <v>3.8658747507596417E-2</v>
      </c>
      <c r="D736">
        <f t="shared" si="22"/>
        <v>3.8658747507596417E-2</v>
      </c>
      <c r="E736" s="6">
        <f t="shared" si="23"/>
        <v>1.4944987588560923E-3</v>
      </c>
    </row>
    <row r="737" spans="1:5" x14ac:dyDescent="0.25">
      <c r="A737" s="3">
        <v>45149</v>
      </c>
      <c r="B737" s="8">
        <v>8.9339999999999993</v>
      </c>
      <c r="C737" s="4">
        <f>LN(dane_import!D738/dane_import!D737)</f>
        <v>-3.5754228033207849E-3</v>
      </c>
      <c r="D737">
        <f t="shared" si="22"/>
        <v>3.5754228033207849E-3</v>
      </c>
      <c r="E737" s="6">
        <f t="shared" si="23"/>
        <v>1.278364822250626E-5</v>
      </c>
    </row>
    <row r="738" spans="1:5" x14ac:dyDescent="0.25">
      <c r="A738" s="3">
        <v>45152</v>
      </c>
      <c r="B738" s="8">
        <v>8.8320000000000007</v>
      </c>
      <c r="C738" s="4">
        <f>LN(dane_import!D739/dane_import!D738)</f>
        <v>-1.1482733395187239E-2</v>
      </c>
      <c r="D738">
        <f t="shared" si="22"/>
        <v>1.1482733395187239E-2</v>
      </c>
      <c r="E738" s="6">
        <f t="shared" si="23"/>
        <v>1.3185316622494825E-4</v>
      </c>
    </row>
    <row r="739" spans="1:5" x14ac:dyDescent="0.25">
      <c r="A739" s="3">
        <v>45153</v>
      </c>
      <c r="B739" s="8">
        <v>8.8320000000000007</v>
      </c>
      <c r="C739" s="4">
        <f>LN(dane_import!D740/dane_import!D739)</f>
        <v>0</v>
      </c>
      <c r="D739">
        <f t="shared" si="22"/>
        <v>0</v>
      </c>
      <c r="E739" s="6">
        <f t="shared" si="23"/>
        <v>0</v>
      </c>
    </row>
    <row r="740" spans="1:5" x14ac:dyDescent="0.25">
      <c r="A740" s="3">
        <v>45154</v>
      </c>
      <c r="B740" s="8">
        <v>8.8160000000000007</v>
      </c>
      <c r="C740" s="4">
        <f>LN(dane_import!D741/dane_import!D740)</f>
        <v>-1.8132371241808313E-3</v>
      </c>
      <c r="D740">
        <f t="shared" si="22"/>
        <v>1.8132371241808313E-3</v>
      </c>
      <c r="E740" s="6">
        <f t="shared" si="23"/>
        <v>3.2878288685075716E-6</v>
      </c>
    </row>
    <row r="741" spans="1:5" x14ac:dyDescent="0.25">
      <c r="A741" s="3">
        <v>45155</v>
      </c>
      <c r="B741" s="8">
        <v>8.702</v>
      </c>
      <c r="C741" s="4">
        <f>LN(dane_import!D742/dane_import!D741)</f>
        <v>-1.3015368112070361E-2</v>
      </c>
      <c r="D741">
        <f t="shared" si="22"/>
        <v>1.3015368112070361E-2</v>
      </c>
      <c r="E741" s="6">
        <f t="shared" si="23"/>
        <v>1.6939980709269799E-4</v>
      </c>
    </row>
    <row r="742" spans="1:5" x14ac:dyDescent="0.25">
      <c r="A742" s="3">
        <v>45156</v>
      </c>
      <c r="B742" s="8">
        <v>8.8840000000000003</v>
      </c>
      <c r="C742" s="4">
        <f>LN(dane_import!D743/dane_import!D742)</f>
        <v>2.0699021733692639E-2</v>
      </c>
      <c r="D742">
        <f t="shared" si="22"/>
        <v>2.0699021733692639E-2</v>
      </c>
      <c r="E742" s="6">
        <f t="shared" si="23"/>
        <v>4.2844950073188024E-4</v>
      </c>
    </row>
    <row r="743" spans="1:5" x14ac:dyDescent="0.25">
      <c r="A743" s="3">
        <v>45159</v>
      </c>
      <c r="B743" s="8">
        <v>8.85</v>
      </c>
      <c r="C743" s="4">
        <f>LN(dane_import!D744/dane_import!D743)</f>
        <v>-3.8344470123429569E-3</v>
      </c>
      <c r="D743">
        <f t="shared" si="22"/>
        <v>3.8344470123429569E-3</v>
      </c>
      <c r="E743" s="6">
        <f t="shared" si="23"/>
        <v>1.4702983890465829E-5</v>
      </c>
    </row>
    <row r="744" spans="1:5" x14ac:dyDescent="0.25">
      <c r="A744" s="3">
        <v>45160</v>
      </c>
      <c r="B744" s="8">
        <v>8.82</v>
      </c>
      <c r="C744" s="4">
        <f>LN(dane_import!D745/dane_import!D744)</f>
        <v>-3.3955890011381604E-3</v>
      </c>
      <c r="D744">
        <f t="shared" si="22"/>
        <v>3.3955890011381604E-3</v>
      </c>
      <c r="E744" s="6">
        <f t="shared" si="23"/>
        <v>1.153002466465045E-5</v>
      </c>
    </row>
    <row r="745" spans="1:5" x14ac:dyDescent="0.25">
      <c r="A745" s="3">
        <v>45161</v>
      </c>
      <c r="B745" s="8">
        <v>9.1639999999999997</v>
      </c>
      <c r="C745" s="4">
        <f>LN(dane_import!D746/dane_import!D745)</f>
        <v>3.8260894572549081E-2</v>
      </c>
      <c r="D745">
        <f t="shared" si="22"/>
        <v>3.8260894572549081E-2</v>
      </c>
      <c r="E745" s="6">
        <f t="shared" si="23"/>
        <v>1.4638960534917157E-3</v>
      </c>
    </row>
    <row r="746" spans="1:5" x14ac:dyDescent="0.25">
      <c r="A746" s="3">
        <v>45162</v>
      </c>
      <c r="B746" s="8">
        <v>8.952</v>
      </c>
      <c r="C746" s="4">
        <f>LN(dane_import!D747/dane_import!D746)</f>
        <v>-2.3405793581625003E-2</v>
      </c>
      <c r="D746">
        <f t="shared" si="22"/>
        <v>2.3405793581625003E-2</v>
      </c>
      <c r="E746" s="6">
        <f t="shared" si="23"/>
        <v>5.4783117318563817E-4</v>
      </c>
    </row>
    <row r="747" spans="1:5" x14ac:dyDescent="0.25">
      <c r="A747" s="3">
        <v>45163</v>
      </c>
      <c r="B747" s="8">
        <v>8.8239999999999998</v>
      </c>
      <c r="C747" s="4">
        <f>LN(dane_import!D748/dane_import!D747)</f>
        <v>-1.4401689058422809E-2</v>
      </c>
      <c r="D747">
        <f t="shared" si="22"/>
        <v>1.4401689058422809E-2</v>
      </c>
      <c r="E747" s="6">
        <f t="shared" si="23"/>
        <v>2.0740864773549525E-4</v>
      </c>
    </row>
    <row r="748" spans="1:5" x14ac:dyDescent="0.25">
      <c r="A748" s="3">
        <v>45166</v>
      </c>
      <c r="B748" s="8">
        <v>8.9179999999999993</v>
      </c>
      <c r="C748" s="4">
        <f>LN(dane_import!D749/dane_import!D748)</f>
        <v>1.0596424254083591E-2</v>
      </c>
      <c r="D748">
        <f t="shared" si="22"/>
        <v>1.0596424254083591E-2</v>
      </c>
      <c r="E748" s="6">
        <f t="shared" si="23"/>
        <v>1.1228420697253099E-4</v>
      </c>
    </row>
    <row r="749" spans="1:5" x14ac:dyDescent="0.25">
      <c r="A749" s="3">
        <v>45167</v>
      </c>
      <c r="B749" s="8">
        <v>8.6319999999999997</v>
      </c>
      <c r="C749" s="4">
        <f>LN(dane_import!D750/dane_import!D749)</f>
        <v>-3.2595478249451346E-2</v>
      </c>
      <c r="D749">
        <f t="shared" si="22"/>
        <v>3.2595478249451346E-2</v>
      </c>
      <c r="E749" s="6">
        <f t="shared" si="23"/>
        <v>1.0624652023104558E-3</v>
      </c>
    </row>
    <row r="750" spans="1:5" x14ac:dyDescent="0.25">
      <c r="A750" s="3">
        <v>45168</v>
      </c>
      <c r="B750" s="8">
        <v>8.6159999999999997</v>
      </c>
      <c r="C750" s="4">
        <f>LN(dane_import!D751/dane_import!D750)</f>
        <v>-1.8552881017460925E-3</v>
      </c>
      <c r="D750">
        <f t="shared" si="22"/>
        <v>1.8552881017460925E-3</v>
      </c>
      <c r="E750" s="6">
        <f t="shared" si="23"/>
        <v>3.4420939404806193E-6</v>
      </c>
    </row>
    <row r="751" spans="1:5" x14ac:dyDescent="0.25">
      <c r="A751" s="3">
        <v>45169</v>
      </c>
      <c r="B751" s="8">
        <v>8.4860000000000007</v>
      </c>
      <c r="C751" s="4">
        <f>LN(dane_import!D752/dane_import!D751)</f>
        <v>-1.5203193073954173E-2</v>
      </c>
      <c r="D751">
        <f t="shared" si="22"/>
        <v>1.5203193073954173E-2</v>
      </c>
      <c r="E751" s="6">
        <f t="shared" si="23"/>
        <v>2.3113707964392814E-4</v>
      </c>
    </row>
    <row r="752" spans="1:5" x14ac:dyDescent="0.25">
      <c r="A752" s="3">
        <v>45170</v>
      </c>
      <c r="B752" s="8">
        <v>8.4580000000000002</v>
      </c>
      <c r="C752" s="4">
        <f>LN(dane_import!D753/dane_import!D752)</f>
        <v>-3.3050077298363077E-3</v>
      </c>
      <c r="D752">
        <f t="shared" si="22"/>
        <v>3.3050077298363077E-3</v>
      </c>
      <c r="E752" s="6">
        <f t="shared" si="23"/>
        <v>1.0923076094277745E-5</v>
      </c>
    </row>
    <row r="753" spans="1:5" x14ac:dyDescent="0.25">
      <c r="A753" s="3">
        <v>45173</v>
      </c>
      <c r="B753" s="8">
        <v>8.2100000000000009</v>
      </c>
      <c r="C753" s="4">
        <f>LN(dane_import!D754/dane_import!D753)</f>
        <v>-2.9759815585959932E-2</v>
      </c>
      <c r="D753">
        <f t="shared" si="22"/>
        <v>2.9759815585959932E-2</v>
      </c>
      <c r="E753" s="6">
        <f t="shared" si="23"/>
        <v>8.856466237103437E-4</v>
      </c>
    </row>
    <row r="754" spans="1:5" x14ac:dyDescent="0.25">
      <c r="A754" s="3">
        <v>45174</v>
      </c>
      <c r="B754" s="8">
        <v>7.89</v>
      </c>
      <c r="C754" s="4">
        <f>LN(dane_import!D755/dane_import!D754)</f>
        <v>-3.9756788606554176E-2</v>
      </c>
      <c r="D754">
        <f t="shared" si="22"/>
        <v>3.9756788606554176E-2</v>
      </c>
      <c r="E754" s="6">
        <f t="shared" si="23"/>
        <v>1.580602240306236E-3</v>
      </c>
    </row>
    <row r="755" spans="1:5" x14ac:dyDescent="0.25">
      <c r="A755" s="3">
        <v>45175</v>
      </c>
      <c r="B755" s="8">
        <v>7.5359999999999996</v>
      </c>
      <c r="C755" s="4">
        <f>LN(dane_import!D756/dane_import!D755)</f>
        <v>-4.5904597583720945E-2</v>
      </c>
      <c r="D755">
        <f t="shared" si="22"/>
        <v>4.5904597583720945E-2</v>
      </c>
      <c r="E755" s="6">
        <f t="shared" si="23"/>
        <v>2.1072320793233588E-3</v>
      </c>
    </row>
    <row r="756" spans="1:5" x14ac:dyDescent="0.25">
      <c r="A756" s="3">
        <v>45176</v>
      </c>
      <c r="B756" s="8">
        <v>7.4580000000000002</v>
      </c>
      <c r="C756" s="4">
        <f>LN(dane_import!D757/dane_import!D756)</f>
        <v>-1.0404255517432787E-2</v>
      </c>
      <c r="D756">
        <f t="shared" si="22"/>
        <v>1.0404255517432787E-2</v>
      </c>
      <c r="E756" s="6">
        <f t="shared" si="23"/>
        <v>1.082485328720306E-4</v>
      </c>
    </row>
    <row r="757" spans="1:5" x14ac:dyDescent="0.25">
      <c r="A757" s="3">
        <v>45177</v>
      </c>
      <c r="B757" s="8">
        <v>7.5659999999999998</v>
      </c>
      <c r="C757" s="4">
        <f>LN(dane_import!D758/dane_import!D757)</f>
        <v>1.4377244454208469E-2</v>
      </c>
      <c r="D757">
        <f t="shared" si="22"/>
        <v>1.4377244454208469E-2</v>
      </c>
      <c r="E757" s="6">
        <f t="shared" si="23"/>
        <v>2.0670515809606817E-4</v>
      </c>
    </row>
    <row r="758" spans="1:5" x14ac:dyDescent="0.25">
      <c r="A758" s="3">
        <v>45180</v>
      </c>
      <c r="B758" s="8">
        <v>7.6239999999999997</v>
      </c>
      <c r="C758" s="4">
        <f>LN(dane_import!D759/dane_import!D758)</f>
        <v>7.6366401410634544E-3</v>
      </c>
      <c r="D758">
        <f t="shared" si="22"/>
        <v>7.6366401410634544E-3</v>
      </c>
      <c r="E758" s="6">
        <f t="shared" si="23"/>
        <v>5.8318272644101658E-5</v>
      </c>
    </row>
    <row r="759" spans="1:5" x14ac:dyDescent="0.25">
      <c r="A759" s="3">
        <v>45181</v>
      </c>
      <c r="B759" s="8">
        <v>7.73</v>
      </c>
      <c r="C759" s="4">
        <f>LN(dane_import!D760/dane_import!D759)</f>
        <v>1.380769624742976E-2</v>
      </c>
      <c r="D759">
        <f t="shared" si="22"/>
        <v>1.380769624742976E-2</v>
      </c>
      <c r="E759" s="6">
        <f t="shared" si="23"/>
        <v>1.9065247566128589E-4</v>
      </c>
    </row>
    <row r="760" spans="1:5" x14ac:dyDescent="0.25">
      <c r="A760" s="3">
        <v>45182</v>
      </c>
      <c r="B760" s="8">
        <v>7.83</v>
      </c>
      <c r="C760" s="4">
        <f>LN(dane_import!D761/dane_import!D760)</f>
        <v>1.285364740338109E-2</v>
      </c>
      <c r="D760">
        <f t="shared" si="22"/>
        <v>1.285364740338109E-2</v>
      </c>
      <c r="E760" s="6">
        <f t="shared" si="23"/>
        <v>1.6521625157044545E-4</v>
      </c>
    </row>
    <row r="761" spans="1:5" x14ac:dyDescent="0.25">
      <c r="A761" s="3">
        <v>45183</v>
      </c>
      <c r="B761" s="8">
        <v>7.7679999999999998</v>
      </c>
      <c r="C761" s="4">
        <f>LN(dane_import!D762/dane_import!D761)</f>
        <v>-7.9497790136879541E-3</v>
      </c>
      <c r="D761">
        <f t="shared" si="22"/>
        <v>7.9497790136879541E-3</v>
      </c>
      <c r="E761" s="6">
        <f t="shared" si="23"/>
        <v>6.3198986366473417E-5</v>
      </c>
    </row>
    <row r="762" spans="1:5" x14ac:dyDescent="0.25">
      <c r="A762" s="3">
        <v>45184</v>
      </c>
      <c r="B762" s="8">
        <v>7.8339999999999996</v>
      </c>
      <c r="C762" s="4">
        <f>LN(dane_import!D763/dane_import!D762)</f>
        <v>8.4605042546157389E-3</v>
      </c>
      <c r="D762">
        <f t="shared" si="22"/>
        <v>8.4605042546157389E-3</v>
      </c>
      <c r="E762" s="6">
        <f t="shared" si="23"/>
        <v>7.1580132242371014E-5</v>
      </c>
    </row>
    <row r="763" spans="1:5" x14ac:dyDescent="0.25">
      <c r="A763" s="3">
        <v>45187</v>
      </c>
      <c r="B763" s="8">
        <v>7.68</v>
      </c>
      <c r="C763" s="4">
        <f>LN(dane_import!D764/dane_import!D763)</f>
        <v>-1.9853688084058765E-2</v>
      </c>
      <c r="D763">
        <f t="shared" si="22"/>
        <v>1.9853688084058765E-2</v>
      </c>
      <c r="E763" s="6">
        <f t="shared" si="23"/>
        <v>3.9416893053909697E-4</v>
      </c>
    </row>
    <row r="764" spans="1:5" x14ac:dyDescent="0.25">
      <c r="A764" s="3">
        <v>45188</v>
      </c>
      <c r="B764" s="8">
        <v>7.5</v>
      </c>
      <c r="C764" s="4">
        <f>LN(dane_import!D765/dane_import!D764)</f>
        <v>-2.3716526617316044E-2</v>
      </c>
      <c r="D764">
        <f t="shared" si="22"/>
        <v>2.3716526617316044E-2</v>
      </c>
      <c r="E764" s="6">
        <f t="shared" si="23"/>
        <v>5.624736347898604E-4</v>
      </c>
    </row>
    <row r="765" spans="1:5" x14ac:dyDescent="0.25">
      <c r="A765" s="3">
        <v>45189</v>
      </c>
      <c r="B765" s="8">
        <v>7.7679999999999998</v>
      </c>
      <c r="C765" s="4">
        <f>LN(dane_import!D766/dane_import!D765)</f>
        <v>3.510971044675909E-2</v>
      </c>
      <c r="D765">
        <f t="shared" si="22"/>
        <v>3.510971044675909E-2</v>
      </c>
      <c r="E765" s="6">
        <f t="shared" si="23"/>
        <v>1.2326917676552644E-3</v>
      </c>
    </row>
    <row r="766" spans="1:5" x14ac:dyDescent="0.25">
      <c r="A766" s="3">
        <v>45190</v>
      </c>
      <c r="B766" s="8">
        <v>7.8440000000000003</v>
      </c>
      <c r="C766" s="4">
        <f>LN(dane_import!D767/dane_import!D766)</f>
        <v>9.7361773450760549E-3</v>
      </c>
      <c r="D766">
        <f t="shared" si="22"/>
        <v>9.7361773450760549E-3</v>
      </c>
      <c r="E766" s="6">
        <f t="shared" si="23"/>
        <v>9.4793149294772222E-5</v>
      </c>
    </row>
    <row r="767" spans="1:5" x14ac:dyDescent="0.25">
      <c r="A767" s="3">
        <v>45191</v>
      </c>
      <c r="B767" s="8">
        <v>7.7140000000000004</v>
      </c>
      <c r="C767" s="4">
        <f>LN(dane_import!D768/dane_import!D767)</f>
        <v>-1.6712048548063751E-2</v>
      </c>
      <c r="D767">
        <f t="shared" si="22"/>
        <v>1.6712048548063751E-2</v>
      </c>
      <c r="E767" s="6">
        <f t="shared" si="23"/>
        <v>2.7929256667283972E-4</v>
      </c>
    </row>
    <row r="768" spans="1:5" x14ac:dyDescent="0.25">
      <c r="A768" s="3">
        <v>45194</v>
      </c>
      <c r="B768" s="8">
        <v>7.56</v>
      </c>
      <c r="C768" s="4">
        <f>LN(dane_import!D769/dane_import!D768)</f>
        <v>-2.0165669594594527E-2</v>
      </c>
      <c r="D768">
        <f t="shared" si="22"/>
        <v>2.0165669594594527E-2</v>
      </c>
      <c r="E768" s="6">
        <f t="shared" si="23"/>
        <v>4.0665423019835419E-4</v>
      </c>
    </row>
    <row r="769" spans="1:5" x14ac:dyDescent="0.25">
      <c r="A769" s="3">
        <v>45195</v>
      </c>
      <c r="B769" s="8">
        <v>7.6520000000000001</v>
      </c>
      <c r="C769" s="4">
        <f>LN(dane_import!D770/dane_import!D769)</f>
        <v>1.2095861386564915E-2</v>
      </c>
      <c r="D769">
        <f t="shared" si="22"/>
        <v>1.2095861386564915E-2</v>
      </c>
      <c r="E769" s="6">
        <f t="shared" si="23"/>
        <v>1.4630986268299211E-4</v>
      </c>
    </row>
    <row r="770" spans="1:5" x14ac:dyDescent="0.25">
      <c r="A770" s="3">
        <v>45196</v>
      </c>
      <c r="B770" s="8">
        <v>7.5979999999999999</v>
      </c>
      <c r="C770" s="4">
        <f>LN(dane_import!D771/dane_import!D770)</f>
        <v>-7.0819968125726091E-3</v>
      </c>
      <c r="D770">
        <f t="shared" si="22"/>
        <v>7.0819968125726091E-3</v>
      </c>
      <c r="E770" s="6">
        <f t="shared" si="23"/>
        <v>5.0154678853288593E-5</v>
      </c>
    </row>
    <row r="771" spans="1:5" x14ac:dyDescent="0.25">
      <c r="A771" s="3">
        <v>45197</v>
      </c>
      <c r="B771" s="8">
        <v>7.3659999999999997</v>
      </c>
      <c r="C771" s="4">
        <f>LN(dane_import!D772/dane_import!D771)</f>
        <v>-3.1010236742560322E-2</v>
      </c>
      <c r="D771">
        <f t="shared" ref="D771:D834" si="24">ABS(C771)</f>
        <v>3.1010236742560322E-2</v>
      </c>
      <c r="E771" s="6">
        <f t="shared" ref="E771:E834" si="25">C771^2</f>
        <v>9.6163478282963819E-4</v>
      </c>
    </row>
    <row r="772" spans="1:5" x14ac:dyDescent="0.25">
      <c r="A772" s="3">
        <v>45198</v>
      </c>
      <c r="B772" s="8">
        <v>7.4980000000000002</v>
      </c>
      <c r="C772" s="4">
        <f>LN(dane_import!D773/dane_import!D772)</f>
        <v>1.7761500290846804E-2</v>
      </c>
      <c r="D772">
        <f t="shared" si="24"/>
        <v>1.7761500290846804E-2</v>
      </c>
      <c r="E772" s="6">
        <f t="shared" si="25"/>
        <v>3.1547089258175112E-4</v>
      </c>
    </row>
    <row r="773" spans="1:5" x14ac:dyDescent="0.25">
      <c r="A773" s="3">
        <v>45201</v>
      </c>
      <c r="B773" s="8">
        <v>7.42</v>
      </c>
      <c r="C773" s="4">
        <f>LN(dane_import!D774/dane_import!D773)</f>
        <v>-1.0457261134431253E-2</v>
      </c>
      <c r="D773">
        <f t="shared" si="24"/>
        <v>1.0457261134431253E-2</v>
      </c>
      <c r="E773" s="6">
        <f t="shared" si="25"/>
        <v>1.0935431043368642E-4</v>
      </c>
    </row>
    <row r="774" spans="1:5" x14ac:dyDescent="0.25">
      <c r="A774" s="3">
        <v>45202</v>
      </c>
      <c r="B774" s="8">
        <v>7.0039999999999996</v>
      </c>
      <c r="C774" s="4">
        <f>LN(dane_import!D775/dane_import!D774)</f>
        <v>-5.7697642755683731E-2</v>
      </c>
      <c r="D774">
        <f t="shared" si="24"/>
        <v>5.7697642755683731E-2</v>
      </c>
      <c r="E774" s="6">
        <f t="shared" si="25"/>
        <v>3.3290179795625032E-3</v>
      </c>
    </row>
    <row r="775" spans="1:5" x14ac:dyDescent="0.25">
      <c r="A775" s="3">
        <v>45203</v>
      </c>
      <c r="B775" s="8">
        <v>6.8959999999999999</v>
      </c>
      <c r="C775" s="4">
        <f>LN(dane_import!D776/dane_import!D775)</f>
        <v>-1.5539881062213384E-2</v>
      </c>
      <c r="D775">
        <f t="shared" si="24"/>
        <v>1.5539881062213384E-2</v>
      </c>
      <c r="E775" s="6">
        <f t="shared" si="25"/>
        <v>2.4148790342773816E-4</v>
      </c>
    </row>
    <row r="776" spans="1:5" x14ac:dyDescent="0.25">
      <c r="A776" s="3">
        <v>45204</v>
      </c>
      <c r="B776" s="8">
        <v>6.74</v>
      </c>
      <c r="C776" s="4">
        <f>LN(dane_import!D777/dane_import!D776)</f>
        <v>-2.2881608437176289E-2</v>
      </c>
      <c r="D776">
        <f t="shared" si="24"/>
        <v>2.2881608437176289E-2</v>
      </c>
      <c r="E776" s="6">
        <f t="shared" si="25"/>
        <v>5.2356800467225713E-4</v>
      </c>
    </row>
    <row r="777" spans="1:5" x14ac:dyDescent="0.25">
      <c r="A777" s="3">
        <v>45205</v>
      </c>
      <c r="B777" s="8">
        <v>6.4359999999999999</v>
      </c>
      <c r="C777" s="4">
        <f>LN(dane_import!D778/dane_import!D777)</f>
        <v>-4.6152695794078914E-2</v>
      </c>
      <c r="D777">
        <f t="shared" si="24"/>
        <v>4.6152695794078914E-2</v>
      </c>
      <c r="E777" s="6">
        <f t="shared" si="25"/>
        <v>2.1300713290607893E-3</v>
      </c>
    </row>
    <row r="778" spans="1:5" x14ac:dyDescent="0.25">
      <c r="A778" s="3">
        <v>45208</v>
      </c>
      <c r="B778" s="8">
        <v>6.53</v>
      </c>
      <c r="C778" s="4">
        <f>LN(dane_import!D779/dane_import!D778)</f>
        <v>1.4499714158202923E-2</v>
      </c>
      <c r="D778">
        <f t="shared" si="24"/>
        <v>1.4499714158202923E-2</v>
      </c>
      <c r="E778" s="6">
        <f t="shared" si="25"/>
        <v>2.1024171066959032E-4</v>
      </c>
    </row>
    <row r="779" spans="1:5" x14ac:dyDescent="0.25">
      <c r="A779" s="3">
        <v>45209</v>
      </c>
      <c r="B779" s="8">
        <v>6.8860000000000001</v>
      </c>
      <c r="C779" s="4">
        <f>LN(dane_import!D780/dane_import!D779)</f>
        <v>5.308342162799233E-2</v>
      </c>
      <c r="D779">
        <f t="shared" si="24"/>
        <v>5.308342162799233E-2</v>
      </c>
      <c r="E779" s="6">
        <f t="shared" si="25"/>
        <v>2.8178496517352039E-3</v>
      </c>
    </row>
    <row r="780" spans="1:5" x14ac:dyDescent="0.25">
      <c r="A780" s="3">
        <v>45210</v>
      </c>
      <c r="B780" s="8">
        <v>6.9119999999999999</v>
      </c>
      <c r="C780" s="4">
        <f>LN(dane_import!D781/dane_import!D780)</f>
        <v>3.7686665854223572E-3</v>
      </c>
      <c r="D780">
        <f t="shared" si="24"/>
        <v>3.7686665854223572E-3</v>
      </c>
      <c r="E780" s="6">
        <f t="shared" si="25"/>
        <v>1.420284783207901E-5</v>
      </c>
    </row>
    <row r="781" spans="1:5" x14ac:dyDescent="0.25">
      <c r="A781" s="3">
        <v>45211</v>
      </c>
      <c r="B781" s="8">
        <v>6.88</v>
      </c>
      <c r="C781" s="4">
        <f>LN(dane_import!D782/dane_import!D781)</f>
        <v>-4.6403795565022254E-3</v>
      </c>
      <c r="D781">
        <f t="shared" si="24"/>
        <v>4.6403795565022254E-3</v>
      </c>
      <c r="E781" s="6">
        <f t="shared" si="25"/>
        <v>2.1533122428403792E-5</v>
      </c>
    </row>
    <row r="782" spans="1:5" x14ac:dyDescent="0.25">
      <c r="A782" s="3">
        <v>45212</v>
      </c>
      <c r="B782" s="8">
        <v>7.1219999999999999</v>
      </c>
      <c r="C782" s="4">
        <f>LN(dane_import!D783/dane_import!D782)</f>
        <v>3.456993291033373E-2</v>
      </c>
      <c r="D782">
        <f t="shared" si="24"/>
        <v>3.456993291033373E-2</v>
      </c>
      <c r="E782" s="6">
        <f t="shared" si="25"/>
        <v>1.195080261424975E-3</v>
      </c>
    </row>
    <row r="783" spans="1:5" x14ac:dyDescent="0.25">
      <c r="A783" s="3">
        <v>45215</v>
      </c>
      <c r="B783" s="8">
        <v>6.9820000000000002</v>
      </c>
      <c r="C783" s="4">
        <f>LN(dane_import!D784/dane_import!D783)</f>
        <v>-1.9853176172741665E-2</v>
      </c>
      <c r="D783">
        <f t="shared" si="24"/>
        <v>1.9853176172741665E-2</v>
      </c>
      <c r="E783" s="6">
        <f t="shared" si="25"/>
        <v>3.9414860414591736E-4</v>
      </c>
    </row>
    <row r="784" spans="1:5" x14ac:dyDescent="0.25">
      <c r="A784" s="3">
        <v>45216</v>
      </c>
      <c r="B784" s="8">
        <v>7.35</v>
      </c>
      <c r="C784" s="4">
        <f>LN(dane_import!D785/dane_import!D784)</f>
        <v>5.1364904541900985E-2</v>
      </c>
      <c r="D784">
        <f t="shared" si="24"/>
        <v>5.1364904541900985E-2</v>
      </c>
      <c r="E784" s="6">
        <f t="shared" si="25"/>
        <v>2.6383534185986006E-3</v>
      </c>
    </row>
    <row r="785" spans="1:5" x14ac:dyDescent="0.25">
      <c r="A785" s="3">
        <v>45217</v>
      </c>
      <c r="B785" s="8">
        <v>7.468</v>
      </c>
      <c r="C785" s="4">
        <f>LN(dane_import!D786/dane_import!D785)</f>
        <v>1.5926912454730918E-2</v>
      </c>
      <c r="D785">
        <f t="shared" si="24"/>
        <v>1.5926912454730918E-2</v>
      </c>
      <c r="E785" s="6">
        <f t="shared" si="25"/>
        <v>2.5366654034066283E-4</v>
      </c>
    </row>
    <row r="786" spans="1:5" x14ac:dyDescent="0.25">
      <c r="A786" s="3">
        <v>45218</v>
      </c>
      <c r="B786" s="8">
        <v>7.01</v>
      </c>
      <c r="C786" s="4">
        <f>LN(dane_import!D787/dane_import!D786)</f>
        <v>-6.3289524632977517E-2</v>
      </c>
      <c r="D786">
        <f t="shared" si="24"/>
        <v>6.3289524632977517E-2</v>
      </c>
      <c r="E786" s="6">
        <f t="shared" si="25"/>
        <v>4.005563928268268E-3</v>
      </c>
    </row>
    <row r="787" spans="1:5" x14ac:dyDescent="0.25">
      <c r="A787" s="3">
        <v>45219</v>
      </c>
      <c r="B787" s="8">
        <v>6.98</v>
      </c>
      <c r="C787" s="4">
        <f>LN(dane_import!D788/dane_import!D787)</f>
        <v>-4.2887842722174815E-3</v>
      </c>
      <c r="D787">
        <f t="shared" si="24"/>
        <v>4.2887842722174815E-3</v>
      </c>
      <c r="E787" s="6">
        <f t="shared" si="25"/>
        <v>1.8393670533620034E-5</v>
      </c>
    </row>
    <row r="788" spans="1:5" x14ac:dyDescent="0.25">
      <c r="A788" s="3">
        <v>45222</v>
      </c>
      <c r="B788" s="8">
        <v>6.8319999999999999</v>
      </c>
      <c r="C788" s="4">
        <f>LN(dane_import!D789/dane_import!D788)</f>
        <v>-2.1431460288012502E-2</v>
      </c>
      <c r="D788">
        <f t="shared" si="24"/>
        <v>2.1431460288012502E-2</v>
      </c>
      <c r="E788" s="6">
        <f t="shared" si="25"/>
        <v>4.5930749007665693E-4</v>
      </c>
    </row>
    <row r="789" spans="1:5" x14ac:dyDescent="0.25">
      <c r="A789" s="3">
        <v>45223</v>
      </c>
      <c r="B789" s="8">
        <v>6.8639999999999999</v>
      </c>
      <c r="C789" s="4">
        <f>LN(dane_import!D790/dane_import!D789)</f>
        <v>4.6729056993924231E-3</v>
      </c>
      <c r="D789">
        <f t="shared" si="24"/>
        <v>4.6729056993924231E-3</v>
      </c>
      <c r="E789" s="6">
        <f t="shared" si="25"/>
        <v>2.183604767541419E-5</v>
      </c>
    </row>
    <row r="790" spans="1:5" x14ac:dyDescent="0.25">
      <c r="A790" s="3">
        <v>45224</v>
      </c>
      <c r="B790" s="8">
        <v>7.0880000000000001</v>
      </c>
      <c r="C790" s="4">
        <f>LN(dane_import!D791/dane_import!D790)</f>
        <v>3.2112851117118674E-2</v>
      </c>
      <c r="D790">
        <f t="shared" si="24"/>
        <v>3.2112851117118674E-2</v>
      </c>
      <c r="E790" s="6">
        <f t="shared" si="25"/>
        <v>1.0312352068702301E-3</v>
      </c>
    </row>
    <row r="791" spans="1:5" x14ac:dyDescent="0.25">
      <c r="A791" s="3">
        <v>45225</v>
      </c>
      <c r="B791" s="8">
        <v>7.1319999999999997</v>
      </c>
      <c r="C791" s="4">
        <f>LN(dane_import!D792/dane_import!D791)</f>
        <v>6.1884866981140041E-3</v>
      </c>
      <c r="D791">
        <f t="shared" si="24"/>
        <v>6.1884866981140041E-3</v>
      </c>
      <c r="E791" s="6">
        <f t="shared" si="25"/>
        <v>3.8297367612733971E-5</v>
      </c>
    </row>
    <row r="792" spans="1:5" x14ac:dyDescent="0.25">
      <c r="A792" s="3">
        <v>45226</v>
      </c>
      <c r="B792" s="8">
        <v>7.15</v>
      </c>
      <c r="C792" s="4">
        <f>LN(dane_import!D793/dane_import!D792)</f>
        <v>2.5206567050224133E-3</v>
      </c>
      <c r="D792">
        <f t="shared" si="24"/>
        <v>2.5206567050224133E-3</v>
      </c>
      <c r="E792" s="6">
        <f t="shared" si="25"/>
        <v>6.3537102245744498E-6</v>
      </c>
    </row>
    <row r="793" spans="1:5" x14ac:dyDescent="0.25">
      <c r="A793" s="3">
        <v>45229</v>
      </c>
      <c r="B793" s="8">
        <v>7.3280000000000003</v>
      </c>
      <c r="C793" s="4">
        <f>LN(dane_import!D794/dane_import!D793)</f>
        <v>2.4590270665912895E-2</v>
      </c>
      <c r="D793">
        <f t="shared" si="24"/>
        <v>2.4590270665912895E-2</v>
      </c>
      <c r="E793" s="6">
        <f t="shared" si="25"/>
        <v>6.0468141142285621E-4</v>
      </c>
    </row>
    <row r="794" spans="1:5" x14ac:dyDescent="0.25">
      <c r="A794" s="3">
        <v>45230</v>
      </c>
      <c r="B794" s="8">
        <v>7.298</v>
      </c>
      <c r="C794" s="4">
        <f>LN(dane_import!D795/dane_import!D794)</f>
        <v>-4.1022893575732603E-3</v>
      </c>
      <c r="D794">
        <f t="shared" si="24"/>
        <v>4.1022893575732603E-3</v>
      </c>
      <c r="E794" s="6">
        <f t="shared" si="25"/>
        <v>1.6828777973258831E-5</v>
      </c>
    </row>
    <row r="795" spans="1:5" x14ac:dyDescent="0.25">
      <c r="A795" s="3">
        <v>45231</v>
      </c>
      <c r="B795" s="8">
        <v>7.298</v>
      </c>
      <c r="C795" s="4">
        <f>LN(dane_import!D796/dane_import!D795)</f>
        <v>0</v>
      </c>
      <c r="D795">
        <f t="shared" si="24"/>
        <v>0</v>
      </c>
      <c r="E795" s="6">
        <f t="shared" si="25"/>
        <v>0</v>
      </c>
    </row>
    <row r="796" spans="1:5" x14ac:dyDescent="0.25">
      <c r="A796" s="3">
        <v>45232</v>
      </c>
      <c r="B796" s="8">
        <v>7.4539999999999997</v>
      </c>
      <c r="C796" s="4">
        <f>LN(dane_import!D797/dane_import!D796)</f>
        <v>2.1150463042810628E-2</v>
      </c>
      <c r="D796">
        <f t="shared" si="24"/>
        <v>2.1150463042810628E-2</v>
      </c>
      <c r="E796" s="6">
        <f t="shared" si="25"/>
        <v>4.4734208692529822E-4</v>
      </c>
    </row>
    <row r="797" spans="1:5" x14ac:dyDescent="0.25">
      <c r="A797" s="3">
        <v>45233</v>
      </c>
      <c r="B797" s="8">
        <v>7.6</v>
      </c>
      <c r="C797" s="4">
        <f>LN(dane_import!D798/dane_import!D797)</f>
        <v>1.9397446235218736E-2</v>
      </c>
      <c r="D797">
        <f t="shared" si="24"/>
        <v>1.9397446235218736E-2</v>
      </c>
      <c r="E797" s="6">
        <f t="shared" si="25"/>
        <v>3.762609204482015E-4</v>
      </c>
    </row>
    <row r="798" spans="1:5" x14ac:dyDescent="0.25">
      <c r="A798" s="3">
        <v>45236</v>
      </c>
      <c r="B798" s="8">
        <v>7.532</v>
      </c>
      <c r="C798" s="4">
        <f>LN(dane_import!D799/dane_import!D798)</f>
        <v>-8.9876364973793775E-3</v>
      </c>
      <c r="D798">
        <f t="shared" si="24"/>
        <v>8.9876364973793775E-3</v>
      </c>
      <c r="E798" s="6">
        <f t="shared" si="25"/>
        <v>8.0777609809025842E-5</v>
      </c>
    </row>
    <row r="799" spans="1:5" x14ac:dyDescent="0.25">
      <c r="A799" s="3">
        <v>45237</v>
      </c>
      <c r="B799" s="8">
        <v>7.4880000000000004</v>
      </c>
      <c r="C799" s="4">
        <f>LN(dane_import!D800/dane_import!D799)</f>
        <v>-5.8588716196150414E-3</v>
      </c>
      <c r="D799">
        <f t="shared" si="24"/>
        <v>5.8588716196150414E-3</v>
      </c>
      <c r="E799" s="6">
        <f t="shared" si="25"/>
        <v>3.4326376655130577E-5</v>
      </c>
    </row>
    <row r="800" spans="1:5" x14ac:dyDescent="0.25">
      <c r="A800" s="3">
        <v>45238</v>
      </c>
      <c r="B800" s="8">
        <v>7.32</v>
      </c>
      <c r="C800" s="4">
        <f>LN(dane_import!D801/dane_import!D800)</f>
        <v>-2.2691411202070765E-2</v>
      </c>
      <c r="D800">
        <f t="shared" si="24"/>
        <v>2.2691411202070765E-2</v>
      </c>
      <c r="E800" s="6">
        <f t="shared" si="25"/>
        <v>5.1490014234146261E-4</v>
      </c>
    </row>
    <row r="801" spans="1:5" x14ac:dyDescent="0.25">
      <c r="A801" s="3">
        <v>45239</v>
      </c>
      <c r="B801" s="8">
        <v>7.218</v>
      </c>
      <c r="C801" s="4">
        <f>LN(dane_import!D802/dane_import!D801)</f>
        <v>-1.4032421752623415E-2</v>
      </c>
      <c r="D801">
        <f t="shared" si="24"/>
        <v>1.4032421752623415E-2</v>
      </c>
      <c r="E801" s="6">
        <f t="shared" si="25"/>
        <v>1.9690886024349878E-4</v>
      </c>
    </row>
    <row r="802" spans="1:5" x14ac:dyDescent="0.25">
      <c r="A802" s="3">
        <v>45240</v>
      </c>
      <c r="B802" s="8">
        <v>7</v>
      </c>
      <c r="C802" s="4">
        <f>LN(dane_import!D803/dane_import!D802)</f>
        <v>-3.0667757165283475E-2</v>
      </c>
      <c r="D802">
        <f t="shared" si="24"/>
        <v>3.0667757165283475E-2</v>
      </c>
      <c r="E802" s="6">
        <f t="shared" si="25"/>
        <v>9.4051132954879591E-4</v>
      </c>
    </row>
    <row r="803" spans="1:5" x14ac:dyDescent="0.25">
      <c r="A803" s="3">
        <v>45243</v>
      </c>
      <c r="B803" s="8">
        <v>6.7220000000000004</v>
      </c>
      <c r="C803" s="4">
        <f>LN(dane_import!D804/dane_import!D803)</f>
        <v>-4.0524419752399371E-2</v>
      </c>
      <c r="D803">
        <f t="shared" si="24"/>
        <v>4.0524419752399371E-2</v>
      </c>
      <c r="E803" s="6">
        <f t="shared" si="25"/>
        <v>1.6422285962686563E-3</v>
      </c>
    </row>
    <row r="804" spans="1:5" x14ac:dyDescent="0.25">
      <c r="A804" s="3">
        <v>45244</v>
      </c>
      <c r="B804" s="8">
        <v>7.0019999999999998</v>
      </c>
      <c r="C804" s="4">
        <f>LN(dane_import!D805/dane_import!D804)</f>
        <v>4.0810093229559925E-2</v>
      </c>
      <c r="D804">
        <f t="shared" si="24"/>
        <v>4.0810093229559925E-2</v>
      </c>
      <c r="E804" s="6">
        <f t="shared" si="25"/>
        <v>1.6654637094053728E-3</v>
      </c>
    </row>
    <row r="805" spans="1:5" x14ac:dyDescent="0.25">
      <c r="A805" s="3">
        <v>45245</v>
      </c>
      <c r="B805" s="8">
        <v>7.016</v>
      </c>
      <c r="C805" s="4">
        <f>LN(dane_import!D806/dane_import!D805)</f>
        <v>1.9974325374079414E-3</v>
      </c>
      <c r="D805">
        <f t="shared" si="24"/>
        <v>1.9974325374079414E-3</v>
      </c>
      <c r="E805" s="6">
        <f t="shared" si="25"/>
        <v>3.9897367414959271E-6</v>
      </c>
    </row>
    <row r="806" spans="1:5" x14ac:dyDescent="0.25">
      <c r="A806" s="3">
        <v>45246</v>
      </c>
      <c r="B806" s="8">
        <v>7.0839999999999996</v>
      </c>
      <c r="C806" s="4">
        <f>LN(dane_import!D807/dane_import!D806)</f>
        <v>9.6454648507050302E-3</v>
      </c>
      <c r="D806">
        <f t="shared" si="24"/>
        <v>9.6454648507050302E-3</v>
      </c>
      <c r="E806" s="6">
        <f t="shared" si="25"/>
        <v>9.3034992186186215E-5</v>
      </c>
    </row>
    <row r="807" spans="1:5" x14ac:dyDescent="0.25">
      <c r="A807" s="3">
        <v>45247</v>
      </c>
      <c r="B807" s="8">
        <v>7.1079999999999997</v>
      </c>
      <c r="C807" s="4">
        <f>LN(dane_import!D808/dane_import!D807)</f>
        <v>3.3821903718179E-3</v>
      </c>
      <c r="D807">
        <f t="shared" si="24"/>
        <v>3.3821903718179E-3</v>
      </c>
      <c r="E807" s="6">
        <f t="shared" si="25"/>
        <v>1.1439211711217705E-5</v>
      </c>
    </row>
    <row r="808" spans="1:5" x14ac:dyDescent="0.25">
      <c r="A808" s="3">
        <v>45250</v>
      </c>
      <c r="B808" s="8">
        <v>7.2</v>
      </c>
      <c r="C808" s="4">
        <f>LN(dane_import!D809/dane_import!D808)</f>
        <v>1.2860115729604753E-2</v>
      </c>
      <c r="D808">
        <f t="shared" si="24"/>
        <v>1.2860115729604753E-2</v>
      </c>
      <c r="E808" s="6">
        <f t="shared" si="25"/>
        <v>1.6538257657882759E-4</v>
      </c>
    </row>
    <row r="809" spans="1:5" x14ac:dyDescent="0.25">
      <c r="A809" s="3">
        <v>45251</v>
      </c>
      <c r="B809" s="8">
        <v>7.2320000000000002</v>
      </c>
      <c r="C809" s="4">
        <f>LN(dane_import!D810/dane_import!D809)</f>
        <v>4.4345970678657748E-3</v>
      </c>
      <c r="D809">
        <f t="shared" si="24"/>
        <v>4.4345970678657748E-3</v>
      </c>
      <c r="E809" s="6">
        <f t="shared" si="25"/>
        <v>1.9665651154323728E-5</v>
      </c>
    </row>
    <row r="810" spans="1:5" x14ac:dyDescent="0.25">
      <c r="A810" s="3">
        <v>45252</v>
      </c>
      <c r="B810" s="8">
        <v>7.234</v>
      </c>
      <c r="C810" s="4">
        <f>LN(dane_import!D811/dane_import!D810)</f>
        <v>2.7651044003089431E-4</v>
      </c>
      <c r="D810">
        <f t="shared" si="24"/>
        <v>2.7651044003089431E-4</v>
      </c>
      <c r="E810" s="6">
        <f t="shared" si="25"/>
        <v>7.6458023446078797E-8</v>
      </c>
    </row>
    <row r="811" spans="1:5" x14ac:dyDescent="0.25">
      <c r="A811" s="3">
        <v>45253</v>
      </c>
      <c r="B811" s="8">
        <v>7.2279999999999998</v>
      </c>
      <c r="C811" s="4">
        <f>LN(dane_import!D812/dane_import!D811)</f>
        <v>-8.2976079992417434E-4</v>
      </c>
      <c r="D811">
        <f t="shared" si="24"/>
        <v>8.2976079992417434E-4</v>
      </c>
      <c r="E811" s="6">
        <f t="shared" si="25"/>
        <v>6.8850298509080572E-7</v>
      </c>
    </row>
    <row r="812" spans="1:5" x14ac:dyDescent="0.25">
      <c r="A812" s="3">
        <v>45254</v>
      </c>
      <c r="B812" s="8">
        <v>7.6879999999999997</v>
      </c>
      <c r="C812" s="4">
        <f>LN(dane_import!D813/dane_import!D812)</f>
        <v>6.1698298938009238E-2</v>
      </c>
      <c r="D812">
        <f t="shared" si="24"/>
        <v>6.1698298938009238E-2</v>
      </c>
      <c r="E812" s="6">
        <f t="shared" si="25"/>
        <v>3.8066800918439519E-3</v>
      </c>
    </row>
    <row r="813" spans="1:5" x14ac:dyDescent="0.25">
      <c r="A813" s="3">
        <v>45257</v>
      </c>
      <c r="B813" s="8">
        <v>8.15</v>
      </c>
      <c r="C813" s="4">
        <f>LN(dane_import!D814/dane_import!D813)</f>
        <v>5.8357255584780027E-2</v>
      </c>
      <c r="D813">
        <f t="shared" si="24"/>
        <v>5.8357255584780027E-2</v>
      </c>
      <c r="E813" s="6">
        <f t="shared" si="25"/>
        <v>3.4055692793873394E-3</v>
      </c>
    </row>
    <row r="814" spans="1:5" x14ac:dyDescent="0.25">
      <c r="A814" s="3">
        <v>45258</v>
      </c>
      <c r="B814" s="8">
        <v>8.4540000000000006</v>
      </c>
      <c r="C814" s="4">
        <f>LN(dane_import!D815/dane_import!D814)</f>
        <v>3.6621774891826789E-2</v>
      </c>
      <c r="D814">
        <f t="shared" si="24"/>
        <v>3.6621774891826789E-2</v>
      </c>
      <c r="E814" s="6">
        <f t="shared" si="25"/>
        <v>1.3411543962276349E-3</v>
      </c>
    </row>
    <row r="815" spans="1:5" x14ac:dyDescent="0.25">
      <c r="A815" s="3">
        <v>45259</v>
      </c>
      <c r="B815" s="8">
        <v>8.3320000000000007</v>
      </c>
      <c r="C815" s="4">
        <f>LN(dane_import!D816/dane_import!D815)</f>
        <v>-1.4536178745872614E-2</v>
      </c>
      <c r="D815">
        <f t="shared" si="24"/>
        <v>1.4536178745872614E-2</v>
      </c>
      <c r="E815" s="6">
        <f t="shared" si="25"/>
        <v>2.1130049253195873E-4</v>
      </c>
    </row>
    <row r="816" spans="1:5" x14ac:dyDescent="0.25">
      <c r="A816" s="3">
        <v>45260</v>
      </c>
      <c r="B816" s="8">
        <v>8.4079999999999995</v>
      </c>
      <c r="C816" s="4">
        <f>LN(dane_import!D817/dane_import!D816)</f>
        <v>9.0801101759242532E-3</v>
      </c>
      <c r="D816">
        <f t="shared" si="24"/>
        <v>9.0801101759242532E-3</v>
      </c>
      <c r="E816" s="6">
        <f t="shared" si="25"/>
        <v>8.2448400806923167E-5</v>
      </c>
    </row>
    <row r="817" spans="1:5" x14ac:dyDescent="0.25">
      <c r="A817" s="3">
        <v>45261</v>
      </c>
      <c r="B817" s="8">
        <v>8.7360000000000007</v>
      </c>
      <c r="C817" s="4">
        <f>LN(dane_import!D818/dane_import!D817)</f>
        <v>3.8268785427899271E-2</v>
      </c>
      <c r="D817">
        <f t="shared" si="24"/>
        <v>3.8268785427899271E-2</v>
      </c>
      <c r="E817" s="6">
        <f t="shared" si="25"/>
        <v>1.4644999381265957E-3</v>
      </c>
    </row>
    <row r="818" spans="1:5" x14ac:dyDescent="0.25">
      <c r="A818" s="3">
        <v>45264</v>
      </c>
      <c r="B818" s="8">
        <v>8.6999999999999993</v>
      </c>
      <c r="C818" s="4">
        <f>LN(dane_import!D819/dane_import!D818)</f>
        <v>-4.1293933420114013E-3</v>
      </c>
      <c r="D818">
        <f t="shared" si="24"/>
        <v>4.1293933420114013E-3</v>
      </c>
      <c r="E818" s="6">
        <f t="shared" si="25"/>
        <v>1.7051889373048091E-5</v>
      </c>
    </row>
    <row r="819" spans="1:5" x14ac:dyDescent="0.25">
      <c r="A819" s="3">
        <v>45265</v>
      </c>
      <c r="B819" s="8">
        <v>8.8279999999999994</v>
      </c>
      <c r="C819" s="4">
        <f>LN(dane_import!D820/dane_import!D819)</f>
        <v>1.4605462733951845E-2</v>
      </c>
      <c r="D819">
        <f t="shared" si="24"/>
        <v>1.4605462733951845E-2</v>
      </c>
      <c r="E819" s="6">
        <f t="shared" si="25"/>
        <v>2.133195416728561E-4</v>
      </c>
    </row>
    <row r="820" spans="1:5" x14ac:dyDescent="0.25">
      <c r="A820" s="3">
        <v>45266</v>
      </c>
      <c r="B820" s="8">
        <v>8.9060000000000006</v>
      </c>
      <c r="C820" s="4">
        <f>LN(dane_import!D821/dane_import!D820)</f>
        <v>8.7967185050208188E-3</v>
      </c>
      <c r="D820">
        <f t="shared" si="24"/>
        <v>8.7967185050208188E-3</v>
      </c>
      <c r="E820" s="6">
        <f t="shared" si="25"/>
        <v>7.7382256456575715E-5</v>
      </c>
    </row>
    <row r="821" spans="1:5" x14ac:dyDescent="0.25">
      <c r="A821" s="3">
        <v>45267</v>
      </c>
      <c r="B821" s="8">
        <v>8.86</v>
      </c>
      <c r="C821" s="4">
        <f>LN(dane_import!D822/dane_import!D821)</f>
        <v>-5.1784422825211897E-3</v>
      </c>
      <c r="D821">
        <f t="shared" si="24"/>
        <v>5.1784422825211897E-3</v>
      </c>
      <c r="E821" s="6">
        <f t="shared" si="25"/>
        <v>2.6816264473403269E-5</v>
      </c>
    </row>
    <row r="822" spans="1:5" x14ac:dyDescent="0.25">
      <c r="A822" s="3">
        <v>45268</v>
      </c>
      <c r="B822" s="8">
        <v>8.8800000000000008</v>
      </c>
      <c r="C822" s="4">
        <f>LN(dane_import!D823/dane_import!D822)</f>
        <v>2.2547923870893044E-3</v>
      </c>
      <c r="D822">
        <f t="shared" si="24"/>
        <v>2.2547923870893044E-3</v>
      </c>
      <c r="E822" s="6">
        <f t="shared" si="25"/>
        <v>5.084088708875884E-6</v>
      </c>
    </row>
    <row r="823" spans="1:5" x14ac:dyDescent="0.25">
      <c r="A823" s="3">
        <v>45271</v>
      </c>
      <c r="B823" s="8">
        <v>8.94</v>
      </c>
      <c r="C823" s="4">
        <f>LN(dane_import!D824/dane_import!D823)</f>
        <v>6.7340321813438991E-3</v>
      </c>
      <c r="D823">
        <f t="shared" si="24"/>
        <v>6.7340321813438991E-3</v>
      </c>
      <c r="E823" s="6">
        <f t="shared" si="25"/>
        <v>4.534718941937527E-5</v>
      </c>
    </row>
    <row r="824" spans="1:5" x14ac:dyDescent="0.25">
      <c r="A824" s="3">
        <v>45272</v>
      </c>
      <c r="B824" s="8">
        <v>8.77</v>
      </c>
      <c r="C824" s="4">
        <f>LN(dane_import!D825/dane_import!D824)</f>
        <v>-1.9198782801331055E-2</v>
      </c>
      <c r="D824">
        <f t="shared" si="24"/>
        <v>1.9198782801331055E-2</v>
      </c>
      <c r="E824" s="6">
        <f t="shared" si="25"/>
        <v>3.6859326105268512E-4</v>
      </c>
    </row>
    <row r="825" spans="1:5" x14ac:dyDescent="0.25">
      <c r="A825" s="3">
        <v>45273</v>
      </c>
      <c r="B825" s="8">
        <v>8.6820000000000004</v>
      </c>
      <c r="C825" s="4">
        <f>LN(dane_import!D826/dane_import!D825)</f>
        <v>-1.0084889506689752E-2</v>
      </c>
      <c r="D825">
        <f t="shared" si="24"/>
        <v>1.0084889506689752E-2</v>
      </c>
      <c r="E825" s="6">
        <f t="shared" si="25"/>
        <v>1.0170499636214108E-4</v>
      </c>
    </row>
    <row r="826" spans="1:5" x14ac:dyDescent="0.25">
      <c r="A826" s="3">
        <v>45274</v>
      </c>
      <c r="B826" s="8">
        <v>8.8420000000000005</v>
      </c>
      <c r="C826" s="4">
        <f>LN(dane_import!D827/dane_import!D826)</f>
        <v>1.8261178526649564E-2</v>
      </c>
      <c r="D826">
        <f t="shared" si="24"/>
        <v>1.8261178526649564E-2</v>
      </c>
      <c r="E826" s="6">
        <f t="shared" si="25"/>
        <v>3.3347064118216714E-4</v>
      </c>
    </row>
    <row r="827" spans="1:5" x14ac:dyDescent="0.25">
      <c r="A827" s="3">
        <v>45275</v>
      </c>
      <c r="B827" s="8">
        <v>8.6739999999999995</v>
      </c>
      <c r="C827" s="4">
        <f>LN(dane_import!D828/dane_import!D827)</f>
        <v>-1.9183049990877107E-2</v>
      </c>
      <c r="D827">
        <f t="shared" si="24"/>
        <v>1.9183049990877107E-2</v>
      </c>
      <c r="E827" s="6">
        <f t="shared" si="25"/>
        <v>3.6798940695249014E-4</v>
      </c>
    </row>
    <row r="828" spans="1:5" x14ac:dyDescent="0.25">
      <c r="A828" s="3">
        <v>45278</v>
      </c>
      <c r="B828" s="8">
        <v>8.5939999999999994</v>
      </c>
      <c r="C828" s="4">
        <f>LN(dane_import!D829/dane_import!D828)</f>
        <v>-9.2657600603711469E-3</v>
      </c>
      <c r="D828">
        <f t="shared" si="24"/>
        <v>9.2657600603711469E-3</v>
      </c>
      <c r="E828" s="6">
        <f t="shared" si="25"/>
        <v>8.585430949636912E-5</v>
      </c>
    </row>
    <row r="829" spans="1:5" x14ac:dyDescent="0.25">
      <c r="A829" s="3">
        <v>45279</v>
      </c>
      <c r="B829" s="8">
        <v>8.67</v>
      </c>
      <c r="C829" s="4">
        <f>LN(dane_import!D830/dane_import!D829)</f>
        <v>8.8045054396471145E-3</v>
      </c>
      <c r="D829">
        <f t="shared" si="24"/>
        <v>8.8045054396471145E-3</v>
      </c>
      <c r="E829" s="6">
        <f t="shared" si="25"/>
        <v>7.7519316036775635E-5</v>
      </c>
    </row>
    <row r="830" spans="1:5" x14ac:dyDescent="0.25">
      <c r="A830" s="3">
        <v>45280</v>
      </c>
      <c r="B830" s="8">
        <v>8.734</v>
      </c>
      <c r="C830" s="4">
        <f>LN(dane_import!D831/dane_import!D830)</f>
        <v>7.3546642709187695E-3</v>
      </c>
      <c r="D830">
        <f t="shared" si="24"/>
        <v>7.3546642709187695E-3</v>
      </c>
      <c r="E830" s="6">
        <f t="shared" si="25"/>
        <v>5.4091086537929113E-5</v>
      </c>
    </row>
    <row r="831" spans="1:5" x14ac:dyDescent="0.25">
      <c r="A831" s="3">
        <v>45281</v>
      </c>
      <c r="B831" s="8">
        <v>8.8699999999999992</v>
      </c>
      <c r="C831" s="4">
        <f>LN(dane_import!D832/dane_import!D831)</f>
        <v>1.545134125811887E-2</v>
      </c>
      <c r="D831">
        <f t="shared" si="24"/>
        <v>1.545134125811887E-2</v>
      </c>
      <c r="E831" s="6">
        <f t="shared" si="25"/>
        <v>2.3874394667484642E-4</v>
      </c>
    </row>
    <row r="832" spans="1:5" x14ac:dyDescent="0.25">
      <c r="A832" s="3">
        <v>45282</v>
      </c>
      <c r="B832" s="8">
        <v>8.798</v>
      </c>
      <c r="C832" s="4">
        <f>LN(dane_import!D833/dane_import!D832)</f>
        <v>-8.1503733949600029E-3</v>
      </c>
      <c r="D832">
        <f t="shared" si="24"/>
        <v>8.1503733949600029E-3</v>
      </c>
      <c r="E832" s="6">
        <f t="shared" si="25"/>
        <v>6.6428586477271839E-5</v>
      </c>
    </row>
    <row r="833" spans="1:5" x14ac:dyDescent="0.25">
      <c r="A833" s="3">
        <v>45285</v>
      </c>
      <c r="B833" s="8">
        <v>8.798</v>
      </c>
      <c r="C833" s="4">
        <f>LN(dane_import!D834/dane_import!D833)</f>
        <v>0</v>
      </c>
      <c r="D833">
        <f t="shared" si="24"/>
        <v>0</v>
      </c>
      <c r="E833" s="6">
        <f t="shared" si="25"/>
        <v>0</v>
      </c>
    </row>
    <row r="834" spans="1:5" x14ac:dyDescent="0.25">
      <c r="A834" s="3">
        <v>45286</v>
      </c>
      <c r="B834" s="8">
        <v>8.798</v>
      </c>
      <c r="C834" s="4">
        <f>LN(dane_import!D835/dane_import!D834)</f>
        <v>0</v>
      </c>
      <c r="D834">
        <f t="shared" si="24"/>
        <v>0</v>
      </c>
      <c r="E834" s="6">
        <f t="shared" si="25"/>
        <v>0</v>
      </c>
    </row>
    <row r="835" spans="1:5" x14ac:dyDescent="0.25">
      <c r="A835" s="3">
        <v>45287</v>
      </c>
      <c r="B835" s="8">
        <v>8.8979999999999997</v>
      </c>
      <c r="C835" s="4">
        <f>LN(dane_import!D836/dane_import!D835)</f>
        <v>1.1302109457321994E-2</v>
      </c>
      <c r="D835">
        <f t="shared" ref="D835:D898" si="26">ABS(C835)</f>
        <v>1.1302109457321994E-2</v>
      </c>
      <c r="E835" s="6">
        <f t="shared" ref="E835:E898" si="27">C835^2</f>
        <v>1.2773767818528725E-4</v>
      </c>
    </row>
    <row r="836" spans="1:5" x14ac:dyDescent="0.25">
      <c r="A836" s="3">
        <v>45288</v>
      </c>
      <c r="B836" s="8">
        <v>8.7940000000000005</v>
      </c>
      <c r="C836" s="4">
        <f>LN(dane_import!D837/dane_import!D836)</f>
        <v>-1.1756861625231551E-2</v>
      </c>
      <c r="D836">
        <f t="shared" si="26"/>
        <v>1.1756861625231551E-2</v>
      </c>
      <c r="E836" s="6">
        <f t="shared" si="27"/>
        <v>1.3822379527484227E-4</v>
      </c>
    </row>
    <row r="837" spans="1:5" x14ac:dyDescent="0.25">
      <c r="A837" s="3">
        <v>45289</v>
      </c>
      <c r="B837" s="8">
        <v>8.6780000000000008</v>
      </c>
      <c r="C837" s="4">
        <f>LN(dane_import!D838/dane_import!D837)</f>
        <v>-1.3278583382459404E-2</v>
      </c>
      <c r="D837">
        <f t="shared" si="26"/>
        <v>1.3278583382459404E-2</v>
      </c>
      <c r="E837" s="6">
        <f t="shared" si="27"/>
        <v>1.7632077664492705E-4</v>
      </c>
    </row>
    <row r="838" spans="1:5" x14ac:dyDescent="0.25">
      <c r="A838" s="3">
        <v>45292</v>
      </c>
      <c r="B838" s="8">
        <v>8.6780000000000008</v>
      </c>
      <c r="C838" s="4">
        <f>LN(dane_import!D839/dane_import!D838)</f>
        <v>0</v>
      </c>
      <c r="D838">
        <f t="shared" si="26"/>
        <v>0</v>
      </c>
      <c r="E838" s="6">
        <f t="shared" si="27"/>
        <v>0</v>
      </c>
    </row>
    <row r="839" spans="1:5" x14ac:dyDescent="0.25">
      <c r="A839" s="3">
        <v>45293</v>
      </c>
      <c r="B839" s="8">
        <v>8.5719999999999992</v>
      </c>
      <c r="C839" s="4">
        <f>LN(dane_import!D840/dane_import!D839)</f>
        <v>-1.2290009764828606E-2</v>
      </c>
      <c r="D839">
        <f t="shared" si="26"/>
        <v>1.2290009764828606E-2</v>
      </c>
      <c r="E839" s="6">
        <f t="shared" si="27"/>
        <v>1.5104434001958248E-4</v>
      </c>
    </row>
    <row r="840" spans="1:5" x14ac:dyDescent="0.25">
      <c r="A840" s="3">
        <v>45294</v>
      </c>
      <c r="B840" s="8">
        <v>8.32</v>
      </c>
      <c r="C840" s="4">
        <f>LN(dane_import!D841/dane_import!D840)</f>
        <v>-2.9838822778213231E-2</v>
      </c>
      <c r="D840">
        <f t="shared" si="26"/>
        <v>2.9838822778213231E-2</v>
      </c>
      <c r="E840" s="6">
        <f t="shared" si="27"/>
        <v>8.9035534478961679E-4</v>
      </c>
    </row>
    <row r="841" spans="1:5" x14ac:dyDescent="0.25">
      <c r="A841" s="3">
        <v>45295</v>
      </c>
      <c r="B841" s="8">
        <v>8.3979999999999997</v>
      </c>
      <c r="C841" s="4">
        <f>LN(dane_import!D842/dane_import!D841)</f>
        <v>9.3313274288842219E-3</v>
      </c>
      <c r="D841">
        <f t="shared" si="26"/>
        <v>9.3313274288842219E-3</v>
      </c>
      <c r="E841" s="6">
        <f t="shared" si="27"/>
        <v>8.7073671585047026E-5</v>
      </c>
    </row>
    <row r="842" spans="1:5" x14ac:dyDescent="0.25">
      <c r="A842" s="3">
        <v>45296</v>
      </c>
      <c r="B842" s="8">
        <v>8.3960000000000008</v>
      </c>
      <c r="C842" s="4">
        <f>LN(dane_import!D843/dane_import!D842)</f>
        <v>-2.3818030361489603E-4</v>
      </c>
      <c r="D842">
        <f t="shared" si="26"/>
        <v>2.3818030361489603E-4</v>
      </c>
      <c r="E842" s="6">
        <f t="shared" si="27"/>
        <v>5.6729857030084052E-8</v>
      </c>
    </row>
    <row r="843" spans="1:5" x14ac:dyDescent="0.25">
      <c r="A843" s="3">
        <v>45299</v>
      </c>
      <c r="B843" s="8">
        <v>8.5860000000000003</v>
      </c>
      <c r="C843" s="4">
        <f>LN(dane_import!D844/dane_import!D843)</f>
        <v>2.2377567843982225E-2</v>
      </c>
      <c r="D843">
        <f t="shared" si="26"/>
        <v>2.2377567843982225E-2</v>
      </c>
      <c r="E843" s="6">
        <f t="shared" si="27"/>
        <v>5.0075554261202733E-4</v>
      </c>
    </row>
    <row r="844" spans="1:5" x14ac:dyDescent="0.25">
      <c r="A844" s="3">
        <v>45300</v>
      </c>
      <c r="B844" s="8">
        <v>8.7240000000000002</v>
      </c>
      <c r="C844" s="4">
        <f>LN(dane_import!D845/dane_import!D844)</f>
        <v>1.5944878537013787E-2</v>
      </c>
      <c r="D844">
        <f t="shared" si="26"/>
        <v>1.5944878537013787E-2</v>
      </c>
      <c r="E844" s="6">
        <f t="shared" si="27"/>
        <v>2.5423915156012292E-4</v>
      </c>
    </row>
    <row r="845" spans="1:5" x14ac:dyDescent="0.25">
      <c r="A845" s="3">
        <v>45301</v>
      </c>
      <c r="B845" s="8">
        <v>8.6980000000000004</v>
      </c>
      <c r="C845" s="4">
        <f>LN(dane_import!D846/dane_import!D845)</f>
        <v>-2.9847341639359522E-3</v>
      </c>
      <c r="D845">
        <f t="shared" si="26"/>
        <v>2.9847341639359522E-3</v>
      </c>
      <c r="E845" s="6">
        <f t="shared" si="27"/>
        <v>8.908638029366448E-6</v>
      </c>
    </row>
    <row r="846" spans="1:5" x14ac:dyDescent="0.25">
      <c r="A846" s="3">
        <v>45302</v>
      </c>
      <c r="B846" s="8">
        <v>8.4659999999999993</v>
      </c>
      <c r="C846" s="4">
        <f>LN(dane_import!D847/dane_import!D846)</f>
        <v>-2.7034972076714844E-2</v>
      </c>
      <c r="D846">
        <f t="shared" si="26"/>
        <v>2.7034972076714844E-2</v>
      </c>
      <c r="E846" s="6">
        <f t="shared" si="27"/>
        <v>7.3088971518875129E-4</v>
      </c>
    </row>
    <row r="847" spans="1:5" x14ac:dyDescent="0.25">
      <c r="A847" s="3">
        <v>45303</v>
      </c>
      <c r="B847" s="8">
        <v>8.5299999999999994</v>
      </c>
      <c r="C847" s="4">
        <f>LN(dane_import!D848/dane_import!D847)</f>
        <v>7.5312194048558004E-3</v>
      </c>
      <c r="D847">
        <f t="shared" si="26"/>
        <v>7.5312194048558004E-3</v>
      </c>
      <c r="E847" s="6">
        <f t="shared" si="27"/>
        <v>5.6719265724076555E-5</v>
      </c>
    </row>
    <row r="848" spans="1:5" x14ac:dyDescent="0.25">
      <c r="A848" s="3">
        <v>45306</v>
      </c>
      <c r="B848" s="8">
        <v>8.34</v>
      </c>
      <c r="C848" s="4">
        <f>LN(dane_import!D849/dane_import!D848)</f>
        <v>-2.2526145132932263E-2</v>
      </c>
      <c r="D848">
        <f t="shared" si="26"/>
        <v>2.2526145132932263E-2</v>
      </c>
      <c r="E848" s="6">
        <f t="shared" si="27"/>
        <v>5.0742721454992792E-4</v>
      </c>
    </row>
    <row r="849" spans="1:5" x14ac:dyDescent="0.25">
      <c r="A849" s="3">
        <v>45307</v>
      </c>
      <c r="B849" s="8">
        <v>8.2059999999999995</v>
      </c>
      <c r="C849" s="4">
        <f>LN(dane_import!D850/dane_import!D849)</f>
        <v>-1.6197622350661103E-2</v>
      </c>
      <c r="D849">
        <f t="shared" si="26"/>
        <v>1.6197622350661103E-2</v>
      </c>
      <c r="E849" s="6">
        <f t="shared" si="27"/>
        <v>2.6236296981463613E-4</v>
      </c>
    </row>
    <row r="850" spans="1:5" x14ac:dyDescent="0.25">
      <c r="A850" s="3">
        <v>45308</v>
      </c>
      <c r="B850" s="8">
        <v>7.8639999999999999</v>
      </c>
      <c r="C850" s="4">
        <f>LN(dane_import!D851/dane_import!D850)</f>
        <v>-4.2570211175128901E-2</v>
      </c>
      <c r="D850">
        <f t="shared" si="26"/>
        <v>4.2570211175128901E-2</v>
      </c>
      <c r="E850" s="6">
        <f t="shared" si="27"/>
        <v>1.8122228794950695E-3</v>
      </c>
    </row>
    <row r="851" spans="1:5" x14ac:dyDescent="0.25">
      <c r="A851" s="3">
        <v>45309</v>
      </c>
      <c r="B851" s="8">
        <v>8.1300000000000008</v>
      </c>
      <c r="C851" s="4">
        <f>LN(dane_import!D852/dane_import!D851)</f>
        <v>3.3265540714853839E-2</v>
      </c>
      <c r="D851">
        <f t="shared" si="26"/>
        <v>3.3265540714853839E-2</v>
      </c>
      <c r="E851" s="6">
        <f t="shared" si="27"/>
        <v>1.1065961990515984E-3</v>
      </c>
    </row>
    <row r="852" spans="1:5" x14ac:dyDescent="0.25">
      <c r="A852" s="3">
        <v>45310</v>
      </c>
      <c r="B852" s="8">
        <v>8.4220000000000006</v>
      </c>
      <c r="C852" s="4">
        <f>LN(dane_import!D853/dane_import!D852)</f>
        <v>3.5286406180016765E-2</v>
      </c>
      <c r="D852">
        <f t="shared" si="26"/>
        <v>3.5286406180016765E-2</v>
      </c>
      <c r="E852" s="6">
        <f t="shared" si="27"/>
        <v>1.2451304611011253E-3</v>
      </c>
    </row>
    <row r="853" spans="1:5" x14ac:dyDescent="0.25">
      <c r="A853" s="3">
        <v>45313</v>
      </c>
      <c r="B853" s="8">
        <v>8.2059999999999995</v>
      </c>
      <c r="C853" s="4">
        <f>LN(dane_import!D854/dane_import!D853)</f>
        <v>-2.5981735719741859E-2</v>
      </c>
      <c r="D853">
        <f t="shared" si="26"/>
        <v>2.5981735719741859E-2</v>
      </c>
      <c r="E853" s="6">
        <f t="shared" si="27"/>
        <v>6.7505059101051002E-4</v>
      </c>
    </row>
    <row r="854" spans="1:5" x14ac:dyDescent="0.25">
      <c r="A854" s="3">
        <v>45314</v>
      </c>
      <c r="B854" s="8">
        <v>8.0519999999999996</v>
      </c>
      <c r="C854" s="4">
        <f>LN(dane_import!D855/dane_import!D854)</f>
        <v>-1.8945086242449304E-2</v>
      </c>
      <c r="D854">
        <f t="shared" si="26"/>
        <v>1.8945086242449304E-2</v>
      </c>
      <c r="E854" s="6">
        <f t="shared" si="27"/>
        <v>3.5891629273384186E-4</v>
      </c>
    </row>
    <row r="855" spans="1:5" x14ac:dyDescent="0.25">
      <c r="A855" s="3">
        <v>45315</v>
      </c>
      <c r="B855" s="8">
        <v>8.2799999999999994</v>
      </c>
      <c r="C855" s="4">
        <f>LN(dane_import!D856/dane_import!D855)</f>
        <v>2.7922460619623283E-2</v>
      </c>
      <c r="D855">
        <f t="shared" si="26"/>
        <v>2.7922460619623283E-2</v>
      </c>
      <c r="E855" s="6">
        <f t="shared" si="27"/>
        <v>7.7966380705441309E-4</v>
      </c>
    </row>
    <row r="856" spans="1:5" x14ac:dyDescent="0.25">
      <c r="A856" s="3">
        <v>45316</v>
      </c>
      <c r="B856" s="8">
        <v>8.2219999999999995</v>
      </c>
      <c r="C856" s="4">
        <f>LN(dane_import!D857/dane_import!D856)</f>
        <v>-7.0294799214816652E-3</v>
      </c>
      <c r="D856">
        <f t="shared" si="26"/>
        <v>7.0294799214816652E-3</v>
      </c>
      <c r="E856" s="6">
        <f t="shared" si="27"/>
        <v>4.9413587966513878E-5</v>
      </c>
    </row>
    <row r="857" spans="1:5" x14ac:dyDescent="0.25">
      <c r="A857" s="3">
        <v>45317</v>
      </c>
      <c r="B857" s="8">
        <v>8.2739999999999991</v>
      </c>
      <c r="C857" s="4">
        <f>LN(dane_import!D858/dane_import!D857)</f>
        <v>6.3045795635331275E-3</v>
      </c>
      <c r="D857">
        <f t="shared" si="26"/>
        <v>6.3045795635331275E-3</v>
      </c>
      <c r="E857" s="6">
        <f t="shared" si="27"/>
        <v>3.9747723472919564E-5</v>
      </c>
    </row>
    <row r="858" spans="1:5" x14ac:dyDescent="0.25">
      <c r="A858" s="3">
        <v>45320</v>
      </c>
      <c r="B858" s="8">
        <v>8.1479999999999997</v>
      </c>
      <c r="C858" s="4">
        <f>LN(dane_import!D859/dane_import!D858)</f>
        <v>-1.5345569674660308E-2</v>
      </c>
      <c r="D858">
        <f t="shared" si="26"/>
        <v>1.5345569674660308E-2</v>
      </c>
      <c r="E858" s="6">
        <f t="shared" si="27"/>
        <v>2.3548650863985409E-4</v>
      </c>
    </row>
    <row r="859" spans="1:5" x14ac:dyDescent="0.25">
      <c r="A859" s="3">
        <v>45321</v>
      </c>
      <c r="B859" s="8">
        <v>8.3059999999999992</v>
      </c>
      <c r="C859" s="4">
        <f>LN(dane_import!D860/dane_import!D859)</f>
        <v>1.9205646844002344E-2</v>
      </c>
      <c r="D859">
        <f t="shared" si="26"/>
        <v>1.9205646844002344E-2</v>
      </c>
      <c r="E859" s="6">
        <f t="shared" si="27"/>
        <v>3.688568706965372E-4</v>
      </c>
    </row>
    <row r="860" spans="1:5" x14ac:dyDescent="0.25">
      <c r="A860" s="3">
        <v>45322</v>
      </c>
      <c r="B860" s="8">
        <v>8.4719999999999995</v>
      </c>
      <c r="C860" s="4">
        <f>LN(dane_import!D861/dane_import!D860)</f>
        <v>1.9788463090543492E-2</v>
      </c>
      <c r="D860">
        <f t="shared" si="26"/>
        <v>1.9788463090543492E-2</v>
      </c>
      <c r="E860" s="6">
        <f t="shared" si="27"/>
        <v>3.9158327148580208E-4</v>
      </c>
    </row>
    <row r="861" spans="1:5" x14ac:dyDescent="0.25">
      <c r="A861" s="3">
        <v>45323</v>
      </c>
      <c r="B861" s="8">
        <v>8.8919999999999995</v>
      </c>
      <c r="C861" s="4">
        <f>LN(dane_import!D862/dane_import!D861)</f>
        <v>4.8385387802844744E-2</v>
      </c>
      <c r="D861">
        <f t="shared" si="26"/>
        <v>4.8385387802844744E-2</v>
      </c>
      <c r="E861" s="6">
        <f t="shared" si="27"/>
        <v>2.341145752831677E-3</v>
      </c>
    </row>
    <row r="862" spans="1:5" x14ac:dyDescent="0.25">
      <c r="A862" s="3">
        <v>45324</v>
      </c>
      <c r="B862" s="8">
        <v>8.9860000000000007</v>
      </c>
      <c r="C862" s="4">
        <f>LN(dane_import!D863/dane_import!D862)</f>
        <v>1.0515814546018104E-2</v>
      </c>
      <c r="D862">
        <f t="shared" si="26"/>
        <v>1.0515814546018104E-2</v>
      </c>
      <c r="E862" s="6">
        <f t="shared" si="27"/>
        <v>1.1058235556624594E-4</v>
      </c>
    </row>
    <row r="863" spans="1:5" x14ac:dyDescent="0.25">
      <c r="A863" s="3">
        <v>45327</v>
      </c>
      <c r="B863" s="8">
        <v>8.7059999999999995</v>
      </c>
      <c r="C863" s="4">
        <f>LN(dane_import!D864/dane_import!D863)</f>
        <v>-3.165536751786259E-2</v>
      </c>
      <c r="D863">
        <f t="shared" si="26"/>
        <v>3.165536751786259E-2</v>
      </c>
      <c r="E863" s="6">
        <f t="shared" si="27"/>
        <v>1.00206229269095E-3</v>
      </c>
    </row>
    <row r="864" spans="1:5" x14ac:dyDescent="0.25">
      <c r="A864" s="3">
        <v>45328</v>
      </c>
      <c r="B864" s="8">
        <v>8.6959999999999997</v>
      </c>
      <c r="C864" s="4">
        <f>LN(dane_import!D865/dane_import!D864)</f>
        <v>-1.1492933111974179E-3</v>
      </c>
      <c r="D864">
        <f t="shared" si="26"/>
        <v>1.1492933111974179E-3</v>
      </c>
      <c r="E864" s="6">
        <f t="shared" si="27"/>
        <v>1.3208751151631247E-6</v>
      </c>
    </row>
    <row r="865" spans="1:5" x14ac:dyDescent="0.25">
      <c r="A865" s="3">
        <v>45329</v>
      </c>
      <c r="B865" s="8">
        <v>8.7200000000000006</v>
      </c>
      <c r="C865" s="4">
        <f>LN(dane_import!D866/dane_import!D865)</f>
        <v>2.7560881019799838E-3</v>
      </c>
      <c r="D865">
        <f t="shared" si="26"/>
        <v>2.7560881019799838E-3</v>
      </c>
      <c r="E865" s="6">
        <f t="shared" si="27"/>
        <v>7.5960216258756294E-6</v>
      </c>
    </row>
    <row r="866" spans="1:5" x14ac:dyDescent="0.25">
      <c r="A866" s="3">
        <v>45330</v>
      </c>
      <c r="B866" s="8">
        <v>8.6</v>
      </c>
      <c r="C866" s="4">
        <f>LN(dane_import!D867/dane_import!D866)</f>
        <v>-1.3857034661426354E-2</v>
      </c>
      <c r="D866">
        <f t="shared" si="26"/>
        <v>1.3857034661426354E-2</v>
      </c>
      <c r="E866" s="6">
        <f t="shared" si="27"/>
        <v>1.9201740960797138E-4</v>
      </c>
    </row>
    <row r="867" spans="1:5" x14ac:dyDescent="0.25">
      <c r="A867" s="3">
        <v>45331</v>
      </c>
      <c r="B867" s="8">
        <v>8.4640000000000004</v>
      </c>
      <c r="C867" s="4">
        <f>LN(dane_import!D868/dane_import!D867)</f>
        <v>-1.5940328143518388E-2</v>
      </c>
      <c r="D867">
        <f t="shared" si="26"/>
        <v>1.5940328143518388E-2</v>
      </c>
      <c r="E867" s="6">
        <f t="shared" si="27"/>
        <v>2.5409406132304436E-4</v>
      </c>
    </row>
    <row r="868" spans="1:5" x14ac:dyDescent="0.25">
      <c r="A868" s="3">
        <v>45334</v>
      </c>
      <c r="B868" s="8">
        <v>8.6180000000000003</v>
      </c>
      <c r="C868" s="4">
        <f>LN(dane_import!D869/dane_import!D868)</f>
        <v>1.8031164077702673E-2</v>
      </c>
      <c r="D868">
        <f t="shared" si="26"/>
        <v>1.8031164077702673E-2</v>
      </c>
      <c r="E868" s="6">
        <f t="shared" si="27"/>
        <v>3.2512287799703527E-4</v>
      </c>
    </row>
    <row r="869" spans="1:5" x14ac:dyDescent="0.25">
      <c r="A869" s="3">
        <v>45335</v>
      </c>
      <c r="B869" s="8">
        <v>8.2319999999999993</v>
      </c>
      <c r="C869" s="4">
        <f>LN(dane_import!D870/dane_import!D869)</f>
        <v>-4.5824040661897873E-2</v>
      </c>
      <c r="D869">
        <f t="shared" si="26"/>
        <v>4.5824040661897873E-2</v>
      </c>
      <c r="E869" s="6">
        <f t="shared" si="27"/>
        <v>2.0998427025832695E-3</v>
      </c>
    </row>
    <row r="870" spans="1:5" x14ac:dyDescent="0.25">
      <c r="A870" s="3">
        <v>45336</v>
      </c>
      <c r="B870" s="8">
        <v>8.42</v>
      </c>
      <c r="C870" s="4">
        <f>LN(dane_import!D871/dane_import!D870)</f>
        <v>2.2580829722486977E-2</v>
      </c>
      <c r="D870">
        <f t="shared" si="26"/>
        <v>2.2580829722486977E-2</v>
      </c>
      <c r="E870" s="6">
        <f t="shared" si="27"/>
        <v>5.0989387095595122E-4</v>
      </c>
    </row>
    <row r="871" spans="1:5" x14ac:dyDescent="0.25">
      <c r="A871" s="3">
        <v>45337</v>
      </c>
      <c r="B871" s="8">
        <v>7.98</v>
      </c>
      <c r="C871" s="4">
        <f>LN(dane_import!D872/dane_import!D871)</f>
        <v>-5.3671416792517912E-2</v>
      </c>
      <c r="D871">
        <f t="shared" si="26"/>
        <v>5.3671416792517912E-2</v>
      </c>
      <c r="E871" s="6">
        <f t="shared" si="27"/>
        <v>2.8806209805161739E-3</v>
      </c>
    </row>
    <row r="872" spans="1:5" x14ac:dyDescent="0.25">
      <c r="A872" s="3">
        <v>45338</v>
      </c>
      <c r="B872" s="8">
        <v>7.9560000000000004</v>
      </c>
      <c r="C872" s="4">
        <f>LN(dane_import!D873/dane_import!D872)</f>
        <v>-3.0120504699916095E-3</v>
      </c>
      <c r="D872">
        <f t="shared" si="26"/>
        <v>3.0120504699916095E-3</v>
      </c>
      <c r="E872" s="6">
        <f t="shared" si="27"/>
        <v>9.0724480337766748E-6</v>
      </c>
    </row>
    <row r="873" spans="1:5" x14ac:dyDescent="0.25">
      <c r="A873" s="3">
        <v>45341</v>
      </c>
      <c r="B873" s="8">
        <v>7.9039999999999999</v>
      </c>
      <c r="C873" s="4">
        <f>LN(dane_import!D874/dane_import!D873)</f>
        <v>-6.5574005461591636E-3</v>
      </c>
      <c r="D873">
        <f t="shared" si="26"/>
        <v>6.5574005461591636E-3</v>
      </c>
      <c r="E873" s="6">
        <f t="shared" si="27"/>
        <v>4.2999501922768497E-5</v>
      </c>
    </row>
    <row r="874" spans="1:5" x14ac:dyDescent="0.25">
      <c r="A874" s="3">
        <v>45342</v>
      </c>
      <c r="B874" s="8">
        <v>8</v>
      </c>
      <c r="C874" s="4">
        <f>LN(dane_import!D875/dane_import!D874)</f>
        <v>1.207258123426924E-2</v>
      </c>
      <c r="D874">
        <f t="shared" si="26"/>
        <v>1.207258123426924E-2</v>
      </c>
      <c r="E874" s="6">
        <f t="shared" si="27"/>
        <v>1.4574721765802981E-4</v>
      </c>
    </row>
    <row r="875" spans="1:5" x14ac:dyDescent="0.25">
      <c r="A875" s="3">
        <v>45343</v>
      </c>
      <c r="B875" s="8">
        <v>7.9359999999999999</v>
      </c>
      <c r="C875" s="4">
        <f>LN(dane_import!D876/dane_import!D875)</f>
        <v>-8.0321716972642666E-3</v>
      </c>
      <c r="D875">
        <f t="shared" si="26"/>
        <v>8.0321716972642666E-3</v>
      </c>
      <c r="E875" s="6">
        <f t="shared" si="27"/>
        <v>6.451578217433313E-5</v>
      </c>
    </row>
    <row r="876" spans="1:5" x14ac:dyDescent="0.25">
      <c r="A876" s="3">
        <v>45344</v>
      </c>
      <c r="B876" s="8">
        <v>7.952</v>
      </c>
      <c r="C876" s="4">
        <f>LN(dane_import!D877/dane_import!D876)</f>
        <v>2.0140993717011856E-3</v>
      </c>
      <c r="D876">
        <f t="shared" si="26"/>
        <v>2.0140993717011856E-3</v>
      </c>
      <c r="E876" s="6">
        <f t="shared" si="27"/>
        <v>4.0565962790871106E-6</v>
      </c>
    </row>
    <row r="877" spans="1:5" x14ac:dyDescent="0.25">
      <c r="A877" s="3">
        <v>45345</v>
      </c>
      <c r="B877" s="8">
        <v>7.97</v>
      </c>
      <c r="C877" s="4">
        <f>LN(dane_import!D878/dane_import!D877)</f>
        <v>2.2610234478507327E-3</v>
      </c>
      <c r="D877">
        <f t="shared" si="26"/>
        <v>2.2610234478507327E-3</v>
      </c>
      <c r="E877" s="6">
        <f t="shared" si="27"/>
        <v>5.1122270317308144E-6</v>
      </c>
    </row>
    <row r="878" spans="1:5" x14ac:dyDescent="0.25">
      <c r="A878" s="3">
        <v>45348</v>
      </c>
      <c r="B878" s="8">
        <v>7.9</v>
      </c>
      <c r="C878" s="4">
        <f>LN(dane_import!D879/dane_import!D878)</f>
        <v>-8.8217333291477646E-3</v>
      </c>
      <c r="D878">
        <f t="shared" si="26"/>
        <v>8.8217333291477646E-3</v>
      </c>
      <c r="E878" s="6">
        <f t="shared" si="27"/>
        <v>7.7822978930596498E-5</v>
      </c>
    </row>
    <row r="879" spans="1:5" x14ac:dyDescent="0.25">
      <c r="A879" s="3">
        <v>45349</v>
      </c>
      <c r="B879" s="8">
        <v>8.0280000000000005</v>
      </c>
      <c r="C879" s="4">
        <f>LN(dane_import!D880/dane_import!D879)</f>
        <v>1.6072671461115896E-2</v>
      </c>
      <c r="D879">
        <f t="shared" si="26"/>
        <v>1.6072671461115896E-2</v>
      </c>
      <c r="E879" s="6">
        <f t="shared" si="27"/>
        <v>2.583307678969694E-4</v>
      </c>
    </row>
    <row r="880" spans="1:5" x14ac:dyDescent="0.25">
      <c r="A880" s="3">
        <v>45350</v>
      </c>
      <c r="B880" s="8">
        <v>7.86</v>
      </c>
      <c r="C880" s="4">
        <f>LN(dane_import!D881/dane_import!D880)</f>
        <v>-2.1148824492976517E-2</v>
      </c>
      <c r="D880">
        <f t="shared" si="26"/>
        <v>2.1148824492976517E-2</v>
      </c>
      <c r="E880" s="6">
        <f t="shared" si="27"/>
        <v>4.4727277743472345E-4</v>
      </c>
    </row>
    <row r="881" spans="1:5" x14ac:dyDescent="0.25">
      <c r="A881" s="3">
        <v>45351</v>
      </c>
      <c r="B881" s="8">
        <v>7.9720000000000004</v>
      </c>
      <c r="C881" s="4">
        <f>LN(dane_import!D882/dane_import!D881)</f>
        <v>1.4148795909433015E-2</v>
      </c>
      <c r="D881">
        <f t="shared" si="26"/>
        <v>1.4148795909433015E-2</v>
      </c>
      <c r="E881" s="6">
        <f t="shared" si="27"/>
        <v>2.0018842568678843E-4</v>
      </c>
    </row>
    <row r="882" spans="1:5" x14ac:dyDescent="0.25">
      <c r="A882" s="3">
        <v>45352</v>
      </c>
      <c r="B882" s="8">
        <v>7.72</v>
      </c>
      <c r="C882" s="4">
        <f>LN(dane_import!D883/dane_import!D882)</f>
        <v>-3.2121038313863516E-2</v>
      </c>
      <c r="D882">
        <f t="shared" si="26"/>
        <v>3.2121038313863516E-2</v>
      </c>
      <c r="E882" s="6">
        <f t="shared" si="27"/>
        <v>1.031761102360688E-3</v>
      </c>
    </row>
    <row r="883" spans="1:5" x14ac:dyDescent="0.25">
      <c r="A883" s="3">
        <v>45355</v>
      </c>
      <c r="B883" s="8">
        <v>7.5</v>
      </c>
      <c r="C883" s="4">
        <f>LN(dane_import!D884/dane_import!D883)</f>
        <v>-2.8911343494420035E-2</v>
      </c>
      <c r="D883">
        <f t="shared" si="26"/>
        <v>2.8911343494420035E-2</v>
      </c>
      <c r="E883" s="6">
        <f t="shared" si="27"/>
        <v>8.3586578265234374E-4</v>
      </c>
    </row>
    <row r="884" spans="1:5" x14ac:dyDescent="0.25">
      <c r="A884" s="3">
        <v>45356</v>
      </c>
      <c r="B884" s="8">
        <v>7.2539999999999996</v>
      </c>
      <c r="C884" s="4">
        <f>LN(dane_import!D885/dane_import!D884)</f>
        <v>-3.334997968155419E-2</v>
      </c>
      <c r="D884">
        <f t="shared" si="26"/>
        <v>3.334997968155419E-2</v>
      </c>
      <c r="E884" s="6">
        <f t="shared" si="27"/>
        <v>1.1122211447600772E-3</v>
      </c>
    </row>
    <row r="885" spans="1:5" x14ac:dyDescent="0.25">
      <c r="A885" s="3">
        <v>45357</v>
      </c>
      <c r="B885" s="8">
        <v>7.298</v>
      </c>
      <c r="C885" s="4">
        <f>LN(dane_import!D886/dane_import!D885)</f>
        <v>6.0472971535453345E-3</v>
      </c>
      <c r="D885">
        <f t="shared" si="26"/>
        <v>6.0472971535453345E-3</v>
      </c>
      <c r="E885" s="6">
        <f t="shared" si="27"/>
        <v>3.6569802863277503E-5</v>
      </c>
    </row>
    <row r="886" spans="1:5" x14ac:dyDescent="0.25">
      <c r="A886" s="3">
        <v>45358</v>
      </c>
      <c r="B886" s="8">
        <v>7.2939999999999996</v>
      </c>
      <c r="C886" s="4">
        <f>LN(dane_import!D887/dane_import!D886)</f>
        <v>-5.4824562776752052E-4</v>
      </c>
      <c r="D886">
        <f t="shared" si="26"/>
        <v>5.4824562776752052E-4</v>
      </c>
      <c r="E886" s="6">
        <f t="shared" si="27"/>
        <v>3.0057326836620267E-7</v>
      </c>
    </row>
    <row r="887" spans="1:5" x14ac:dyDescent="0.25">
      <c r="A887" s="3">
        <v>45359</v>
      </c>
      <c r="B887" s="8">
        <v>7.44</v>
      </c>
      <c r="C887" s="4">
        <f>LN(dane_import!D888/dane_import!D887)</f>
        <v>1.9818756458512096E-2</v>
      </c>
      <c r="D887">
        <f t="shared" si="26"/>
        <v>1.9818756458512096E-2</v>
      </c>
      <c r="E887" s="6">
        <f t="shared" si="27"/>
        <v>3.9278310756181493E-4</v>
      </c>
    </row>
    <row r="888" spans="1:5" x14ac:dyDescent="0.25">
      <c r="A888" s="3">
        <v>45362</v>
      </c>
      <c r="B888" s="8">
        <v>7.4240000000000004</v>
      </c>
      <c r="C888" s="4">
        <f>LN(dane_import!D889/dane_import!D888)</f>
        <v>-2.1528533611010897E-3</v>
      </c>
      <c r="D888">
        <f t="shared" si="26"/>
        <v>2.1528533611010897E-3</v>
      </c>
      <c r="E888" s="6">
        <f t="shared" si="27"/>
        <v>4.6347775944042591E-6</v>
      </c>
    </row>
    <row r="889" spans="1:5" x14ac:dyDescent="0.25">
      <c r="A889" s="3">
        <v>45363</v>
      </c>
      <c r="B889" s="8">
        <v>7.4039999999999999</v>
      </c>
      <c r="C889" s="4">
        <f>LN(dane_import!D890/dane_import!D889)</f>
        <v>-2.6976007726484358E-3</v>
      </c>
      <c r="D889">
        <f t="shared" si="26"/>
        <v>2.6976007726484358E-3</v>
      </c>
      <c r="E889" s="6">
        <f t="shared" si="27"/>
        <v>7.2770499285934379E-6</v>
      </c>
    </row>
    <row r="890" spans="1:5" x14ac:dyDescent="0.25">
      <c r="A890" s="3">
        <v>45364</v>
      </c>
      <c r="B890" s="8">
        <v>7.2240000000000002</v>
      </c>
      <c r="C890" s="4">
        <f>LN(dane_import!D891/dane_import!D890)</f>
        <v>-2.4611578596566718E-2</v>
      </c>
      <c r="D890">
        <f t="shared" si="26"/>
        <v>2.4611578596566718E-2</v>
      </c>
      <c r="E890" s="6">
        <f t="shared" si="27"/>
        <v>6.0572980101498096E-4</v>
      </c>
    </row>
    <row r="891" spans="1:5" x14ac:dyDescent="0.25">
      <c r="A891" s="3">
        <v>45365</v>
      </c>
      <c r="B891" s="8">
        <v>7.3</v>
      </c>
      <c r="C891" s="4">
        <f>LN(dane_import!D892/dane_import!D891)</f>
        <v>1.0465532039661199E-2</v>
      </c>
      <c r="D891">
        <f t="shared" si="26"/>
        <v>1.0465532039661199E-2</v>
      </c>
      <c r="E891" s="6">
        <f t="shared" si="27"/>
        <v>1.095273608731751E-4</v>
      </c>
    </row>
    <row r="892" spans="1:5" x14ac:dyDescent="0.25">
      <c r="A892" s="3">
        <v>45366</v>
      </c>
      <c r="B892" s="8">
        <v>7.25</v>
      </c>
      <c r="C892" s="4">
        <f>LN(dane_import!D893/dane_import!D892)</f>
        <v>-6.8728792877620643E-3</v>
      </c>
      <c r="D892">
        <f t="shared" si="26"/>
        <v>6.8728792877620643E-3</v>
      </c>
      <c r="E892" s="6">
        <f t="shared" si="27"/>
        <v>4.7236469704148778E-5</v>
      </c>
    </row>
    <row r="893" spans="1:5" x14ac:dyDescent="0.25">
      <c r="A893" s="3">
        <v>45369</v>
      </c>
      <c r="B893" s="8">
        <v>7.15</v>
      </c>
      <c r="C893" s="4">
        <f>LN(dane_import!D894/dane_import!D893)</f>
        <v>-1.3889112160667037E-2</v>
      </c>
      <c r="D893">
        <f t="shared" si="26"/>
        <v>1.3889112160667037E-2</v>
      </c>
      <c r="E893" s="6">
        <f t="shared" si="27"/>
        <v>1.9290743661158898E-4</v>
      </c>
    </row>
    <row r="894" spans="1:5" x14ac:dyDescent="0.25">
      <c r="A894" s="3">
        <v>45370</v>
      </c>
      <c r="B894" s="8">
        <v>7.2160000000000002</v>
      </c>
      <c r="C894" s="4">
        <f>LN(dane_import!D895/dane_import!D894)</f>
        <v>9.1884260544061701E-3</v>
      </c>
      <c r="D894">
        <f t="shared" si="26"/>
        <v>9.1884260544061701E-3</v>
      </c>
      <c r="E894" s="6">
        <f t="shared" si="27"/>
        <v>8.4427173357290135E-5</v>
      </c>
    </row>
    <row r="895" spans="1:5" x14ac:dyDescent="0.25">
      <c r="A895" s="3">
        <v>45371</v>
      </c>
      <c r="B895" s="8">
        <v>7</v>
      </c>
      <c r="C895" s="4">
        <f>LN(dane_import!D896/dane_import!D895)</f>
        <v>-3.0390633705009204E-2</v>
      </c>
      <c r="D895">
        <f t="shared" si="26"/>
        <v>3.0390633705009204E-2</v>
      </c>
      <c r="E895" s="6">
        <f t="shared" si="27"/>
        <v>9.2359061699204151E-4</v>
      </c>
    </row>
    <row r="896" spans="1:5" x14ac:dyDescent="0.25">
      <c r="A896" s="3">
        <v>45372</v>
      </c>
      <c r="B896" s="8">
        <v>7.0940000000000003</v>
      </c>
      <c r="C896" s="4">
        <f>LN(dane_import!D897/dane_import!D896)</f>
        <v>1.333920729611692E-2</v>
      </c>
      <c r="D896">
        <f t="shared" si="26"/>
        <v>1.333920729611692E-2</v>
      </c>
      <c r="E896" s="6">
        <f t="shared" si="27"/>
        <v>1.7793445128877887E-4</v>
      </c>
    </row>
    <row r="897" spans="1:5" x14ac:dyDescent="0.25">
      <c r="A897" s="3">
        <v>45373</v>
      </c>
      <c r="B897" s="8">
        <v>7.0620000000000003</v>
      </c>
      <c r="C897" s="4">
        <f>LN(dane_import!D898/dane_import!D897)</f>
        <v>-4.5210588452353718E-3</v>
      </c>
      <c r="D897">
        <f t="shared" si="26"/>
        <v>4.5210588452353718E-3</v>
      </c>
      <c r="E897" s="6">
        <f t="shared" si="27"/>
        <v>2.0439973082080993E-5</v>
      </c>
    </row>
    <row r="898" spans="1:5" x14ac:dyDescent="0.25">
      <c r="A898" s="3">
        <v>45376</v>
      </c>
      <c r="B898" s="8">
        <v>7.0739999999999998</v>
      </c>
      <c r="C898" s="4">
        <f>LN(dane_import!D899/dane_import!D898)</f>
        <v>1.6977932770940486E-3</v>
      </c>
      <c r="D898">
        <f t="shared" si="26"/>
        <v>1.6977932770940486E-3</v>
      </c>
      <c r="E898" s="6">
        <f t="shared" si="27"/>
        <v>2.8825020117457491E-6</v>
      </c>
    </row>
    <row r="899" spans="1:5" x14ac:dyDescent="0.25">
      <c r="A899" s="3">
        <v>45377</v>
      </c>
      <c r="B899" s="8">
        <v>7.1660000000000004</v>
      </c>
      <c r="C899" s="4">
        <f>LN(dane_import!D900/dane_import!D899)</f>
        <v>1.2921528099473199E-2</v>
      </c>
      <c r="D899">
        <f t="shared" ref="D899:D962" si="28">ABS(C899)</f>
        <v>1.2921528099473199E-2</v>
      </c>
      <c r="E899" s="6">
        <f t="shared" ref="E899:E962" si="29">C899^2</f>
        <v>1.6696588842547545E-4</v>
      </c>
    </row>
    <row r="900" spans="1:5" x14ac:dyDescent="0.25">
      <c r="A900" s="3">
        <v>45378</v>
      </c>
      <c r="B900" s="8">
        <v>7.1440000000000001</v>
      </c>
      <c r="C900" s="4">
        <f>LN(dane_import!D901/dane_import!D900)</f>
        <v>-3.0747753085642237E-3</v>
      </c>
      <c r="D900">
        <f t="shared" si="28"/>
        <v>3.0747753085642237E-3</v>
      </c>
      <c r="E900" s="6">
        <f t="shared" si="29"/>
        <v>9.4542431981562169E-6</v>
      </c>
    </row>
    <row r="901" spans="1:5" x14ac:dyDescent="0.25">
      <c r="A901" s="3">
        <v>45379</v>
      </c>
      <c r="B901" s="8">
        <v>7.202</v>
      </c>
      <c r="C901" s="4">
        <f>LN(dane_import!D902/dane_import!D901)</f>
        <v>8.0859216524855598E-3</v>
      </c>
      <c r="D901">
        <f t="shared" si="28"/>
        <v>8.0859216524855598E-3</v>
      </c>
      <c r="E901" s="6">
        <f t="shared" si="29"/>
        <v>6.5382128970134802E-5</v>
      </c>
    </row>
    <row r="902" spans="1:5" x14ac:dyDescent="0.25">
      <c r="A902" s="3">
        <v>45380</v>
      </c>
      <c r="B902" s="8">
        <v>7.202</v>
      </c>
      <c r="C902" s="4">
        <f>LN(dane_import!D903/dane_import!D902)</f>
        <v>0</v>
      </c>
      <c r="D902">
        <f t="shared" si="28"/>
        <v>0</v>
      </c>
      <c r="E902" s="6">
        <f t="shared" si="29"/>
        <v>0</v>
      </c>
    </row>
    <row r="903" spans="1:5" x14ac:dyDescent="0.25">
      <c r="A903" s="3">
        <v>45383</v>
      </c>
      <c r="B903" s="8">
        <v>7.202</v>
      </c>
      <c r="C903" s="4">
        <f>LN(dane_import!D904/dane_import!D903)</f>
        <v>0</v>
      </c>
      <c r="D903">
        <f t="shared" si="28"/>
        <v>0</v>
      </c>
      <c r="E903" s="6">
        <f t="shared" si="29"/>
        <v>0</v>
      </c>
    </row>
    <row r="904" spans="1:5" x14ac:dyDescent="0.25">
      <c r="A904" s="3">
        <v>45384</v>
      </c>
      <c r="B904" s="8">
        <v>7.3760000000000003</v>
      </c>
      <c r="C904" s="4">
        <f>LN(dane_import!D905/dane_import!D904)</f>
        <v>2.3872721027609362E-2</v>
      </c>
      <c r="D904">
        <f t="shared" si="28"/>
        <v>2.3872721027609362E-2</v>
      </c>
      <c r="E904" s="6">
        <f t="shared" si="29"/>
        <v>5.6990680926206222E-4</v>
      </c>
    </row>
    <row r="905" spans="1:5" x14ac:dyDescent="0.25">
      <c r="A905" s="3">
        <v>45385</v>
      </c>
      <c r="B905" s="8">
        <v>7.29</v>
      </c>
      <c r="C905" s="4">
        <f>LN(dane_import!D906/dane_import!D905)</f>
        <v>-1.1727940233725939E-2</v>
      </c>
      <c r="D905">
        <f t="shared" si="28"/>
        <v>1.1727940233725939E-2</v>
      </c>
      <c r="E905" s="6">
        <f t="shared" si="29"/>
        <v>1.3754458212584763E-4</v>
      </c>
    </row>
    <row r="906" spans="1:5" x14ac:dyDescent="0.25">
      <c r="A906" s="3">
        <v>45386</v>
      </c>
      <c r="B906" s="8">
        <v>7.33</v>
      </c>
      <c r="C906" s="4">
        <f>LN(dane_import!D907/dane_import!D906)</f>
        <v>5.4719698779933925E-3</v>
      </c>
      <c r="D906">
        <f t="shared" si="28"/>
        <v>5.4719698779933925E-3</v>
      </c>
      <c r="E906" s="6">
        <f t="shared" si="29"/>
        <v>2.9942454345667025E-5</v>
      </c>
    </row>
    <row r="907" spans="1:5" x14ac:dyDescent="0.25">
      <c r="A907" s="3">
        <v>45387</v>
      </c>
      <c r="B907" s="8">
        <v>7.1</v>
      </c>
      <c r="C907" s="4">
        <f>LN(dane_import!D908/dane_import!D907)</f>
        <v>-3.1880731851290457E-2</v>
      </c>
      <c r="D907">
        <f t="shared" si="28"/>
        <v>3.1880731851290457E-2</v>
      </c>
      <c r="E907" s="6">
        <f t="shared" si="29"/>
        <v>1.0163810633738858E-3</v>
      </c>
    </row>
    <row r="908" spans="1:5" x14ac:dyDescent="0.25">
      <c r="A908" s="3">
        <v>45390</v>
      </c>
      <c r="B908" s="8">
        <v>7.05</v>
      </c>
      <c r="C908" s="4">
        <f>LN(dane_import!D909/dane_import!D908)</f>
        <v>-7.067167223092443E-3</v>
      </c>
      <c r="D908">
        <f t="shared" si="28"/>
        <v>7.067167223092443E-3</v>
      </c>
      <c r="E908" s="6">
        <f t="shared" si="29"/>
        <v>4.994485255915215E-5</v>
      </c>
    </row>
    <row r="909" spans="1:5" x14ac:dyDescent="0.25">
      <c r="A909" s="3">
        <v>45391</v>
      </c>
      <c r="B909" s="8">
        <v>6.9859999999999998</v>
      </c>
      <c r="C909" s="4">
        <f>LN(dane_import!D910/dane_import!D909)</f>
        <v>-9.1194704395370259E-3</v>
      </c>
      <c r="D909">
        <f t="shared" si="28"/>
        <v>9.1194704395370259E-3</v>
      </c>
      <c r="E909" s="6">
        <f t="shared" si="29"/>
        <v>8.3164741097589633E-5</v>
      </c>
    </row>
    <row r="910" spans="1:5" x14ac:dyDescent="0.25">
      <c r="A910" s="3">
        <v>45392</v>
      </c>
      <c r="B910" s="8">
        <v>6.3879999999999999</v>
      </c>
      <c r="C910" s="4">
        <f>LN(dane_import!D911/dane_import!D910)</f>
        <v>-8.9486916031874184E-2</v>
      </c>
      <c r="D910">
        <f t="shared" si="28"/>
        <v>8.9486916031874184E-2</v>
      </c>
      <c r="E910" s="6">
        <f t="shared" si="29"/>
        <v>8.0079081408957007E-3</v>
      </c>
    </row>
    <row r="911" spans="1:5" x14ac:dyDescent="0.25">
      <c r="A911" s="3">
        <v>45393</v>
      </c>
      <c r="B911" s="8">
        <v>6.5</v>
      </c>
      <c r="C911" s="4">
        <f>LN(dane_import!D912/dane_import!D911)</f>
        <v>1.7380946548825393E-2</v>
      </c>
      <c r="D911">
        <f t="shared" si="28"/>
        <v>1.7380946548825393E-2</v>
      </c>
      <c r="E911" s="6">
        <f t="shared" si="29"/>
        <v>3.0209730293312534E-4</v>
      </c>
    </row>
    <row r="912" spans="1:5" x14ac:dyDescent="0.25">
      <c r="A912" s="3">
        <v>45394</v>
      </c>
      <c r="B912" s="8">
        <v>6.37</v>
      </c>
      <c r="C912" s="4">
        <f>LN(dane_import!D913/dane_import!D912)</f>
        <v>-2.0202707317519466E-2</v>
      </c>
      <c r="D912">
        <f t="shared" si="28"/>
        <v>2.0202707317519466E-2</v>
      </c>
      <c r="E912" s="6">
        <f t="shared" si="29"/>
        <v>4.0814938295735459E-4</v>
      </c>
    </row>
    <row r="913" spans="1:5" x14ac:dyDescent="0.25">
      <c r="A913" s="3">
        <v>45397</v>
      </c>
      <c r="B913" s="8">
        <v>6.1</v>
      </c>
      <c r="C913" s="4">
        <f>LN(dane_import!D914/dane_import!D913)</f>
        <v>-4.3310698404806475E-2</v>
      </c>
      <c r="D913">
        <f t="shared" si="28"/>
        <v>4.3310698404806475E-2</v>
      </c>
      <c r="E913" s="6">
        <f t="shared" si="29"/>
        <v>1.875816596312106E-3</v>
      </c>
    </row>
    <row r="914" spans="1:5" x14ac:dyDescent="0.25">
      <c r="A914" s="3">
        <v>45398</v>
      </c>
      <c r="B914" s="8">
        <v>6.0819999999999999</v>
      </c>
      <c r="C914" s="4">
        <f>LN(dane_import!D915/dane_import!D914)</f>
        <v>-2.9551819240925801E-3</v>
      </c>
      <c r="D914">
        <f t="shared" si="28"/>
        <v>2.9551819240925801E-3</v>
      </c>
      <c r="E914" s="6">
        <f t="shared" si="29"/>
        <v>8.7331002044835243E-6</v>
      </c>
    </row>
    <row r="915" spans="1:5" x14ac:dyDescent="0.25">
      <c r="A915" s="3">
        <v>45399</v>
      </c>
      <c r="B915" s="8">
        <v>6.0060000000000002</v>
      </c>
      <c r="C915" s="4">
        <f>LN(dane_import!D916/dane_import!D915)</f>
        <v>-1.257461969403433E-2</v>
      </c>
      <c r="D915">
        <f t="shared" si="28"/>
        <v>1.257461969403433E-2</v>
      </c>
      <c r="E915" s="6">
        <f t="shared" si="29"/>
        <v>1.5812106044959604E-4</v>
      </c>
    </row>
    <row r="916" spans="1:5" x14ac:dyDescent="0.25">
      <c r="A916" s="3">
        <v>45400</v>
      </c>
      <c r="B916" s="8">
        <v>6.1139999999999999</v>
      </c>
      <c r="C916" s="4">
        <f>LN(dane_import!D917/dane_import!D916)</f>
        <v>1.7822253907504065E-2</v>
      </c>
      <c r="D916">
        <f t="shared" si="28"/>
        <v>1.7822253907504065E-2</v>
      </c>
      <c r="E916" s="6">
        <f t="shared" si="29"/>
        <v>3.1763273434354391E-4</v>
      </c>
    </row>
    <row r="917" spans="1:5" x14ac:dyDescent="0.25">
      <c r="A917" s="3">
        <v>45401</v>
      </c>
      <c r="B917" s="8">
        <v>6.2</v>
      </c>
      <c r="C917" s="4">
        <f>LN(dane_import!D918/dane_import!D917)</f>
        <v>1.3968068582403074E-2</v>
      </c>
      <c r="D917">
        <f t="shared" si="28"/>
        <v>1.3968068582403074E-2</v>
      </c>
      <c r="E917" s="6">
        <f t="shared" si="29"/>
        <v>1.9510693992271582E-4</v>
      </c>
    </row>
    <row r="918" spans="1:5" x14ac:dyDescent="0.25">
      <c r="A918" s="3">
        <v>45404</v>
      </c>
      <c r="B918" s="8">
        <v>6.18</v>
      </c>
      <c r="C918" s="4">
        <f>LN(dane_import!D919/dane_import!D918)</f>
        <v>-3.2310205814465318E-3</v>
      </c>
      <c r="D918">
        <f t="shared" si="28"/>
        <v>3.2310205814465318E-3</v>
      </c>
      <c r="E918" s="6">
        <f t="shared" si="29"/>
        <v>1.0439493997731084E-5</v>
      </c>
    </row>
    <row r="919" spans="1:5" x14ac:dyDescent="0.25">
      <c r="A919" s="3">
        <v>45405</v>
      </c>
      <c r="B919" s="8">
        <v>6.1139999999999999</v>
      </c>
      <c r="C919" s="4">
        <f>LN(dane_import!D920/dane_import!D919)</f>
        <v>-1.0737048000956569E-2</v>
      </c>
      <c r="D919">
        <f t="shared" si="28"/>
        <v>1.0737048000956569E-2</v>
      </c>
      <c r="E919" s="6">
        <f t="shared" si="29"/>
        <v>1.1528419977484546E-4</v>
      </c>
    </row>
    <row r="920" spans="1:5" x14ac:dyDescent="0.25">
      <c r="A920" s="3">
        <v>45406</v>
      </c>
      <c r="B920" s="8">
        <v>6.016</v>
      </c>
      <c r="C920" s="4">
        <f>LN(dane_import!D921/dane_import!D920)</f>
        <v>-1.6158636821104019E-2</v>
      </c>
      <c r="D920">
        <f t="shared" si="28"/>
        <v>1.6158636821104019E-2</v>
      </c>
      <c r="E920" s="6">
        <f t="shared" si="29"/>
        <v>2.6110154391633858E-4</v>
      </c>
    </row>
    <row r="921" spans="1:5" x14ac:dyDescent="0.25">
      <c r="A921" s="3">
        <v>45407</v>
      </c>
      <c r="B921" s="8">
        <v>5.96</v>
      </c>
      <c r="C921" s="4">
        <f>LN(dane_import!D922/dane_import!D921)</f>
        <v>-9.3521055702802877E-3</v>
      </c>
      <c r="D921">
        <f t="shared" si="28"/>
        <v>9.3521055702802877E-3</v>
      </c>
      <c r="E921" s="6">
        <f t="shared" si="29"/>
        <v>8.7461878597667583E-5</v>
      </c>
    </row>
    <row r="922" spans="1:5" x14ac:dyDescent="0.25">
      <c r="A922" s="3">
        <v>45408</v>
      </c>
      <c r="B922" s="8">
        <v>6.0659999999999998</v>
      </c>
      <c r="C922" s="4">
        <f>LN(dane_import!D923/dane_import!D922)</f>
        <v>1.7628928189130932E-2</v>
      </c>
      <c r="D922">
        <f t="shared" si="28"/>
        <v>1.7628928189130932E-2</v>
      </c>
      <c r="E922" s="6">
        <f t="shared" si="29"/>
        <v>3.1077910909753516E-4</v>
      </c>
    </row>
    <row r="923" spans="1:5" x14ac:dyDescent="0.25">
      <c r="A923" s="3">
        <v>45411</v>
      </c>
      <c r="B923" s="8">
        <v>6.1879999999999997</v>
      </c>
      <c r="C923" s="4">
        <f>LN(dane_import!D924/dane_import!D923)</f>
        <v>1.9912523444430411E-2</v>
      </c>
      <c r="D923">
        <f t="shared" si="28"/>
        <v>1.9912523444430411E-2</v>
      </c>
      <c r="E923" s="6">
        <f t="shared" si="29"/>
        <v>3.9650858992499075E-4</v>
      </c>
    </row>
    <row r="924" spans="1:5" x14ac:dyDescent="0.25">
      <c r="A924" s="3">
        <v>45412</v>
      </c>
      <c r="B924" s="8">
        <v>6.0880000000000001</v>
      </c>
      <c r="C924" s="4">
        <f>LN(dane_import!D925/dane_import!D924)</f>
        <v>-1.6292312151434916E-2</v>
      </c>
      <c r="D924">
        <f t="shared" si="28"/>
        <v>1.6292312151434916E-2</v>
      </c>
      <c r="E924" s="6">
        <f t="shared" si="29"/>
        <v>2.6543943523979382E-4</v>
      </c>
    </row>
    <row r="925" spans="1:5" x14ac:dyDescent="0.25">
      <c r="A925" s="3">
        <v>45413</v>
      </c>
      <c r="B925" s="8">
        <v>6.0880000000000001</v>
      </c>
      <c r="C925" s="4">
        <f>LN(dane_import!D926/dane_import!D925)</f>
        <v>0</v>
      </c>
      <c r="D925">
        <f t="shared" si="28"/>
        <v>0</v>
      </c>
      <c r="E925" s="6">
        <f t="shared" si="29"/>
        <v>0</v>
      </c>
    </row>
    <row r="926" spans="1:5" x14ac:dyDescent="0.25">
      <c r="A926" s="3">
        <v>45414</v>
      </c>
      <c r="B926" s="8">
        <v>6.18</v>
      </c>
      <c r="C926" s="4">
        <f>LN(dane_import!D927/dane_import!D926)</f>
        <v>1.4998650910214732E-2</v>
      </c>
      <c r="D926">
        <f t="shared" si="28"/>
        <v>1.4998650910214732E-2</v>
      </c>
      <c r="E926" s="6">
        <f t="shared" si="29"/>
        <v>2.2495952912648522E-4</v>
      </c>
    </row>
    <row r="927" spans="1:5" x14ac:dyDescent="0.25">
      <c r="A927" s="3">
        <v>45415</v>
      </c>
      <c r="B927" s="8">
        <v>6.18</v>
      </c>
      <c r="C927" s="4">
        <f>LN(dane_import!D928/dane_import!D927)</f>
        <v>0</v>
      </c>
      <c r="D927">
        <f t="shared" si="28"/>
        <v>0</v>
      </c>
      <c r="E927" s="6">
        <f t="shared" si="29"/>
        <v>0</v>
      </c>
    </row>
    <row r="928" spans="1:5" x14ac:dyDescent="0.25">
      <c r="A928" s="3">
        <v>45418</v>
      </c>
      <c r="B928" s="8">
        <v>6.2460000000000004</v>
      </c>
      <c r="C928" s="4">
        <f>LN(dane_import!D929/dane_import!D928)</f>
        <v>1.0622987391287468E-2</v>
      </c>
      <c r="D928">
        <f t="shared" si="28"/>
        <v>1.0622987391287468E-2</v>
      </c>
      <c r="E928" s="6">
        <f t="shared" si="29"/>
        <v>1.1284786111545253E-4</v>
      </c>
    </row>
    <row r="929" spans="1:5" x14ac:dyDescent="0.25">
      <c r="A929" s="3">
        <v>45419</v>
      </c>
      <c r="B929" s="8">
        <v>6.5739999999999998</v>
      </c>
      <c r="C929" s="4">
        <f>LN(dane_import!D930/dane_import!D929)</f>
        <v>5.1181216381140815E-2</v>
      </c>
      <c r="D929">
        <f t="shared" si="28"/>
        <v>5.1181216381140815E-2</v>
      </c>
      <c r="E929" s="6">
        <f t="shared" si="29"/>
        <v>2.6195169102531568E-3</v>
      </c>
    </row>
    <row r="930" spans="1:5" x14ac:dyDescent="0.25">
      <c r="A930" s="3">
        <v>45420</v>
      </c>
      <c r="B930" s="8">
        <v>6.7</v>
      </c>
      <c r="C930" s="4">
        <f>LN(dane_import!D931/dane_import!D930)</f>
        <v>1.8985051154892824E-2</v>
      </c>
      <c r="D930">
        <f t="shared" si="28"/>
        <v>1.8985051154892824E-2</v>
      </c>
      <c r="E930" s="6">
        <f t="shared" si="29"/>
        <v>3.6043216735389734E-4</v>
      </c>
    </row>
    <row r="931" spans="1:5" x14ac:dyDescent="0.25">
      <c r="A931" s="3">
        <v>45421</v>
      </c>
      <c r="B931" s="8">
        <v>6.8280000000000003</v>
      </c>
      <c r="C931" s="4">
        <f>LN(dane_import!D932/dane_import!D931)</f>
        <v>1.8924278535273734E-2</v>
      </c>
      <c r="D931">
        <f t="shared" si="28"/>
        <v>1.8924278535273734E-2</v>
      </c>
      <c r="E931" s="6">
        <f t="shared" si="29"/>
        <v>3.5812831808062221E-4</v>
      </c>
    </row>
    <row r="932" spans="1:5" x14ac:dyDescent="0.25">
      <c r="A932" s="3">
        <v>45422</v>
      </c>
      <c r="B932" s="8">
        <v>7.0060000000000002</v>
      </c>
      <c r="C932" s="4">
        <f>LN(dane_import!D933/dane_import!D932)</f>
        <v>2.5735119843100871E-2</v>
      </c>
      <c r="D932">
        <f t="shared" si="28"/>
        <v>2.5735119843100871E-2</v>
      </c>
      <c r="E932" s="6">
        <f t="shared" si="29"/>
        <v>6.6229639333876416E-4</v>
      </c>
    </row>
    <row r="933" spans="1:5" x14ac:dyDescent="0.25">
      <c r="A933" s="3">
        <v>45425</v>
      </c>
      <c r="B933" s="8">
        <v>7.1</v>
      </c>
      <c r="C933" s="4">
        <f>LN(dane_import!D934/dane_import!D933)</f>
        <v>1.3327859271974579E-2</v>
      </c>
      <c r="D933">
        <f t="shared" si="28"/>
        <v>1.3327859271974579E-2</v>
      </c>
      <c r="E933" s="6">
        <f t="shared" si="29"/>
        <v>1.7763183277355875E-4</v>
      </c>
    </row>
    <row r="934" spans="1:5" x14ac:dyDescent="0.25">
      <c r="A934" s="3">
        <v>45426</v>
      </c>
      <c r="B934" s="8">
        <v>7.58</v>
      </c>
      <c r="C934" s="4">
        <f>LN(dane_import!D935/dane_import!D934)</f>
        <v>6.5418415607010671E-2</v>
      </c>
      <c r="D934">
        <f t="shared" si="28"/>
        <v>6.5418415607010671E-2</v>
      </c>
      <c r="E934" s="6">
        <f t="shared" si="29"/>
        <v>4.2795691005315774E-3</v>
      </c>
    </row>
    <row r="935" spans="1:5" x14ac:dyDescent="0.25">
      <c r="A935" s="3">
        <v>45427</v>
      </c>
      <c r="B935" s="8">
        <v>7.2640000000000002</v>
      </c>
      <c r="C935" s="4">
        <f>LN(dane_import!D936/dane_import!D935)</f>
        <v>-4.2582558355288062E-2</v>
      </c>
      <c r="D935">
        <f t="shared" si="28"/>
        <v>4.2582558355288062E-2</v>
      </c>
      <c r="E935" s="6">
        <f t="shared" si="29"/>
        <v>1.8132742760815133E-3</v>
      </c>
    </row>
    <row r="936" spans="1:5" x14ac:dyDescent="0.25">
      <c r="A936" s="3">
        <v>45428</v>
      </c>
      <c r="B936" s="8">
        <v>7.37</v>
      </c>
      <c r="C936" s="4">
        <f>LN(dane_import!D937/dane_import!D936)</f>
        <v>1.4487064902253108E-2</v>
      </c>
      <c r="D936">
        <f t="shared" si="28"/>
        <v>1.4487064902253108E-2</v>
      </c>
      <c r="E936" s="6">
        <f t="shared" si="29"/>
        <v>2.0987504948209387E-4</v>
      </c>
    </row>
    <row r="937" spans="1:5" x14ac:dyDescent="0.25">
      <c r="A937" s="3">
        <v>45429</v>
      </c>
      <c r="B937" s="8">
        <v>7.4640000000000004</v>
      </c>
      <c r="C937" s="4">
        <f>LN(dane_import!D938/dane_import!D937)</f>
        <v>1.2673757343797606E-2</v>
      </c>
      <c r="D937">
        <f t="shared" si="28"/>
        <v>1.2673757343797606E-2</v>
      </c>
      <c r="E937" s="6">
        <f t="shared" si="29"/>
        <v>1.6062412520946375E-4</v>
      </c>
    </row>
    <row r="938" spans="1:5" x14ac:dyDescent="0.25">
      <c r="A938" s="3">
        <v>45432</v>
      </c>
      <c r="B938" s="8">
        <v>7.7380000000000004</v>
      </c>
      <c r="C938" s="4">
        <f>LN(dane_import!D939/dane_import!D938)</f>
        <v>3.6051792733278576E-2</v>
      </c>
      <c r="D938">
        <f t="shared" si="28"/>
        <v>3.6051792733278576E-2</v>
      </c>
      <c r="E938" s="6">
        <f t="shared" si="29"/>
        <v>1.2997317592832779E-3</v>
      </c>
    </row>
    <row r="939" spans="1:5" x14ac:dyDescent="0.25">
      <c r="A939" s="3">
        <v>45433</v>
      </c>
      <c r="B939" s="8">
        <v>7.694</v>
      </c>
      <c r="C939" s="4">
        <f>LN(dane_import!D940/dane_import!D939)</f>
        <v>-5.7024519482179545E-3</v>
      </c>
      <c r="D939">
        <f t="shared" si="28"/>
        <v>5.7024519482179545E-3</v>
      </c>
      <c r="E939" s="6">
        <f t="shared" si="29"/>
        <v>3.2517958221734748E-5</v>
      </c>
    </row>
    <row r="940" spans="1:5" x14ac:dyDescent="0.25">
      <c r="A940" s="3">
        <v>45434</v>
      </c>
      <c r="B940" s="8">
        <v>7.7839999999999998</v>
      </c>
      <c r="C940" s="4">
        <f>LN(dane_import!D941/dane_import!D940)</f>
        <v>1.162954055360047E-2</v>
      </c>
      <c r="D940">
        <f t="shared" si="28"/>
        <v>1.162954055360047E-2</v>
      </c>
      <c r="E940" s="6">
        <f t="shared" si="29"/>
        <v>1.3524621348783792E-4</v>
      </c>
    </row>
    <row r="941" spans="1:5" x14ac:dyDescent="0.25">
      <c r="A941" s="3">
        <v>45435</v>
      </c>
      <c r="B941" s="8">
        <v>7.4379999999999997</v>
      </c>
      <c r="C941" s="4">
        <f>LN(dane_import!D942/dane_import!D941)</f>
        <v>-4.5468349380825661E-2</v>
      </c>
      <c r="D941">
        <f t="shared" si="28"/>
        <v>4.5468349380825661E-2</v>
      </c>
      <c r="E941" s="6">
        <f t="shared" si="29"/>
        <v>2.0673707954168294E-3</v>
      </c>
    </row>
    <row r="942" spans="1:5" x14ac:dyDescent="0.25">
      <c r="A942" s="3">
        <v>45436</v>
      </c>
      <c r="B942" s="8">
        <v>7.444</v>
      </c>
      <c r="C942" s="4">
        <f>LN(dane_import!D943/dane_import!D942)</f>
        <v>8.0634327712614002E-4</v>
      </c>
      <c r="D942">
        <f t="shared" si="28"/>
        <v>8.0634327712614002E-4</v>
      </c>
      <c r="E942" s="6">
        <f t="shared" si="29"/>
        <v>6.5018948056652305E-7</v>
      </c>
    </row>
    <row r="943" spans="1:5" x14ac:dyDescent="0.25">
      <c r="A943" s="3">
        <v>45439</v>
      </c>
      <c r="B943" s="8">
        <v>7.484</v>
      </c>
      <c r="C943" s="4">
        <f>LN(dane_import!D944/dane_import!D943)</f>
        <v>5.3590696318387603E-3</v>
      </c>
      <c r="D943">
        <f t="shared" si="28"/>
        <v>5.3590696318387603E-3</v>
      </c>
      <c r="E943" s="6">
        <f t="shared" si="29"/>
        <v>2.8719627318896425E-5</v>
      </c>
    </row>
    <row r="944" spans="1:5" x14ac:dyDescent="0.25">
      <c r="A944" s="3">
        <v>45440</v>
      </c>
      <c r="B944" s="8">
        <v>7.15</v>
      </c>
      <c r="C944" s="4">
        <f>LN(dane_import!D945/dane_import!D944)</f>
        <v>-4.5655051705926819E-2</v>
      </c>
      <c r="D944">
        <f t="shared" si="28"/>
        <v>4.5655051705926819E-2</v>
      </c>
      <c r="E944" s="6">
        <f t="shared" si="29"/>
        <v>2.0843837462708515E-3</v>
      </c>
    </row>
    <row r="945" spans="1:5" x14ac:dyDescent="0.25">
      <c r="A945" s="3">
        <v>45441</v>
      </c>
      <c r="B945" s="8">
        <v>6.702</v>
      </c>
      <c r="C945" s="4">
        <f>LN(dane_import!D946/dane_import!D945)</f>
        <v>-6.4706367390797659E-2</v>
      </c>
      <c r="D945">
        <f t="shared" si="28"/>
        <v>6.4706367390797659E-2</v>
      </c>
      <c r="E945" s="6">
        <f t="shared" si="29"/>
        <v>4.1869139809128826E-3</v>
      </c>
    </row>
    <row r="946" spans="1:5" x14ac:dyDescent="0.25">
      <c r="A946" s="3">
        <v>45442</v>
      </c>
      <c r="B946" s="8">
        <v>6.702</v>
      </c>
      <c r="C946" s="4">
        <f>LN(dane_import!D947/dane_import!D946)</f>
        <v>0</v>
      </c>
      <c r="D946">
        <f t="shared" si="28"/>
        <v>0</v>
      </c>
      <c r="E946" s="6">
        <f t="shared" si="29"/>
        <v>0</v>
      </c>
    </row>
    <row r="947" spans="1:5" x14ac:dyDescent="0.25">
      <c r="A947" s="3">
        <v>45443</v>
      </c>
      <c r="B947" s="8">
        <v>6.774</v>
      </c>
      <c r="C947" s="4">
        <f>LN(dane_import!D948/dane_import!D947)</f>
        <v>1.0685765080461316E-2</v>
      </c>
      <c r="D947">
        <f t="shared" si="28"/>
        <v>1.0685765080461316E-2</v>
      </c>
      <c r="E947" s="6">
        <f t="shared" si="29"/>
        <v>1.1418557535480645E-4</v>
      </c>
    </row>
    <row r="948" spans="1:5" x14ac:dyDescent="0.25">
      <c r="A948" s="3">
        <v>45446</v>
      </c>
      <c r="B948" s="8">
        <v>6.9660000000000002</v>
      </c>
      <c r="C948" s="4">
        <f>LN(dane_import!D949/dane_import!D948)</f>
        <v>2.7949417548229542E-2</v>
      </c>
      <c r="D948">
        <f t="shared" si="28"/>
        <v>2.7949417548229542E-2</v>
      </c>
      <c r="E948" s="6">
        <f t="shared" si="29"/>
        <v>7.8116994128528145E-4</v>
      </c>
    </row>
    <row r="949" spans="1:5" x14ac:dyDescent="0.25">
      <c r="A949" s="3">
        <v>45447</v>
      </c>
      <c r="B949" s="8">
        <v>6.89</v>
      </c>
      <c r="C949" s="4">
        <f>LN(dane_import!D950/dane_import!D949)</f>
        <v>-1.0970086918242344E-2</v>
      </c>
      <c r="D949">
        <f t="shared" si="28"/>
        <v>1.0970086918242344E-2</v>
      </c>
      <c r="E949" s="6">
        <f t="shared" si="29"/>
        <v>1.203428069937918E-4</v>
      </c>
    </row>
    <row r="950" spans="1:5" x14ac:dyDescent="0.25">
      <c r="A950" s="3">
        <v>45448</v>
      </c>
      <c r="B950" s="8">
        <v>6.9939999999999998</v>
      </c>
      <c r="C950" s="4">
        <f>LN(dane_import!D951/dane_import!D950)</f>
        <v>1.4981553615616894E-2</v>
      </c>
      <c r="D950">
        <f t="shared" si="28"/>
        <v>1.4981553615616894E-2</v>
      </c>
      <c r="E950" s="6">
        <f t="shared" si="29"/>
        <v>2.2444694873760364E-4</v>
      </c>
    </row>
    <row r="951" spans="1:5" x14ac:dyDescent="0.25">
      <c r="A951" s="3">
        <v>45449</v>
      </c>
      <c r="B951" s="8">
        <v>6.9359999999999999</v>
      </c>
      <c r="C951" s="4">
        <f>LN(dane_import!D952/dane_import!D951)</f>
        <v>-8.3273991629433733E-3</v>
      </c>
      <c r="D951">
        <f t="shared" si="28"/>
        <v>8.3273991629433733E-3</v>
      </c>
      <c r="E951" s="6">
        <f t="shared" si="29"/>
        <v>6.934557681899E-5</v>
      </c>
    </row>
    <row r="952" spans="1:5" x14ac:dyDescent="0.25">
      <c r="A952" s="3">
        <v>45450</v>
      </c>
      <c r="B952" s="8">
        <v>6.7859999999999996</v>
      </c>
      <c r="C952" s="4">
        <f>LN(dane_import!D953/dane_import!D952)</f>
        <v>-2.1863573116202378E-2</v>
      </c>
      <c r="D952">
        <f t="shared" si="28"/>
        <v>2.1863573116202378E-2</v>
      </c>
      <c r="E952" s="6">
        <f t="shared" si="29"/>
        <v>4.780158294075274E-4</v>
      </c>
    </row>
    <row r="953" spans="1:5" x14ac:dyDescent="0.25">
      <c r="A953" s="3">
        <v>45453</v>
      </c>
      <c r="B953" s="8">
        <v>6.8140000000000001</v>
      </c>
      <c r="C953" s="4">
        <f>LN(dane_import!D954/dane_import!D953)</f>
        <v>4.1176528767364199E-3</v>
      </c>
      <c r="D953">
        <f t="shared" si="28"/>
        <v>4.1176528767364199E-3</v>
      </c>
      <c r="E953" s="6">
        <f t="shared" si="29"/>
        <v>1.6955065213295714E-5</v>
      </c>
    </row>
    <row r="954" spans="1:5" x14ac:dyDescent="0.25">
      <c r="A954" s="3">
        <v>45454</v>
      </c>
      <c r="B954" s="8">
        <v>6.6</v>
      </c>
      <c r="C954" s="4">
        <f>LN(dane_import!D955/dane_import!D954)</f>
        <v>-3.1909670206395076E-2</v>
      </c>
      <c r="D954">
        <f t="shared" si="28"/>
        <v>3.1909670206395076E-2</v>
      </c>
      <c r="E954" s="6">
        <f t="shared" si="29"/>
        <v>1.0182270526808976E-3</v>
      </c>
    </row>
    <row r="955" spans="1:5" x14ac:dyDescent="0.25">
      <c r="A955" s="3">
        <v>45455</v>
      </c>
      <c r="B955" s="8">
        <v>6.7679999999999998</v>
      </c>
      <c r="C955" s="4">
        <f>LN(dane_import!D956/dane_import!D955)</f>
        <v>2.5135973271542239E-2</v>
      </c>
      <c r="D955">
        <f t="shared" si="28"/>
        <v>2.5135973271542239E-2</v>
      </c>
      <c r="E955" s="6">
        <f t="shared" si="29"/>
        <v>6.318171523076859E-4</v>
      </c>
    </row>
    <row r="956" spans="1:5" x14ac:dyDescent="0.25">
      <c r="A956" s="3">
        <v>45456</v>
      </c>
      <c r="B956" s="8">
        <v>6.6539999999999999</v>
      </c>
      <c r="C956" s="4">
        <f>LN(dane_import!D957/dane_import!D956)</f>
        <v>-1.6987444707637155E-2</v>
      </c>
      <c r="D956">
        <f t="shared" si="28"/>
        <v>1.6987444707637155E-2</v>
      </c>
      <c r="E956" s="6">
        <f t="shared" si="29"/>
        <v>2.885732776950296E-4</v>
      </c>
    </row>
    <row r="957" spans="1:5" x14ac:dyDescent="0.25">
      <c r="A957" s="3">
        <v>45457</v>
      </c>
      <c r="B957" s="8">
        <v>6.7</v>
      </c>
      <c r="C957" s="4">
        <f>LN(dane_import!D958/dane_import!D957)</f>
        <v>6.8893488006355197E-3</v>
      </c>
      <c r="D957">
        <f t="shared" si="28"/>
        <v>6.8893488006355197E-3</v>
      </c>
      <c r="E957" s="6">
        <f t="shared" si="29"/>
        <v>4.7463126896818075E-5</v>
      </c>
    </row>
    <row r="958" spans="1:5" x14ac:dyDescent="0.25">
      <c r="A958" s="3">
        <v>45460</v>
      </c>
      <c r="B958" s="8">
        <v>6.7679999999999998</v>
      </c>
      <c r="C958" s="4">
        <f>LN(dane_import!D959/dane_import!D958)</f>
        <v>1.009809590700173E-2</v>
      </c>
      <c r="D958">
        <f t="shared" si="28"/>
        <v>1.009809590700173E-2</v>
      </c>
      <c r="E958" s="6">
        <f t="shared" si="29"/>
        <v>1.019715409470051E-4</v>
      </c>
    </row>
    <row r="959" spans="1:5" x14ac:dyDescent="0.25">
      <c r="A959" s="3">
        <v>45461</v>
      </c>
      <c r="B959" s="8">
        <v>6.7080000000000002</v>
      </c>
      <c r="C959" s="4">
        <f>LN(dane_import!D960/dane_import!D959)</f>
        <v>-8.9047783429597217E-3</v>
      </c>
      <c r="D959">
        <f t="shared" si="28"/>
        <v>8.9047783429597217E-3</v>
      </c>
      <c r="E959" s="6">
        <f t="shared" si="29"/>
        <v>7.9295077337244484E-5</v>
      </c>
    </row>
    <row r="960" spans="1:5" x14ac:dyDescent="0.25">
      <c r="A960" s="3">
        <v>45462</v>
      </c>
      <c r="B960" s="8">
        <v>7.0419999999999998</v>
      </c>
      <c r="C960" s="4">
        <f>LN(dane_import!D961/dane_import!D960)</f>
        <v>4.8591376771898259E-2</v>
      </c>
      <c r="D960">
        <f t="shared" si="28"/>
        <v>4.8591376771898259E-2</v>
      </c>
      <c r="E960" s="6">
        <f t="shared" si="29"/>
        <v>2.3611218965885737E-3</v>
      </c>
    </row>
    <row r="961" spans="1:5" x14ac:dyDescent="0.25">
      <c r="A961" s="3">
        <v>45463</v>
      </c>
      <c r="B961" s="8">
        <v>7.04</v>
      </c>
      <c r="C961" s="4">
        <f>LN(dane_import!D962/dane_import!D961)</f>
        <v>-2.8405056290973997E-4</v>
      </c>
      <c r="D961">
        <f t="shared" si="28"/>
        <v>2.8405056290973997E-4</v>
      </c>
      <c r="E961" s="6">
        <f t="shared" si="29"/>
        <v>8.068472228934015E-8</v>
      </c>
    </row>
    <row r="962" spans="1:5" x14ac:dyDescent="0.25">
      <c r="A962" s="3">
        <v>45464</v>
      </c>
      <c r="B962" s="8">
        <v>6.9340000000000002</v>
      </c>
      <c r="C962" s="4">
        <f>LN(dane_import!D963/dane_import!D962)</f>
        <v>-1.5171322907119304E-2</v>
      </c>
      <c r="D962">
        <f t="shared" si="28"/>
        <v>1.5171322907119304E-2</v>
      </c>
      <c r="E962" s="6">
        <f t="shared" si="29"/>
        <v>2.3016903875208293E-4</v>
      </c>
    </row>
    <row r="963" spans="1:5" x14ac:dyDescent="0.25">
      <c r="A963" s="3">
        <v>45467</v>
      </c>
      <c r="B963" s="8">
        <v>6.96</v>
      </c>
      <c r="C963" s="4">
        <f>LN(dane_import!D964/dane_import!D963)</f>
        <v>3.7426270834964551E-3</v>
      </c>
      <c r="D963">
        <f t="shared" ref="D963:D1026" si="30">ABS(C963)</f>
        <v>3.7426270834964551E-3</v>
      </c>
      <c r="E963" s="6">
        <f t="shared" ref="E963:E1026" si="31">C963^2</f>
        <v>1.4007257486121181E-5</v>
      </c>
    </row>
    <row r="964" spans="1:5" x14ac:dyDescent="0.25">
      <c r="A964" s="3">
        <v>45468</v>
      </c>
      <c r="B964" s="8">
        <v>6.9059999999999997</v>
      </c>
      <c r="C964" s="4">
        <f>LN(dane_import!D965/dane_import!D964)</f>
        <v>-7.7888753785276734E-3</v>
      </c>
      <c r="D964">
        <f t="shared" si="30"/>
        <v>7.7888753785276734E-3</v>
      </c>
      <c r="E964" s="6">
        <f t="shared" si="31"/>
        <v>6.0666579662234606E-5</v>
      </c>
    </row>
    <row r="965" spans="1:5" x14ac:dyDescent="0.25">
      <c r="A965" s="3">
        <v>45469</v>
      </c>
      <c r="B965" s="8">
        <v>6.9480000000000004</v>
      </c>
      <c r="C965" s="4">
        <f>LN(dane_import!D966/dane_import!D965)</f>
        <v>6.0632494110579383E-3</v>
      </c>
      <c r="D965">
        <f t="shared" si="30"/>
        <v>6.0632494110579383E-3</v>
      </c>
      <c r="E965" s="6">
        <f t="shared" si="31"/>
        <v>3.6762993420694439E-5</v>
      </c>
    </row>
    <row r="966" spans="1:5" x14ac:dyDescent="0.25">
      <c r="A966" s="3">
        <v>45470</v>
      </c>
      <c r="B966" s="8">
        <v>7.28</v>
      </c>
      <c r="C966" s="4">
        <f>LN(dane_import!D967/dane_import!D966)</f>
        <v>4.6677013829736096E-2</v>
      </c>
      <c r="D966">
        <f t="shared" si="30"/>
        <v>4.6677013829736096E-2</v>
      </c>
      <c r="E966" s="6">
        <f t="shared" si="31"/>
        <v>2.1787436200613746E-3</v>
      </c>
    </row>
    <row r="967" spans="1:5" x14ac:dyDescent="0.25">
      <c r="A967" s="3">
        <v>45471</v>
      </c>
      <c r="B967" s="8">
        <v>7.1779999999999999</v>
      </c>
      <c r="C967" s="4">
        <f>LN(dane_import!D968/dane_import!D967)</f>
        <v>-1.411006948317914E-2</v>
      </c>
      <c r="D967">
        <f t="shared" si="30"/>
        <v>1.411006948317914E-2</v>
      </c>
      <c r="E967" s="6">
        <f t="shared" si="31"/>
        <v>1.9909406082014325E-4</v>
      </c>
    </row>
    <row r="968" spans="1:5" x14ac:dyDescent="0.25">
      <c r="A968" s="3">
        <v>45474</v>
      </c>
      <c r="B968" s="8">
        <v>7.31</v>
      </c>
      <c r="C968" s="4">
        <f>LN(dane_import!D969/dane_import!D968)</f>
        <v>1.8222481036271571E-2</v>
      </c>
      <c r="D968">
        <f t="shared" si="30"/>
        <v>1.8222481036271571E-2</v>
      </c>
      <c r="E968" s="6">
        <f t="shared" si="31"/>
        <v>3.3205881511727705E-4</v>
      </c>
    </row>
    <row r="969" spans="1:5" x14ac:dyDescent="0.25">
      <c r="A969" s="3">
        <v>45475</v>
      </c>
      <c r="B969" s="8">
        <v>7.18</v>
      </c>
      <c r="C969" s="4">
        <f>LN(dane_import!D970/dane_import!D969)</f>
        <v>-1.7943890701554308E-2</v>
      </c>
      <c r="D969">
        <f t="shared" si="30"/>
        <v>1.7943890701554308E-2</v>
      </c>
      <c r="E969" s="6">
        <f t="shared" si="31"/>
        <v>3.2198321350932716E-4</v>
      </c>
    </row>
    <row r="970" spans="1:5" x14ac:dyDescent="0.25">
      <c r="A970" s="3">
        <v>45476</v>
      </c>
      <c r="B970" s="8">
        <v>7.42</v>
      </c>
      <c r="C970" s="4">
        <f>LN(dane_import!D971/dane_import!D970)</f>
        <v>3.287967411915621E-2</v>
      </c>
      <c r="D970">
        <f t="shared" si="30"/>
        <v>3.287967411915621E-2</v>
      </c>
      <c r="E970" s="6">
        <f t="shared" si="31"/>
        <v>1.0810729701819107E-3</v>
      </c>
    </row>
    <row r="971" spans="1:5" x14ac:dyDescent="0.25">
      <c r="A971" s="3">
        <v>45477</v>
      </c>
      <c r="B971" s="8">
        <v>7.39</v>
      </c>
      <c r="C971" s="4">
        <f>LN(dane_import!D972/dane_import!D971)</f>
        <v>-4.0513222191786895E-3</v>
      </c>
      <c r="D971">
        <f t="shared" si="30"/>
        <v>4.0513222191786895E-3</v>
      </c>
      <c r="E971" s="6">
        <f t="shared" si="31"/>
        <v>1.641321172361094E-5</v>
      </c>
    </row>
    <row r="972" spans="1:5" x14ac:dyDescent="0.25">
      <c r="A972" s="3">
        <v>45478</v>
      </c>
      <c r="B972" s="8">
        <v>7.3019999999999996</v>
      </c>
      <c r="C972" s="4">
        <f>LN(dane_import!D973/dane_import!D972)</f>
        <v>-1.1979451726665284E-2</v>
      </c>
      <c r="D972">
        <f t="shared" si="30"/>
        <v>1.1979451726665284E-2</v>
      </c>
      <c r="E972" s="6">
        <f t="shared" si="31"/>
        <v>1.4350726367150384E-4</v>
      </c>
    </row>
    <row r="973" spans="1:5" x14ac:dyDescent="0.25">
      <c r="A973" s="3">
        <v>45481</v>
      </c>
      <c r="B973" s="8">
        <v>7.2480000000000002</v>
      </c>
      <c r="C973" s="4">
        <f>LN(dane_import!D974/dane_import!D973)</f>
        <v>-7.4227144927668607E-3</v>
      </c>
      <c r="D973">
        <f t="shared" si="30"/>
        <v>7.4227144927668607E-3</v>
      </c>
      <c r="E973" s="6">
        <f t="shared" si="31"/>
        <v>5.5096690441131191E-5</v>
      </c>
    </row>
    <row r="974" spans="1:5" x14ac:dyDescent="0.25">
      <c r="A974" s="3">
        <v>45482</v>
      </c>
      <c r="B974" s="8">
        <v>7.3239999999999998</v>
      </c>
      <c r="C974" s="4">
        <f>LN(dane_import!D975/dane_import!D974)</f>
        <v>1.043105807158607E-2</v>
      </c>
      <c r="D974">
        <f t="shared" si="30"/>
        <v>1.043105807158607E-2</v>
      </c>
      <c r="E974" s="6">
        <f t="shared" si="31"/>
        <v>1.0880697249280092E-4</v>
      </c>
    </row>
    <row r="975" spans="1:5" x14ac:dyDescent="0.25">
      <c r="A975" s="3">
        <v>45483</v>
      </c>
      <c r="B975" s="8">
        <v>7.1779999999999999</v>
      </c>
      <c r="C975" s="4">
        <f>LN(dane_import!D976/dane_import!D975)</f>
        <v>-2.0135834086848714E-2</v>
      </c>
      <c r="D975">
        <f t="shared" si="30"/>
        <v>2.0135834086848714E-2</v>
      </c>
      <c r="E975" s="6">
        <f t="shared" si="31"/>
        <v>4.0545181437309861E-4</v>
      </c>
    </row>
    <row r="976" spans="1:5" x14ac:dyDescent="0.25">
      <c r="A976" s="3">
        <v>45484</v>
      </c>
      <c r="B976" s="8">
        <v>7.3079999999999998</v>
      </c>
      <c r="C976" s="4">
        <f>LN(dane_import!D977/dane_import!D976)</f>
        <v>1.7948845790344829E-2</v>
      </c>
      <c r="D976">
        <f t="shared" si="30"/>
        <v>1.7948845790344829E-2</v>
      </c>
      <c r="E976" s="6">
        <f t="shared" si="31"/>
        <v>3.2216106520557928E-4</v>
      </c>
    </row>
    <row r="977" spans="1:5" x14ac:dyDescent="0.25">
      <c r="A977" s="3">
        <v>45485</v>
      </c>
      <c r="B977" s="8">
        <v>7.3419999999999996</v>
      </c>
      <c r="C977" s="4">
        <f>LN(dane_import!D978/dane_import!D977)</f>
        <v>4.6416465588822444E-3</v>
      </c>
      <c r="D977">
        <f t="shared" si="30"/>
        <v>4.6416465588822444E-3</v>
      </c>
      <c r="E977" s="6">
        <f t="shared" si="31"/>
        <v>2.1544882777583383E-5</v>
      </c>
    </row>
    <row r="978" spans="1:5" x14ac:dyDescent="0.25">
      <c r="A978" s="3">
        <v>45488</v>
      </c>
      <c r="B978" s="8">
        <v>7.2880000000000003</v>
      </c>
      <c r="C978" s="4">
        <f>LN(dane_import!D979/dane_import!D978)</f>
        <v>-7.382125116985285E-3</v>
      </c>
      <c r="D978">
        <f t="shared" si="30"/>
        <v>7.382125116985285E-3</v>
      </c>
      <c r="E978" s="6">
        <f t="shared" si="31"/>
        <v>5.4495771242825008E-5</v>
      </c>
    </row>
    <row r="979" spans="1:5" x14ac:dyDescent="0.25">
      <c r="A979" s="3">
        <v>45489</v>
      </c>
      <c r="B979" s="8">
        <v>7.02</v>
      </c>
      <c r="C979" s="4">
        <f>LN(dane_import!D980/dane_import!D979)</f>
        <v>-3.7465941919937497E-2</v>
      </c>
      <c r="D979">
        <f t="shared" si="30"/>
        <v>3.7465941919937497E-2</v>
      </c>
      <c r="E979" s="6">
        <f t="shared" si="31"/>
        <v>1.4036968039481297E-3</v>
      </c>
    </row>
    <row r="980" spans="1:5" x14ac:dyDescent="0.25">
      <c r="A980" s="3">
        <v>45490</v>
      </c>
      <c r="B980" s="8">
        <v>7.024</v>
      </c>
      <c r="C980" s="4">
        <f>LN(dane_import!D981/dane_import!D980)</f>
        <v>5.6963829509592992E-4</v>
      </c>
      <c r="D980">
        <f t="shared" si="30"/>
        <v>5.6963829509592992E-4</v>
      </c>
      <c r="E980" s="6">
        <f t="shared" si="31"/>
        <v>3.2448778723979776E-7</v>
      </c>
    </row>
    <row r="981" spans="1:5" x14ac:dyDescent="0.25">
      <c r="A981" s="3">
        <v>45491</v>
      </c>
      <c r="B981" s="8">
        <v>7.1260000000000003</v>
      </c>
      <c r="C981" s="4">
        <f>LN(dane_import!D982/dane_import!D981)</f>
        <v>1.4417210850828715E-2</v>
      </c>
      <c r="D981">
        <f t="shared" si="30"/>
        <v>1.4417210850828715E-2</v>
      </c>
      <c r="E981" s="6">
        <f t="shared" si="31"/>
        <v>2.0785596871725323E-4</v>
      </c>
    </row>
    <row r="982" spans="1:5" x14ac:dyDescent="0.25">
      <c r="A982" s="3">
        <v>45492</v>
      </c>
      <c r="B982" s="8">
        <v>7.1559999999999997</v>
      </c>
      <c r="C982" s="4">
        <f>LN(dane_import!D983/dane_import!D982)</f>
        <v>4.2010984628283073E-3</v>
      </c>
      <c r="D982">
        <f t="shared" si="30"/>
        <v>4.2010984628283073E-3</v>
      </c>
      <c r="E982" s="6">
        <f t="shared" si="31"/>
        <v>1.7649228294378366E-5</v>
      </c>
    </row>
    <row r="983" spans="1:5" x14ac:dyDescent="0.25">
      <c r="A983" s="3">
        <v>45495</v>
      </c>
      <c r="B983" s="8">
        <v>7.1559999999999997</v>
      </c>
      <c r="C983" s="4">
        <f>LN(dane_import!D984/dane_import!D983)</f>
        <v>0</v>
      </c>
      <c r="D983">
        <f t="shared" si="30"/>
        <v>0</v>
      </c>
      <c r="E983" s="6">
        <f t="shared" si="31"/>
        <v>0</v>
      </c>
    </row>
    <row r="984" spans="1:5" x14ac:dyDescent="0.25">
      <c r="A984" s="3">
        <v>45496</v>
      </c>
      <c r="B984" s="8">
        <v>7.008</v>
      </c>
      <c r="C984" s="4">
        <f>LN(dane_import!D985/dane_import!D984)</f>
        <v>-2.0898812012382365E-2</v>
      </c>
      <c r="D984">
        <f t="shared" si="30"/>
        <v>2.0898812012382365E-2</v>
      </c>
      <c r="E984" s="6">
        <f t="shared" si="31"/>
        <v>4.3676034352889745E-4</v>
      </c>
    </row>
    <row r="985" spans="1:5" x14ac:dyDescent="0.25">
      <c r="A985" s="3">
        <v>45497</v>
      </c>
      <c r="B985" s="8">
        <v>6.9660000000000002</v>
      </c>
      <c r="C985" s="4">
        <f>LN(dane_import!D986/dane_import!D985)</f>
        <v>-6.0111816902808091E-3</v>
      </c>
      <c r="D985">
        <f t="shared" si="30"/>
        <v>6.0111816902808091E-3</v>
      </c>
      <c r="E985" s="6">
        <f t="shared" si="31"/>
        <v>3.6134305313567244E-5</v>
      </c>
    </row>
    <row r="986" spans="1:5" x14ac:dyDescent="0.25">
      <c r="A986" s="3">
        <v>45498</v>
      </c>
      <c r="B986" s="8">
        <v>6.944</v>
      </c>
      <c r="C986" s="4">
        <f>LN(dane_import!D987/dane_import!D986)</f>
        <v>-3.1631945857604842E-3</v>
      </c>
      <c r="D986">
        <f t="shared" si="30"/>
        <v>3.1631945857604842E-3</v>
      </c>
      <c r="E986" s="6">
        <f t="shared" si="31"/>
        <v>1.0005799987384442E-5</v>
      </c>
    </row>
    <row r="987" spans="1:5" x14ac:dyDescent="0.25">
      <c r="A987" s="3">
        <v>45499</v>
      </c>
      <c r="B987" s="8">
        <v>6.9539999999999997</v>
      </c>
      <c r="C987" s="4">
        <f>LN(dane_import!D988/dane_import!D987)</f>
        <v>1.4390562276205706E-3</v>
      </c>
      <c r="D987">
        <f t="shared" si="30"/>
        <v>1.4390562276205706E-3</v>
      </c>
      <c r="E987" s="6">
        <f t="shared" si="31"/>
        <v>2.0708828262535476E-6</v>
      </c>
    </row>
    <row r="988" spans="1:5" x14ac:dyDescent="0.25">
      <c r="A988" s="3">
        <v>45502</v>
      </c>
      <c r="B988" s="8">
        <v>7.0940000000000003</v>
      </c>
      <c r="C988" s="4">
        <f>LN(dane_import!D989/dane_import!D988)</f>
        <v>1.9932322765760509E-2</v>
      </c>
      <c r="D988">
        <f t="shared" si="30"/>
        <v>1.9932322765760509E-2</v>
      </c>
      <c r="E988" s="6">
        <f t="shared" si="31"/>
        <v>3.9729749083845469E-4</v>
      </c>
    </row>
    <row r="989" spans="1:5" x14ac:dyDescent="0.25">
      <c r="A989" s="3">
        <v>45503</v>
      </c>
      <c r="B989" s="8">
        <v>7.0460000000000003</v>
      </c>
      <c r="C989" s="4">
        <f>LN(dane_import!D990/dane_import!D989)</f>
        <v>-6.7892764323841748E-3</v>
      </c>
      <c r="D989">
        <f t="shared" si="30"/>
        <v>6.7892764323841748E-3</v>
      </c>
      <c r="E989" s="6">
        <f t="shared" si="31"/>
        <v>4.6094274475327188E-5</v>
      </c>
    </row>
    <row r="990" spans="1:5" x14ac:dyDescent="0.25">
      <c r="A990" s="3">
        <v>45504</v>
      </c>
      <c r="B990" s="8">
        <v>7.3</v>
      </c>
      <c r="C990" s="4">
        <f>LN(dane_import!D991/dane_import!D990)</f>
        <v>3.5414268235299445E-2</v>
      </c>
      <c r="D990">
        <f t="shared" si="30"/>
        <v>3.5414268235299445E-2</v>
      </c>
      <c r="E990" s="6">
        <f t="shared" si="31"/>
        <v>1.2541703946417392E-3</v>
      </c>
    </row>
    <row r="991" spans="1:5" x14ac:dyDescent="0.25">
      <c r="A991" s="3">
        <v>45505</v>
      </c>
      <c r="B991" s="8">
        <v>7.1</v>
      </c>
      <c r="C991" s="4">
        <f>LN(dane_import!D992/dane_import!D991)</f>
        <v>-2.7779564107075706E-2</v>
      </c>
      <c r="D991">
        <f t="shared" si="30"/>
        <v>2.7779564107075706E-2</v>
      </c>
      <c r="E991" s="6">
        <f t="shared" si="31"/>
        <v>7.7170418197912882E-4</v>
      </c>
    </row>
    <row r="992" spans="1:5" x14ac:dyDescent="0.25">
      <c r="A992" s="3">
        <v>45506</v>
      </c>
      <c r="B992" s="8">
        <v>7.15</v>
      </c>
      <c r="C992" s="4">
        <f>LN(dane_import!D993/dane_import!D992)</f>
        <v>7.0175726586465398E-3</v>
      </c>
      <c r="D992">
        <f t="shared" si="30"/>
        <v>7.0175726586465398E-3</v>
      </c>
      <c r="E992" s="6">
        <f t="shared" si="31"/>
        <v>4.9246326019383462E-5</v>
      </c>
    </row>
    <row r="993" spans="1:5" x14ac:dyDescent="0.25">
      <c r="A993" s="3">
        <v>45509</v>
      </c>
      <c r="B993" s="8">
        <v>6.73</v>
      </c>
      <c r="C993" s="4">
        <f>LN(dane_import!D994/dane_import!D993)</f>
        <v>-6.0537213049279788E-2</v>
      </c>
      <c r="D993">
        <f t="shared" si="30"/>
        <v>6.0537213049279788E-2</v>
      </c>
      <c r="E993" s="6">
        <f t="shared" si="31"/>
        <v>3.6647541637738913E-3</v>
      </c>
    </row>
    <row r="994" spans="1:5" x14ac:dyDescent="0.25">
      <c r="A994" s="3">
        <v>45510</v>
      </c>
      <c r="B994" s="8">
        <v>6.3760000000000003</v>
      </c>
      <c r="C994" s="4">
        <f>LN(dane_import!D995/dane_import!D994)</f>
        <v>-5.403420216872256E-2</v>
      </c>
      <c r="D994">
        <f t="shared" si="30"/>
        <v>5.403420216872256E-2</v>
      </c>
      <c r="E994" s="6">
        <f t="shared" si="31"/>
        <v>2.9196950040103818E-3</v>
      </c>
    </row>
    <row r="995" spans="1:5" x14ac:dyDescent="0.25">
      <c r="A995" s="3">
        <v>45511</v>
      </c>
      <c r="B995" s="8">
        <v>6.5819999999999999</v>
      </c>
      <c r="C995" s="4">
        <f>LN(dane_import!D996/dane_import!D995)</f>
        <v>3.1797709033234277E-2</v>
      </c>
      <c r="D995">
        <f t="shared" si="30"/>
        <v>3.1797709033234277E-2</v>
      </c>
      <c r="E995" s="6">
        <f t="shared" si="31"/>
        <v>1.0110942997622286E-3</v>
      </c>
    </row>
    <row r="996" spans="1:5" x14ac:dyDescent="0.25">
      <c r="A996" s="3">
        <v>45512</v>
      </c>
      <c r="B996" s="8">
        <v>6.718</v>
      </c>
      <c r="C996" s="4">
        <f>LN(dane_import!D997/dane_import!D996)</f>
        <v>2.0451840668952826E-2</v>
      </c>
      <c r="D996">
        <f t="shared" si="30"/>
        <v>2.0451840668952826E-2</v>
      </c>
      <c r="E996" s="6">
        <f t="shared" si="31"/>
        <v>4.182777867482328E-4</v>
      </c>
    </row>
    <row r="997" spans="1:5" x14ac:dyDescent="0.25">
      <c r="A997" s="3">
        <v>45513</v>
      </c>
      <c r="B997" s="8">
        <v>6.6619999999999999</v>
      </c>
      <c r="C997" s="4">
        <f>LN(dane_import!D998/dane_import!D997)</f>
        <v>-8.3707514186131017E-3</v>
      </c>
      <c r="D997">
        <f t="shared" si="30"/>
        <v>8.3707514186131017E-3</v>
      </c>
      <c r="E997" s="6">
        <f t="shared" si="31"/>
        <v>7.0069479312213261E-5</v>
      </c>
    </row>
    <row r="998" spans="1:5" x14ac:dyDescent="0.25">
      <c r="A998" s="3">
        <v>45516</v>
      </c>
      <c r="B998" s="8">
        <v>6.85</v>
      </c>
      <c r="C998" s="4">
        <f>LN(dane_import!D999/dane_import!D998)</f>
        <v>2.7828912502646019E-2</v>
      </c>
      <c r="D998">
        <f t="shared" si="30"/>
        <v>2.7828912502646019E-2</v>
      </c>
      <c r="E998" s="6">
        <f t="shared" si="31"/>
        <v>7.7444837107992792E-4</v>
      </c>
    </row>
    <row r="999" spans="1:5" x14ac:dyDescent="0.25">
      <c r="A999" s="3">
        <v>45517</v>
      </c>
      <c r="B999" s="8">
        <v>6.8419999999999996</v>
      </c>
      <c r="C999" s="4">
        <f>LN(dane_import!D1000/dane_import!D999)</f>
        <v>-1.1685657187209758E-3</v>
      </c>
      <c r="D999">
        <f t="shared" si="30"/>
        <v>1.1685657187209758E-3</v>
      </c>
      <c r="E999" s="6">
        <f t="shared" si="31"/>
        <v>1.3655458389698709E-6</v>
      </c>
    </row>
    <row r="1000" spans="1:5" x14ac:dyDescent="0.25">
      <c r="A1000" s="3">
        <v>45518</v>
      </c>
      <c r="B1000" s="8">
        <v>6.7320000000000002</v>
      </c>
      <c r="C1000" s="4">
        <f>LN(dane_import!D1001/dane_import!D1000)</f>
        <v>-1.620781022685331E-2</v>
      </c>
      <c r="D1000">
        <f t="shared" si="30"/>
        <v>1.620781022685331E-2</v>
      </c>
      <c r="E1000" s="6">
        <f t="shared" si="31"/>
        <v>2.6269311234969074E-4</v>
      </c>
    </row>
    <row r="1001" spans="1:5" x14ac:dyDescent="0.25">
      <c r="A1001" s="3">
        <v>45519</v>
      </c>
      <c r="B1001" s="8">
        <v>6.7320000000000002</v>
      </c>
      <c r="C1001" s="4">
        <f>LN(dane_import!D1002/dane_import!D1001)</f>
        <v>0</v>
      </c>
      <c r="D1001">
        <f t="shared" si="30"/>
        <v>0</v>
      </c>
      <c r="E1001" s="6">
        <f t="shared" si="31"/>
        <v>0</v>
      </c>
    </row>
    <row r="1002" spans="1:5" x14ac:dyDescent="0.25">
      <c r="A1002" s="3">
        <v>45520</v>
      </c>
      <c r="B1002" s="8">
        <v>6.8840000000000003</v>
      </c>
      <c r="C1002" s="4">
        <f>LN(dane_import!D1003/dane_import!D1002)</f>
        <v>2.2327602020733452E-2</v>
      </c>
      <c r="D1002">
        <f t="shared" si="30"/>
        <v>2.2327602020733452E-2</v>
      </c>
      <c r="E1002" s="6">
        <f t="shared" si="31"/>
        <v>4.9852181199626052E-4</v>
      </c>
    </row>
    <row r="1003" spans="1:5" x14ac:dyDescent="0.25">
      <c r="A1003" s="3">
        <v>45523</v>
      </c>
      <c r="B1003" s="8">
        <v>6.9080000000000004</v>
      </c>
      <c r="C1003" s="4">
        <f>LN(dane_import!D1004/dane_import!D1003)</f>
        <v>3.4802819351392148E-3</v>
      </c>
      <c r="D1003">
        <f t="shared" si="30"/>
        <v>3.4802819351392148E-3</v>
      </c>
      <c r="E1003" s="6">
        <f t="shared" si="31"/>
        <v>1.2112362348056357E-5</v>
      </c>
    </row>
    <row r="1004" spans="1:5" x14ac:dyDescent="0.25">
      <c r="A1004" s="3">
        <v>45524</v>
      </c>
      <c r="B1004" s="8">
        <v>6.8019999999999996</v>
      </c>
      <c r="C1004" s="4">
        <f>LN(dane_import!D1005/dane_import!D1004)</f>
        <v>-1.5463473699428585E-2</v>
      </c>
      <c r="D1004">
        <f t="shared" si="30"/>
        <v>1.5463473699428585E-2</v>
      </c>
      <c r="E1004" s="6">
        <f t="shared" si="31"/>
        <v>2.3911901885291956E-4</v>
      </c>
    </row>
    <row r="1005" spans="1:5" x14ac:dyDescent="0.25">
      <c r="A1005" s="3">
        <v>45525</v>
      </c>
      <c r="B1005" s="8">
        <v>6.8179999999999996</v>
      </c>
      <c r="C1005" s="4">
        <f>LN(dane_import!D1006/dane_import!D1005)</f>
        <v>2.3494871307075788E-3</v>
      </c>
      <c r="D1005">
        <f t="shared" si="30"/>
        <v>2.3494871307075788E-3</v>
      </c>
      <c r="E1005" s="6">
        <f t="shared" si="31"/>
        <v>5.5200897773605315E-6</v>
      </c>
    </row>
    <row r="1006" spans="1:5" x14ac:dyDescent="0.25">
      <c r="A1006" s="3">
        <v>45526</v>
      </c>
      <c r="B1006" s="8">
        <v>6.76</v>
      </c>
      <c r="C1006" s="4">
        <f>LN(dane_import!D1007/dane_import!D1006)</f>
        <v>-8.543283660838558E-3</v>
      </c>
      <c r="D1006">
        <f t="shared" si="30"/>
        <v>8.543283660838558E-3</v>
      </c>
      <c r="E1006" s="6">
        <f t="shared" si="31"/>
        <v>7.2987695709551069E-5</v>
      </c>
    </row>
    <row r="1007" spans="1:5" x14ac:dyDescent="0.25">
      <c r="A1007" s="3">
        <v>45527</v>
      </c>
      <c r="B1007" s="8">
        <v>6.76</v>
      </c>
      <c r="C1007" s="4">
        <f>LN(dane_import!D1008/dane_import!D1007)</f>
        <v>0</v>
      </c>
      <c r="D1007">
        <f t="shared" si="30"/>
        <v>0</v>
      </c>
      <c r="E1007" s="6">
        <f t="shared" si="31"/>
        <v>0</v>
      </c>
    </row>
    <row r="1008" spans="1:5" x14ac:dyDescent="0.25">
      <c r="A1008" s="3">
        <v>45530</v>
      </c>
      <c r="B1008" s="8">
        <v>6.9279999999999999</v>
      </c>
      <c r="C1008" s="4">
        <f>LN(dane_import!D1009/dane_import!D1008)</f>
        <v>2.4548281205261389E-2</v>
      </c>
      <c r="D1008">
        <f t="shared" si="30"/>
        <v>2.4548281205261389E-2</v>
      </c>
      <c r="E1008" s="6">
        <f t="shared" si="31"/>
        <v>6.0261811013258954E-4</v>
      </c>
    </row>
    <row r="1009" spans="1:5" x14ac:dyDescent="0.25">
      <c r="A1009" s="3">
        <v>45531</v>
      </c>
      <c r="B1009" s="8">
        <v>6.8380000000000001</v>
      </c>
      <c r="C1009" s="4">
        <f>LN(dane_import!D1010/dane_import!D1009)</f>
        <v>-1.3075880043024457E-2</v>
      </c>
      <c r="D1009">
        <f t="shared" si="30"/>
        <v>1.3075880043024457E-2</v>
      </c>
      <c r="E1009" s="6">
        <f t="shared" si="31"/>
        <v>1.7097863889956527E-4</v>
      </c>
    </row>
    <row r="1010" spans="1:5" x14ac:dyDescent="0.25">
      <c r="A1010" s="3">
        <v>45532</v>
      </c>
      <c r="B1010" s="8">
        <v>6.64</v>
      </c>
      <c r="C1010" s="4">
        <f>LN(dane_import!D1011/dane_import!D1010)</f>
        <v>-2.9383327728767124E-2</v>
      </c>
      <c r="D1010">
        <f t="shared" si="30"/>
        <v>2.9383327728767124E-2</v>
      </c>
      <c r="E1010" s="6">
        <f t="shared" si="31"/>
        <v>8.6337994841613496E-4</v>
      </c>
    </row>
    <row r="1011" spans="1:5" x14ac:dyDescent="0.25">
      <c r="A1011" s="3">
        <v>45533</v>
      </c>
      <c r="B1011" s="8">
        <v>6.65</v>
      </c>
      <c r="C1011" s="4">
        <f>LN(dane_import!D1012/dane_import!D1011)</f>
        <v>1.5048911794203067E-3</v>
      </c>
      <c r="D1011">
        <f t="shared" si="30"/>
        <v>1.5048911794203067E-3</v>
      </c>
      <c r="E1011" s="6">
        <f t="shared" si="31"/>
        <v>2.2646974618970419E-6</v>
      </c>
    </row>
    <row r="1012" spans="1:5" x14ac:dyDescent="0.25">
      <c r="A1012" s="3">
        <v>45534</v>
      </c>
      <c r="B1012" s="8">
        <v>6.78</v>
      </c>
      <c r="C1012" s="4">
        <f>LN(dane_import!D1013/dane_import!D1012)</f>
        <v>1.9360247284541394E-2</v>
      </c>
      <c r="D1012">
        <f t="shared" si="30"/>
        <v>1.9360247284541394E-2</v>
      </c>
      <c r="E1012" s="6">
        <f t="shared" si="31"/>
        <v>3.7481917491859245E-4</v>
      </c>
    </row>
    <row r="1013" spans="1:5" x14ac:dyDescent="0.25">
      <c r="A1013" s="3">
        <v>45537</v>
      </c>
      <c r="B1013" s="8">
        <v>7.3440000000000003</v>
      </c>
      <c r="C1013" s="4">
        <f>LN(dane_import!D1014/dane_import!D1013)</f>
        <v>7.9906551365885176E-2</v>
      </c>
      <c r="D1013">
        <f t="shared" si="30"/>
        <v>7.9906551365885176E-2</v>
      </c>
      <c r="E1013" s="6">
        <f t="shared" si="31"/>
        <v>6.3850569511888456E-3</v>
      </c>
    </row>
    <row r="1014" spans="1:5" x14ac:dyDescent="0.25">
      <c r="A1014" s="3">
        <v>45538</v>
      </c>
      <c r="B1014" s="8">
        <v>7.4059999999999997</v>
      </c>
      <c r="C1014" s="4">
        <f>LN(dane_import!D1015/dane_import!D1014)</f>
        <v>8.4068291732314268E-3</v>
      </c>
      <c r="D1014">
        <f t="shared" si="30"/>
        <v>8.4068291732314268E-3</v>
      </c>
      <c r="E1014" s="6">
        <f t="shared" si="31"/>
        <v>7.0674776747894989E-5</v>
      </c>
    </row>
    <row r="1015" spans="1:5" x14ac:dyDescent="0.25">
      <c r="A1015" s="3">
        <v>45539</v>
      </c>
      <c r="B1015" s="8">
        <v>7.3239999999999998</v>
      </c>
      <c r="C1015" s="4">
        <f>LN(dane_import!D1016/dane_import!D1015)</f>
        <v>-1.1133855679156628E-2</v>
      </c>
      <c r="D1015">
        <f t="shared" si="30"/>
        <v>1.1133855679156628E-2</v>
      </c>
      <c r="E1015" s="6">
        <f t="shared" si="31"/>
        <v>1.2396274228428829E-4</v>
      </c>
    </row>
    <row r="1016" spans="1:5" x14ac:dyDescent="0.25">
      <c r="A1016" s="3">
        <v>45540</v>
      </c>
      <c r="B1016" s="8">
        <v>7.36</v>
      </c>
      <c r="C1016" s="4">
        <f>LN(dane_import!D1017/dane_import!D1016)</f>
        <v>4.9033059285207153E-3</v>
      </c>
      <c r="D1016">
        <f t="shared" si="30"/>
        <v>4.9033059285207153E-3</v>
      </c>
      <c r="E1016" s="6">
        <f t="shared" si="31"/>
        <v>2.4042409028666394E-5</v>
      </c>
    </row>
    <row r="1017" spans="1:5" x14ac:dyDescent="0.25">
      <c r="A1017" s="3">
        <v>45541</v>
      </c>
      <c r="B1017" s="8">
        <v>7.2539999999999996</v>
      </c>
      <c r="C1017" s="4">
        <f>LN(dane_import!D1018/dane_import!D1017)</f>
        <v>-1.4506891880074318E-2</v>
      </c>
      <c r="D1017">
        <f t="shared" si="30"/>
        <v>1.4506891880074318E-2</v>
      </c>
      <c r="E1017" s="6">
        <f t="shared" si="31"/>
        <v>2.1044991202016618E-4</v>
      </c>
    </row>
    <row r="1018" spans="1:5" x14ac:dyDescent="0.25">
      <c r="A1018" s="3">
        <v>45544</v>
      </c>
      <c r="B1018" s="8">
        <v>7.0860000000000003</v>
      </c>
      <c r="C1018" s="4">
        <f>LN(dane_import!D1019/dane_import!D1018)</f>
        <v>-2.3432034417430251E-2</v>
      </c>
      <c r="D1018">
        <f t="shared" si="30"/>
        <v>2.3432034417430251E-2</v>
      </c>
      <c r="E1018" s="6">
        <f t="shared" si="31"/>
        <v>5.4906023693963586E-4</v>
      </c>
    </row>
    <row r="1019" spans="1:5" x14ac:dyDescent="0.25">
      <c r="A1019" s="3">
        <v>45545</v>
      </c>
      <c r="B1019" s="8">
        <v>6.9939999999999998</v>
      </c>
      <c r="C1019" s="4">
        <f>LN(dane_import!D1020/dane_import!D1019)</f>
        <v>-1.3068367802096179E-2</v>
      </c>
      <c r="D1019">
        <f t="shared" si="30"/>
        <v>1.3068367802096179E-2</v>
      </c>
      <c r="E1019" s="6">
        <f t="shared" si="31"/>
        <v>1.7078223701086411E-4</v>
      </c>
    </row>
    <row r="1020" spans="1:5" x14ac:dyDescent="0.25">
      <c r="A1020" s="3">
        <v>45546</v>
      </c>
      <c r="B1020" s="8">
        <v>6.9379999999999997</v>
      </c>
      <c r="C1020" s="4">
        <f>LN(dane_import!D1021/dane_import!D1020)</f>
        <v>-8.039090093626142E-3</v>
      </c>
      <c r="D1020">
        <f t="shared" si="30"/>
        <v>8.039090093626142E-3</v>
      </c>
      <c r="E1020" s="6">
        <f t="shared" si="31"/>
        <v>6.4626969533437977E-5</v>
      </c>
    </row>
    <row r="1021" spans="1:5" x14ac:dyDescent="0.25">
      <c r="A1021" s="3">
        <v>45547</v>
      </c>
      <c r="B1021" s="8">
        <v>7.0460000000000003</v>
      </c>
      <c r="C1021" s="4">
        <f>LN(dane_import!D1022/dane_import!D1021)</f>
        <v>1.5446531371488041E-2</v>
      </c>
      <c r="D1021">
        <f t="shared" si="30"/>
        <v>1.5446531371488041E-2</v>
      </c>
      <c r="E1021" s="6">
        <f t="shared" si="31"/>
        <v>2.3859533141036421E-4</v>
      </c>
    </row>
    <row r="1022" spans="1:5" x14ac:dyDescent="0.25">
      <c r="A1022" s="3">
        <v>45548</v>
      </c>
      <c r="B1022" s="8">
        <v>7.0259999999999998</v>
      </c>
      <c r="C1022" s="4">
        <f>LN(dane_import!D1023/dane_import!D1022)</f>
        <v>-2.8425260754107186E-3</v>
      </c>
      <c r="D1022">
        <f t="shared" si="30"/>
        <v>2.8425260754107186E-3</v>
      </c>
      <c r="E1022" s="6">
        <f t="shared" si="31"/>
        <v>8.0799544893898631E-6</v>
      </c>
    </row>
    <row r="1023" spans="1:5" x14ac:dyDescent="0.25">
      <c r="A1023" s="3">
        <v>45551</v>
      </c>
      <c r="B1023" s="8">
        <v>7.1719999999999997</v>
      </c>
      <c r="C1023" s="4">
        <f>LN(dane_import!D1024/dane_import!D1023)</f>
        <v>2.0567001899251158E-2</v>
      </c>
      <c r="D1023">
        <f t="shared" si="30"/>
        <v>2.0567001899251158E-2</v>
      </c>
      <c r="E1023" s="6">
        <f t="shared" si="31"/>
        <v>4.2300156712380072E-4</v>
      </c>
    </row>
    <row r="1024" spans="1:5" x14ac:dyDescent="0.25">
      <c r="A1024" s="3">
        <v>45552</v>
      </c>
      <c r="B1024" s="8">
        <v>7.29</v>
      </c>
      <c r="C1024" s="4">
        <f>LN(dane_import!D1025/dane_import!D1024)</f>
        <v>1.631899027768046E-2</v>
      </c>
      <c r="D1024">
        <f t="shared" si="30"/>
        <v>1.631899027768046E-2</v>
      </c>
      <c r="E1024" s="6">
        <f t="shared" si="31"/>
        <v>2.6630944368302939E-4</v>
      </c>
    </row>
    <row r="1025" spans="1:5" x14ac:dyDescent="0.25">
      <c r="A1025" s="3">
        <v>45553</v>
      </c>
      <c r="B1025" s="8">
        <v>7.1479999999999997</v>
      </c>
      <c r="C1025" s="4">
        <f>LN(dane_import!D1026/dane_import!D1025)</f>
        <v>-1.9670948723385182E-2</v>
      </c>
      <c r="D1025">
        <f t="shared" si="30"/>
        <v>1.9670948723385182E-2</v>
      </c>
      <c r="E1025" s="6">
        <f t="shared" si="31"/>
        <v>3.8694622367804911E-4</v>
      </c>
    </row>
    <row r="1026" spans="1:5" x14ac:dyDescent="0.25">
      <c r="A1026" s="3">
        <v>45554</v>
      </c>
      <c r="B1026" s="8">
        <v>7.1239999999999997</v>
      </c>
      <c r="C1026" s="4">
        <f>LN(dane_import!D1027/dane_import!D1026)</f>
        <v>-3.3632318697664363E-3</v>
      </c>
      <c r="D1026">
        <f t="shared" si="30"/>
        <v>3.3632318697664363E-3</v>
      </c>
      <c r="E1026" s="6">
        <f t="shared" si="31"/>
        <v>1.1311328609812639E-5</v>
      </c>
    </row>
    <row r="1027" spans="1:5" x14ac:dyDescent="0.25">
      <c r="A1027" s="3">
        <v>45555</v>
      </c>
      <c r="B1027" s="8">
        <v>7.0880000000000001</v>
      </c>
      <c r="C1027" s="4">
        <f>LN(dane_import!D1028/dane_import!D1027)</f>
        <v>-5.0661521246353793E-3</v>
      </c>
      <c r="D1027">
        <f t="shared" ref="D1027:D1090" si="32">ABS(C1027)</f>
        <v>5.0661521246353793E-3</v>
      </c>
      <c r="E1027" s="6">
        <f t="shared" ref="E1027:E1090" si="33">C1027^2</f>
        <v>2.5665897349947569E-5</v>
      </c>
    </row>
    <row r="1028" spans="1:5" x14ac:dyDescent="0.25">
      <c r="A1028" s="3">
        <v>45558</v>
      </c>
      <c r="B1028" s="8">
        <v>7.048</v>
      </c>
      <c r="C1028" s="4">
        <f>LN(dane_import!D1029/dane_import!D1028)</f>
        <v>-5.6593246689014666E-3</v>
      </c>
      <c r="D1028">
        <f t="shared" si="32"/>
        <v>5.6593246689014666E-3</v>
      </c>
      <c r="E1028" s="6">
        <f t="shared" si="33"/>
        <v>3.2027955708036693E-5</v>
      </c>
    </row>
    <row r="1029" spans="1:5" x14ac:dyDescent="0.25">
      <c r="A1029" s="3">
        <v>45559</v>
      </c>
      <c r="B1029" s="8">
        <v>7.4</v>
      </c>
      <c r="C1029" s="4">
        <f>LN(dane_import!D1030/dane_import!D1029)</f>
        <v>4.8736111576245793E-2</v>
      </c>
      <c r="D1029">
        <f t="shared" si="32"/>
        <v>4.8736111576245793E-2</v>
      </c>
      <c r="E1029" s="6">
        <f t="shared" si="33"/>
        <v>2.3752085715722793E-3</v>
      </c>
    </row>
    <row r="1030" spans="1:5" x14ac:dyDescent="0.25">
      <c r="A1030" s="3">
        <v>45560</v>
      </c>
      <c r="B1030" s="8">
        <v>7.3639999999999999</v>
      </c>
      <c r="C1030" s="4">
        <f>LN(dane_import!D1031/dane_import!D1030)</f>
        <v>-4.8767368392927087E-3</v>
      </c>
      <c r="D1030">
        <f t="shared" si="32"/>
        <v>4.8767368392927087E-3</v>
      </c>
      <c r="E1030" s="6">
        <f t="shared" si="33"/>
        <v>2.3782562199714639E-5</v>
      </c>
    </row>
    <row r="1031" spans="1:5" x14ac:dyDescent="0.25">
      <c r="A1031" s="3">
        <v>45561</v>
      </c>
      <c r="B1031" s="8">
        <v>7.282</v>
      </c>
      <c r="C1031" s="4">
        <f>LN(dane_import!D1032/dane_import!D1031)</f>
        <v>-1.1197713617589714E-2</v>
      </c>
      <c r="D1031">
        <f t="shared" si="32"/>
        <v>1.1197713617589714E-2</v>
      </c>
      <c r="E1031" s="6">
        <f t="shared" si="33"/>
        <v>1.253887902615541E-4</v>
      </c>
    </row>
    <row r="1032" spans="1:5" x14ac:dyDescent="0.25">
      <c r="A1032" s="3">
        <v>45562</v>
      </c>
      <c r="B1032" s="8">
        <v>7.3780000000000001</v>
      </c>
      <c r="C1032" s="4">
        <f>LN(dane_import!D1033/dane_import!D1032)</f>
        <v>1.3097049421242117E-2</v>
      </c>
      <c r="D1032">
        <f t="shared" si="32"/>
        <v>1.3097049421242117E-2</v>
      </c>
      <c r="E1032" s="6">
        <f t="shared" si="33"/>
        <v>1.7153270354245849E-4</v>
      </c>
    </row>
    <row r="1033" spans="1:5" x14ac:dyDescent="0.25">
      <c r="A1033" s="3">
        <v>45565</v>
      </c>
      <c r="B1033" s="8">
        <v>7.2</v>
      </c>
      <c r="C1033" s="4">
        <f>LN(dane_import!D1034/dane_import!D1033)</f>
        <v>-2.4421573152474223E-2</v>
      </c>
      <c r="D1033">
        <f t="shared" si="32"/>
        <v>2.4421573152474223E-2</v>
      </c>
      <c r="E1033" s="6">
        <f t="shared" si="33"/>
        <v>5.9641323524164979E-4</v>
      </c>
    </row>
    <row r="1034" spans="1:5" x14ac:dyDescent="0.25">
      <c r="A1034" s="3">
        <v>45566</v>
      </c>
      <c r="B1034" s="8">
        <v>7.1020000000000003</v>
      </c>
      <c r="C1034" s="4">
        <f>LN(dane_import!D1035/dane_import!D1034)</f>
        <v>-1.3704591501113495E-2</v>
      </c>
      <c r="D1034">
        <f t="shared" si="32"/>
        <v>1.3704591501113495E-2</v>
      </c>
      <c r="E1034" s="6">
        <f t="shared" si="33"/>
        <v>1.8781582821239223E-4</v>
      </c>
    </row>
    <row r="1035" spans="1:5" x14ac:dyDescent="0.25">
      <c r="A1035" s="3">
        <v>45567</v>
      </c>
      <c r="B1035" s="8">
        <v>7.0620000000000003</v>
      </c>
      <c r="C1035" s="4">
        <f>LN(dane_import!D1036/dane_import!D1035)</f>
        <v>-5.6481370147015292E-3</v>
      </c>
      <c r="D1035">
        <f t="shared" si="32"/>
        <v>5.6481370147015292E-3</v>
      </c>
      <c r="E1035" s="6">
        <f t="shared" si="33"/>
        <v>3.1901451736841501E-5</v>
      </c>
    </row>
    <row r="1036" spans="1:5" x14ac:dyDescent="0.25">
      <c r="A1036" s="3">
        <v>45568</v>
      </c>
      <c r="B1036" s="8">
        <v>6.976</v>
      </c>
      <c r="C1036" s="4">
        <f>LN(dane_import!D1037/dane_import!D1036)</f>
        <v>-1.2252610899516153E-2</v>
      </c>
      <c r="D1036">
        <f t="shared" si="32"/>
        <v>1.2252610899516153E-2</v>
      </c>
      <c r="E1036" s="6">
        <f t="shared" si="33"/>
        <v>1.5012647385494204E-4</v>
      </c>
    </row>
    <row r="1037" spans="1:5" x14ac:dyDescent="0.25">
      <c r="A1037" s="3">
        <v>45569</v>
      </c>
      <c r="B1037" s="8">
        <v>6.9119999999999999</v>
      </c>
      <c r="C1037" s="4">
        <f>LN(dane_import!D1038/dane_import!D1037)</f>
        <v>-9.2166551049240632E-3</v>
      </c>
      <c r="D1037">
        <f t="shared" si="32"/>
        <v>9.2166551049240632E-3</v>
      </c>
      <c r="E1037" s="6">
        <f t="shared" si="33"/>
        <v>8.4946731323122797E-5</v>
      </c>
    </row>
    <row r="1038" spans="1:5" x14ac:dyDescent="0.25">
      <c r="A1038" s="3">
        <v>45572</v>
      </c>
      <c r="B1038" s="8">
        <v>6.9139999999999997</v>
      </c>
      <c r="C1038" s="4">
        <f>LN(dane_import!D1039/dane_import!D1038)</f>
        <v>2.8930999767830213E-4</v>
      </c>
      <c r="D1038">
        <f t="shared" si="32"/>
        <v>2.8930999767830213E-4</v>
      </c>
      <c r="E1038" s="6">
        <f t="shared" si="33"/>
        <v>8.3700274756619184E-8</v>
      </c>
    </row>
    <row r="1039" spans="1:5" x14ac:dyDescent="0.25">
      <c r="A1039" s="3">
        <v>45573</v>
      </c>
      <c r="B1039" s="8">
        <v>6.8120000000000003</v>
      </c>
      <c r="C1039" s="4">
        <f>LN(dane_import!D1040/dane_import!D1039)</f>
        <v>-1.4862578698990814E-2</v>
      </c>
      <c r="D1039">
        <f t="shared" si="32"/>
        <v>1.4862578698990814E-2</v>
      </c>
      <c r="E1039" s="6">
        <f t="shared" si="33"/>
        <v>2.2089624558369549E-4</v>
      </c>
    </row>
    <row r="1040" spans="1:5" x14ac:dyDescent="0.25">
      <c r="A1040" s="3">
        <v>45574</v>
      </c>
      <c r="B1040" s="8">
        <v>6.8220000000000001</v>
      </c>
      <c r="C1040" s="4">
        <f>LN(dane_import!D1041/dane_import!D1040)</f>
        <v>1.4669211960121392E-3</v>
      </c>
      <c r="D1040">
        <f t="shared" si="32"/>
        <v>1.4669211960121392E-3</v>
      </c>
      <c r="E1040" s="6">
        <f t="shared" si="33"/>
        <v>2.151857795309685E-6</v>
      </c>
    </row>
    <row r="1041" spans="1:5" x14ac:dyDescent="0.25">
      <c r="A1041" s="3">
        <v>45575</v>
      </c>
      <c r="B1041" s="8">
        <v>6.8140000000000001</v>
      </c>
      <c r="C1041" s="4">
        <f>LN(dane_import!D1042/dane_import!D1041)</f>
        <v>-1.1733647576792189E-3</v>
      </c>
      <c r="D1041">
        <f t="shared" si="32"/>
        <v>1.1733647576792189E-3</v>
      </c>
      <c r="E1041" s="6">
        <f t="shared" si="33"/>
        <v>1.3767848545636121E-6</v>
      </c>
    </row>
    <row r="1042" spans="1:5" x14ac:dyDescent="0.25">
      <c r="A1042" s="3">
        <v>45576</v>
      </c>
      <c r="B1042" s="8">
        <v>6.9320000000000004</v>
      </c>
      <c r="C1042" s="4">
        <f>LN(dane_import!D1043/dane_import!D1042)</f>
        <v>1.7169052614584963E-2</v>
      </c>
      <c r="D1042">
        <f t="shared" si="32"/>
        <v>1.7169052614584963E-2</v>
      </c>
      <c r="E1042" s="6">
        <f t="shared" si="33"/>
        <v>2.9477636768238677E-4</v>
      </c>
    </row>
    <row r="1043" spans="1:5" x14ac:dyDescent="0.25">
      <c r="A1043" s="3">
        <v>45579</v>
      </c>
      <c r="B1043" s="8">
        <v>6.88</v>
      </c>
      <c r="C1043" s="4">
        <f>LN(dane_import!D1044/dane_import!D1043)</f>
        <v>-7.5297199081073712E-3</v>
      </c>
      <c r="D1043">
        <f t="shared" si="32"/>
        <v>7.5297199081073712E-3</v>
      </c>
      <c r="E1043" s="6">
        <f t="shared" si="33"/>
        <v>5.6696681894548477E-5</v>
      </c>
    </row>
    <row r="1044" spans="1:5" x14ac:dyDescent="0.25">
      <c r="A1044" s="3">
        <v>45580</v>
      </c>
      <c r="B1044" s="8">
        <v>6.9379999999999997</v>
      </c>
      <c r="C1044" s="4">
        <f>LN(dane_import!D1045/dane_import!D1044)</f>
        <v>8.3948966023057112E-3</v>
      </c>
      <c r="D1044">
        <f t="shared" si="32"/>
        <v>8.3948966023057112E-3</v>
      </c>
      <c r="E1044" s="6">
        <f t="shared" si="33"/>
        <v>7.0474288963403976E-5</v>
      </c>
    </row>
    <row r="1045" spans="1:5" x14ac:dyDescent="0.25">
      <c r="A1045" s="3">
        <v>45581</v>
      </c>
      <c r="B1045" s="8">
        <v>6.95</v>
      </c>
      <c r="C1045" s="4">
        <f>LN(dane_import!D1046/dane_import!D1045)</f>
        <v>1.728111029142859E-3</v>
      </c>
      <c r="D1045">
        <f t="shared" si="32"/>
        <v>1.728111029142859E-3</v>
      </c>
      <c r="E1045" s="6">
        <f t="shared" si="33"/>
        <v>2.9863677290451914E-6</v>
      </c>
    </row>
    <row r="1046" spans="1:5" x14ac:dyDescent="0.25">
      <c r="A1046" s="3">
        <v>45582</v>
      </c>
      <c r="B1046" s="8">
        <v>6.7939999999999996</v>
      </c>
      <c r="C1046" s="4">
        <f>LN(dane_import!D1047/dane_import!D1046)</f>
        <v>-2.2701789838308686E-2</v>
      </c>
      <c r="D1046">
        <f t="shared" si="32"/>
        <v>2.2701789838308686E-2</v>
      </c>
      <c r="E1046" s="6">
        <f t="shared" si="33"/>
        <v>5.1537126186273553E-4</v>
      </c>
    </row>
    <row r="1047" spans="1:5" x14ac:dyDescent="0.25">
      <c r="A1047" s="3">
        <v>45583</v>
      </c>
      <c r="B1047" s="8">
        <v>6.8440000000000003</v>
      </c>
      <c r="C1047" s="4">
        <f>LN(dane_import!D1048/dane_import!D1047)</f>
        <v>7.3324862915549495E-3</v>
      </c>
      <c r="D1047">
        <f t="shared" si="32"/>
        <v>7.3324862915549495E-3</v>
      </c>
      <c r="E1047" s="6">
        <f t="shared" si="33"/>
        <v>5.3765355215841256E-5</v>
      </c>
    </row>
    <row r="1048" spans="1:5" x14ac:dyDescent="0.25">
      <c r="A1048" s="3">
        <v>45586</v>
      </c>
      <c r="B1048" s="8">
        <v>6.8440000000000003</v>
      </c>
      <c r="C1048" s="4">
        <f>LN(dane_import!D1049/dane_import!D1048)</f>
        <v>0</v>
      </c>
      <c r="D1048">
        <f t="shared" si="32"/>
        <v>0</v>
      </c>
      <c r="E1048" s="6">
        <f t="shared" si="33"/>
        <v>0</v>
      </c>
    </row>
    <row r="1049" spans="1:5" x14ac:dyDescent="0.25">
      <c r="A1049" s="3">
        <v>45587</v>
      </c>
      <c r="B1049" s="8">
        <v>6.6260000000000003</v>
      </c>
      <c r="C1049" s="4">
        <f>LN(dane_import!D1050/dane_import!D1049)</f>
        <v>-3.2371052152242945E-2</v>
      </c>
      <c r="D1049">
        <f t="shared" si="32"/>
        <v>3.2371052152242945E-2</v>
      </c>
      <c r="E1049" s="6">
        <f t="shared" si="33"/>
        <v>1.0478850174432325E-3</v>
      </c>
    </row>
    <row r="1050" spans="1:5" x14ac:dyDescent="0.25">
      <c r="A1050" s="3">
        <v>45588</v>
      </c>
      <c r="B1050" s="8">
        <v>6.6360000000000001</v>
      </c>
      <c r="C1050" s="4">
        <f>LN(dane_import!D1051/dane_import!D1050)</f>
        <v>1.5080684504938204E-3</v>
      </c>
      <c r="D1050">
        <f t="shared" si="32"/>
        <v>1.5080684504938204E-3</v>
      </c>
      <c r="E1050" s="6">
        <f t="shared" si="33"/>
        <v>2.2742704513748325E-6</v>
      </c>
    </row>
    <row r="1051" spans="1:5" x14ac:dyDescent="0.25">
      <c r="A1051" s="3">
        <v>45589</v>
      </c>
      <c r="B1051" s="8">
        <v>6.6539999999999999</v>
      </c>
      <c r="C1051" s="4">
        <f>LN(dane_import!D1052/dane_import!D1051)</f>
        <v>2.7088052680868772E-3</v>
      </c>
      <c r="D1051">
        <f t="shared" si="32"/>
        <v>2.7088052680868772E-3</v>
      </c>
      <c r="E1051" s="6">
        <f t="shared" si="33"/>
        <v>7.3376259804152186E-6</v>
      </c>
    </row>
    <row r="1052" spans="1:5" x14ac:dyDescent="0.25">
      <c r="A1052" s="3">
        <v>45590</v>
      </c>
      <c r="B1052" s="8">
        <v>6.89</v>
      </c>
      <c r="C1052" s="4">
        <f>LN(dane_import!D1053/dane_import!D1052)</f>
        <v>3.4852907429282085E-2</v>
      </c>
      <c r="D1052">
        <f t="shared" si="32"/>
        <v>3.4852907429282085E-2</v>
      </c>
      <c r="E1052" s="6">
        <f t="shared" si="33"/>
        <v>1.2147251562741063E-3</v>
      </c>
    </row>
    <row r="1053" spans="1:5" x14ac:dyDescent="0.25">
      <c r="A1053" s="3">
        <v>45593</v>
      </c>
      <c r="B1053" s="8">
        <v>6.9740000000000002</v>
      </c>
      <c r="C1053" s="4">
        <f>LN(dane_import!D1054/dane_import!D1053)</f>
        <v>1.2117863227892278E-2</v>
      </c>
      <c r="D1053">
        <f t="shared" si="32"/>
        <v>1.2117863227892278E-2</v>
      </c>
      <c r="E1053" s="6">
        <f t="shared" si="33"/>
        <v>1.4684260920990385E-4</v>
      </c>
    </row>
    <row r="1054" spans="1:5" x14ac:dyDescent="0.25">
      <c r="A1054" s="3">
        <v>45594</v>
      </c>
      <c r="B1054" s="8">
        <v>7.08</v>
      </c>
      <c r="C1054" s="4">
        <f>LN(dane_import!D1055/dane_import!D1054)</f>
        <v>1.5084959452168924E-2</v>
      </c>
      <c r="D1054">
        <f t="shared" si="32"/>
        <v>1.5084959452168924E-2</v>
      </c>
      <c r="E1054" s="6">
        <f t="shared" si="33"/>
        <v>2.2755600167358056E-4</v>
      </c>
    </row>
    <row r="1055" spans="1:5" x14ac:dyDescent="0.25">
      <c r="A1055" s="3">
        <v>45595</v>
      </c>
      <c r="B1055" s="8">
        <v>7.02</v>
      </c>
      <c r="C1055" s="4">
        <f>LN(dane_import!D1056/dane_import!D1055)</f>
        <v>-8.5106896679087302E-3</v>
      </c>
      <c r="D1055">
        <f t="shared" si="32"/>
        <v>8.5106896679087302E-3</v>
      </c>
      <c r="E1055" s="6">
        <f t="shared" si="33"/>
        <v>7.2431838623448407E-5</v>
      </c>
    </row>
    <row r="1056" spans="1:5" x14ac:dyDescent="0.25">
      <c r="A1056" s="3">
        <v>45596</v>
      </c>
      <c r="B1056" s="8">
        <v>6.8920000000000003</v>
      </c>
      <c r="C1056" s="4">
        <f>LN(dane_import!D1057/dane_import!D1056)</f>
        <v>-1.840189937203646E-2</v>
      </c>
      <c r="D1056">
        <f t="shared" si="32"/>
        <v>1.840189937203646E-2</v>
      </c>
      <c r="E1056" s="6">
        <f t="shared" si="33"/>
        <v>3.3862990049855584E-4</v>
      </c>
    </row>
    <row r="1057" spans="1:5" x14ac:dyDescent="0.25">
      <c r="A1057" s="3">
        <v>45597</v>
      </c>
      <c r="B1057" s="8">
        <v>6.8920000000000003</v>
      </c>
      <c r="C1057" s="4">
        <f>LN(dane_import!D1058/dane_import!D1057)</f>
        <v>0</v>
      </c>
      <c r="D1057">
        <f t="shared" si="32"/>
        <v>0</v>
      </c>
      <c r="E1057" s="6">
        <f t="shared" si="33"/>
        <v>0</v>
      </c>
    </row>
    <row r="1058" spans="1:5" x14ac:dyDescent="0.25">
      <c r="A1058" s="3">
        <v>45600</v>
      </c>
      <c r="B1058" s="8">
        <v>6.95</v>
      </c>
      <c r="C1058" s="4">
        <f>LN(dane_import!D1059/dane_import!D1058)</f>
        <v>8.3803409110174438E-3</v>
      </c>
      <c r="D1058">
        <f t="shared" si="32"/>
        <v>8.3803409110174438E-3</v>
      </c>
      <c r="E1058" s="6">
        <f t="shared" si="33"/>
        <v>7.0230113784872675E-5</v>
      </c>
    </row>
    <row r="1059" spans="1:5" x14ac:dyDescent="0.25">
      <c r="A1059" s="3">
        <v>45601</v>
      </c>
      <c r="B1059" s="8">
        <v>6.89</v>
      </c>
      <c r="C1059" s="4">
        <f>LN(dane_import!D1060/dane_import!D1059)</f>
        <v>-8.6705745511336425E-3</v>
      </c>
      <c r="D1059">
        <f t="shared" si="32"/>
        <v>8.6705745511336425E-3</v>
      </c>
      <c r="E1059" s="6">
        <f t="shared" si="33"/>
        <v>7.5178863046766368E-5</v>
      </c>
    </row>
    <row r="1060" spans="1:5" x14ac:dyDescent="0.25">
      <c r="A1060" s="3">
        <v>45602</v>
      </c>
      <c r="B1060" s="8">
        <v>6.7720000000000002</v>
      </c>
      <c r="C1060" s="4">
        <f>LN(dane_import!D1061/dane_import!D1060)</f>
        <v>-1.727462075467829E-2</v>
      </c>
      <c r="D1060">
        <f t="shared" si="32"/>
        <v>1.727462075467829E-2</v>
      </c>
      <c r="E1060" s="6">
        <f t="shared" si="33"/>
        <v>2.9841252221796192E-4</v>
      </c>
    </row>
    <row r="1061" spans="1:5" x14ac:dyDescent="0.25">
      <c r="A1061" s="3">
        <v>45603</v>
      </c>
      <c r="B1061" s="8">
        <v>6.9119999999999999</v>
      </c>
      <c r="C1061" s="4">
        <f>LN(dane_import!D1062/dane_import!D1061)</f>
        <v>2.046256723086555E-2</v>
      </c>
      <c r="D1061">
        <f t="shared" si="32"/>
        <v>2.046256723086555E-2</v>
      </c>
      <c r="E1061" s="6">
        <f t="shared" si="33"/>
        <v>4.187166576776926E-4</v>
      </c>
    </row>
    <row r="1062" spans="1:5" x14ac:dyDescent="0.25">
      <c r="A1062" s="3">
        <v>45604</v>
      </c>
      <c r="B1062" s="8">
        <v>6.9240000000000004</v>
      </c>
      <c r="C1062" s="4">
        <f>LN(dane_import!D1063/dane_import!D1062)</f>
        <v>1.7346058122083715E-3</v>
      </c>
      <c r="D1062">
        <f t="shared" si="32"/>
        <v>1.7346058122083715E-3</v>
      </c>
      <c r="E1062" s="6">
        <f t="shared" si="33"/>
        <v>3.008857323747064E-6</v>
      </c>
    </row>
    <row r="1063" spans="1:5" x14ac:dyDescent="0.25">
      <c r="A1063" s="3">
        <v>45607</v>
      </c>
      <c r="B1063" s="8">
        <v>6.9240000000000004</v>
      </c>
      <c r="C1063" s="4">
        <f>LN(dane_import!D1064/dane_import!D1063)</f>
        <v>0</v>
      </c>
      <c r="D1063">
        <f t="shared" si="32"/>
        <v>0</v>
      </c>
      <c r="E1063" s="6">
        <f t="shared" si="33"/>
        <v>0</v>
      </c>
    </row>
    <row r="1064" spans="1:5" x14ac:dyDescent="0.25">
      <c r="A1064" s="3">
        <v>45608</v>
      </c>
      <c r="B1064" s="8">
        <v>6.7380000000000004</v>
      </c>
      <c r="C1064" s="4">
        <f>LN(dane_import!D1065/dane_import!D1064)</f>
        <v>-2.7230492329601685E-2</v>
      </c>
      <c r="D1064">
        <f t="shared" si="32"/>
        <v>2.7230492329601685E-2</v>
      </c>
      <c r="E1064" s="6">
        <f t="shared" si="33"/>
        <v>7.4149971251249623E-4</v>
      </c>
    </row>
    <row r="1065" spans="1:5" x14ac:dyDescent="0.25">
      <c r="A1065" s="3">
        <v>45609</v>
      </c>
      <c r="B1065" s="8">
        <v>6.61</v>
      </c>
      <c r="C1065" s="4">
        <f>LN(dane_import!D1066/dane_import!D1065)</f>
        <v>-1.9179491120766182E-2</v>
      </c>
      <c r="D1065">
        <f t="shared" si="32"/>
        <v>1.9179491120766182E-2</v>
      </c>
      <c r="E1065" s="6">
        <f t="shared" si="33"/>
        <v>3.6785287965154881E-4</v>
      </c>
    </row>
    <row r="1066" spans="1:5" x14ac:dyDescent="0.25">
      <c r="A1066" s="3">
        <v>45610</v>
      </c>
      <c r="B1066" s="8">
        <v>7.0220000000000002</v>
      </c>
      <c r="C1066" s="4">
        <f>LN(dane_import!D1067/dane_import!D1066)</f>
        <v>6.0464423882645529E-2</v>
      </c>
      <c r="D1066">
        <f t="shared" si="32"/>
        <v>6.0464423882645529E-2</v>
      </c>
      <c r="E1066" s="6">
        <f t="shared" si="33"/>
        <v>3.6559465554602349E-3</v>
      </c>
    </row>
    <row r="1067" spans="1:5" x14ac:dyDescent="0.25">
      <c r="A1067" s="3">
        <v>45611</v>
      </c>
      <c r="B1067" s="8">
        <v>6.8520000000000003</v>
      </c>
      <c r="C1067" s="4">
        <f>LN(dane_import!D1068/dane_import!D1067)</f>
        <v>-2.450749728436696E-2</v>
      </c>
      <c r="D1067">
        <f t="shared" si="32"/>
        <v>2.450749728436696E-2</v>
      </c>
      <c r="E1067" s="6">
        <f t="shared" si="33"/>
        <v>6.0061742314325396E-4</v>
      </c>
    </row>
    <row r="1068" spans="1:5" x14ac:dyDescent="0.25">
      <c r="A1068" s="3">
        <v>45614</v>
      </c>
      <c r="B1068" s="8">
        <v>6.8860000000000001</v>
      </c>
      <c r="C1068" s="4">
        <f>LN(dane_import!D1069/dane_import!D1068)</f>
        <v>4.9497844544584297E-3</v>
      </c>
      <c r="D1068">
        <f t="shared" si="32"/>
        <v>4.9497844544584297E-3</v>
      </c>
      <c r="E1068" s="6">
        <f t="shared" si="33"/>
        <v>2.4500366145598333E-5</v>
      </c>
    </row>
    <row r="1069" spans="1:5" x14ac:dyDescent="0.25">
      <c r="A1069" s="3">
        <v>45615</v>
      </c>
      <c r="B1069" s="8">
        <v>6.7140000000000004</v>
      </c>
      <c r="C1069" s="4">
        <f>LN(dane_import!D1070/dane_import!D1069)</f>
        <v>-2.5295466358488776E-2</v>
      </c>
      <c r="D1069">
        <f t="shared" si="32"/>
        <v>2.5295466358488776E-2</v>
      </c>
      <c r="E1069" s="6">
        <f t="shared" si="33"/>
        <v>6.3986061829343741E-4</v>
      </c>
    </row>
    <row r="1070" spans="1:5" x14ac:dyDescent="0.25">
      <c r="A1070" s="3">
        <v>45616</v>
      </c>
      <c r="B1070" s="8">
        <v>6.7859999999999996</v>
      </c>
      <c r="C1070" s="4">
        <f>LN(dane_import!D1071/dane_import!D1070)</f>
        <v>1.066676780419501E-2</v>
      </c>
      <c r="D1070">
        <f t="shared" si="32"/>
        <v>1.066676780419501E-2</v>
      </c>
      <c r="E1070" s="6">
        <f t="shared" si="33"/>
        <v>1.1377993538861124E-4</v>
      </c>
    </row>
    <row r="1071" spans="1:5" x14ac:dyDescent="0.25">
      <c r="A1071" s="3">
        <v>45617</v>
      </c>
      <c r="B1071" s="8">
        <v>6.99</v>
      </c>
      <c r="C1071" s="4">
        <f>LN(dane_import!D1072/dane_import!D1071)</f>
        <v>2.9618889883680583E-2</v>
      </c>
      <c r="D1071">
        <f t="shared" si="32"/>
        <v>2.9618889883680583E-2</v>
      </c>
      <c r="E1071" s="6">
        <f t="shared" si="33"/>
        <v>8.7727863794159592E-4</v>
      </c>
    </row>
    <row r="1072" spans="1:5" x14ac:dyDescent="0.25">
      <c r="A1072" s="3">
        <v>45618</v>
      </c>
      <c r="B1072" s="8">
        <v>6.9980000000000002</v>
      </c>
      <c r="C1072" s="4">
        <f>LN(dane_import!D1073/dane_import!D1072)</f>
        <v>1.1438376997774038E-3</v>
      </c>
      <c r="D1072">
        <f t="shared" si="32"/>
        <v>1.1438376997774038E-3</v>
      </c>
      <c r="E1072" s="6">
        <f t="shared" si="33"/>
        <v>1.3083646834320621E-6</v>
      </c>
    </row>
    <row r="1073" spans="1:5" x14ac:dyDescent="0.25">
      <c r="A1073" s="3">
        <v>45621</v>
      </c>
      <c r="B1073" s="8">
        <v>7.0720000000000001</v>
      </c>
      <c r="C1073" s="4">
        <f>LN(dane_import!D1074/dane_import!D1073)</f>
        <v>1.0518931389845991E-2</v>
      </c>
      <c r="D1073">
        <f t="shared" si="32"/>
        <v>1.0518931389845991E-2</v>
      </c>
      <c r="E1073" s="6">
        <f t="shared" si="33"/>
        <v>1.1064791758428731E-4</v>
      </c>
    </row>
    <row r="1074" spans="1:5" x14ac:dyDescent="0.25">
      <c r="A1074" s="3">
        <v>45622</v>
      </c>
      <c r="B1074" s="8">
        <v>7.05</v>
      </c>
      <c r="C1074" s="4">
        <f>LN(dane_import!D1075/dane_import!D1074)</f>
        <v>-3.1157085111650153E-3</v>
      </c>
      <c r="D1074">
        <f t="shared" si="32"/>
        <v>3.1157085111650153E-3</v>
      </c>
      <c r="E1074" s="6">
        <f t="shared" si="33"/>
        <v>9.7076395265461156E-6</v>
      </c>
    </row>
    <row r="1075" spans="1:5" x14ac:dyDescent="0.25">
      <c r="A1075" s="3">
        <v>45623</v>
      </c>
      <c r="B1075" s="8">
        <v>6.9039999999999999</v>
      </c>
      <c r="C1075" s="4">
        <f>LN(dane_import!D1076/dane_import!D1075)</f>
        <v>-2.0926663043050426E-2</v>
      </c>
      <c r="D1075">
        <f t="shared" si="32"/>
        <v>2.0926663043050426E-2</v>
      </c>
      <c r="E1075" s="6">
        <f t="shared" si="33"/>
        <v>4.3792522611737253E-4</v>
      </c>
    </row>
    <row r="1076" spans="1:5" x14ac:dyDescent="0.25">
      <c r="A1076" s="3">
        <v>45624</v>
      </c>
      <c r="B1076" s="8">
        <v>6.84</v>
      </c>
      <c r="C1076" s="4">
        <f>LN(dane_import!D1077/dane_import!D1076)</f>
        <v>-9.3132221466677174E-3</v>
      </c>
      <c r="D1076">
        <f t="shared" si="32"/>
        <v>9.3132221466677174E-3</v>
      </c>
      <c r="E1076" s="6">
        <f t="shared" si="33"/>
        <v>8.673610675318205E-5</v>
      </c>
    </row>
    <row r="1077" spans="1:5" x14ac:dyDescent="0.25">
      <c r="A1077" s="3">
        <v>45625</v>
      </c>
      <c r="B1077" s="8">
        <v>6.7279999999999998</v>
      </c>
      <c r="C1077" s="4">
        <f>LN(dane_import!D1078/dane_import!D1077)</f>
        <v>-1.6509808963812139E-2</v>
      </c>
      <c r="D1077">
        <f t="shared" si="32"/>
        <v>1.6509808963812139E-2</v>
      </c>
      <c r="E1077" s="6">
        <f t="shared" si="33"/>
        <v>2.7257379202157167E-4</v>
      </c>
    </row>
    <row r="1078" spans="1:5" x14ac:dyDescent="0.25">
      <c r="A1078" s="3">
        <v>45628</v>
      </c>
      <c r="B1078" s="8">
        <v>6.7619999999999996</v>
      </c>
      <c r="C1078" s="4">
        <f>LN(dane_import!D1079/dane_import!D1078)</f>
        <v>5.0407816150473805E-3</v>
      </c>
      <c r="D1078">
        <f t="shared" si="32"/>
        <v>5.0407816150473805E-3</v>
      </c>
      <c r="E1078" s="6">
        <f t="shared" si="33"/>
        <v>2.5409479290599678E-5</v>
      </c>
    </row>
    <row r="1079" spans="1:5" x14ac:dyDescent="0.25">
      <c r="A1079" s="3">
        <v>45629</v>
      </c>
      <c r="B1079" s="8">
        <v>6.3</v>
      </c>
      <c r="C1079" s="4">
        <f>LN(dane_import!D1080/dane_import!D1079)</f>
        <v>-7.0769070888207261E-2</v>
      </c>
      <c r="D1079">
        <f t="shared" si="32"/>
        <v>7.0769070888207261E-2</v>
      </c>
      <c r="E1079" s="6">
        <f t="shared" si="33"/>
        <v>5.0082613943801041E-3</v>
      </c>
    </row>
    <row r="1080" spans="1:5" x14ac:dyDescent="0.25">
      <c r="A1080" s="3">
        <v>45630</v>
      </c>
      <c r="B1080" s="8">
        <v>6.0519999999999996</v>
      </c>
      <c r="C1080" s="4">
        <f>LN(dane_import!D1081/dane_import!D1080)</f>
        <v>-4.0160837471377532E-2</v>
      </c>
      <c r="D1080">
        <f t="shared" si="32"/>
        <v>4.0160837471377532E-2</v>
      </c>
      <c r="E1080" s="6">
        <f t="shared" si="33"/>
        <v>1.6128928664024017E-3</v>
      </c>
    </row>
    <row r="1081" spans="1:5" x14ac:dyDescent="0.25">
      <c r="A1081" s="3">
        <v>45631</v>
      </c>
      <c r="B1081" s="8">
        <v>6.19</v>
      </c>
      <c r="C1081" s="4">
        <f>LN(dane_import!D1082/dane_import!D1081)</f>
        <v>2.2546290770395449E-2</v>
      </c>
      <c r="D1081">
        <f t="shared" si="32"/>
        <v>2.2546290770395449E-2</v>
      </c>
      <c r="E1081" s="6">
        <f t="shared" si="33"/>
        <v>5.0833522750321901E-4</v>
      </c>
    </row>
    <row r="1082" spans="1:5" x14ac:dyDescent="0.25">
      <c r="A1082" s="3">
        <v>45632</v>
      </c>
      <c r="B1082" s="8">
        <v>6.13</v>
      </c>
      <c r="C1082" s="4">
        <f>LN(dane_import!D1083/dane_import!D1082)</f>
        <v>-9.740336748384754E-3</v>
      </c>
      <c r="D1082">
        <f t="shared" si="32"/>
        <v>9.740336748384754E-3</v>
      </c>
      <c r="E1082" s="6">
        <f t="shared" si="33"/>
        <v>9.4874159971934476E-5</v>
      </c>
    </row>
    <row r="1083" spans="1:5" x14ac:dyDescent="0.25">
      <c r="A1083" s="3">
        <v>45635</v>
      </c>
      <c r="B1083" s="8">
        <v>6.2039999999999997</v>
      </c>
      <c r="C1083" s="4">
        <f>LN(dane_import!D1084/dane_import!D1083)</f>
        <v>1.1999495366172418E-2</v>
      </c>
      <c r="D1083">
        <f t="shared" si="32"/>
        <v>1.1999495366172418E-2</v>
      </c>
      <c r="E1083" s="6">
        <f t="shared" si="33"/>
        <v>1.4398788904279331E-4</v>
      </c>
    </row>
    <row r="1084" spans="1:5" x14ac:dyDescent="0.25">
      <c r="A1084" s="3">
        <v>45636</v>
      </c>
      <c r="B1084" s="8">
        <v>6.2080000000000002</v>
      </c>
      <c r="C1084" s="4">
        <f>LN(dane_import!D1085/dane_import!D1084)</f>
        <v>6.4453756662528883E-4</v>
      </c>
      <c r="D1084">
        <f t="shared" si="32"/>
        <v>6.4453756662528883E-4</v>
      </c>
      <c r="E1084" s="6">
        <f t="shared" si="33"/>
        <v>4.1542867479124864E-7</v>
      </c>
    </row>
    <row r="1085" spans="1:5" x14ac:dyDescent="0.25">
      <c r="A1085" s="3">
        <v>45637</v>
      </c>
      <c r="B1085" s="8">
        <v>6.1219999999999999</v>
      </c>
      <c r="C1085" s="4">
        <f>LN(dane_import!D1086/dane_import!D1085)</f>
        <v>-1.3949942357696926E-2</v>
      </c>
      <c r="D1085">
        <f t="shared" si="32"/>
        <v>1.3949942357696926E-2</v>
      </c>
      <c r="E1085" s="6">
        <f t="shared" si="33"/>
        <v>1.9460089178306687E-4</v>
      </c>
    </row>
    <row r="1086" spans="1:5" x14ac:dyDescent="0.25">
      <c r="A1086" s="3">
        <v>45638</v>
      </c>
      <c r="B1086" s="8">
        <v>6.11</v>
      </c>
      <c r="C1086" s="4">
        <f>LN(dane_import!D1087/dane_import!D1086)</f>
        <v>-1.9620673397166889E-3</v>
      </c>
      <c r="D1086">
        <f t="shared" si="32"/>
        <v>1.9620673397166889E-3</v>
      </c>
      <c r="E1086" s="6">
        <f t="shared" si="33"/>
        <v>3.8497082455829246E-6</v>
      </c>
    </row>
    <row r="1087" spans="1:5" x14ac:dyDescent="0.25">
      <c r="A1087" s="3">
        <v>45639</v>
      </c>
      <c r="B1087" s="8">
        <v>6.2039999999999997</v>
      </c>
      <c r="C1087" s="4">
        <f>LN(dane_import!D1088/dane_import!D1087)</f>
        <v>1.5267472130788381E-2</v>
      </c>
      <c r="D1087">
        <f t="shared" si="32"/>
        <v>1.5267472130788381E-2</v>
      </c>
      <c r="E1087" s="6">
        <f t="shared" si="33"/>
        <v>2.3309570526439989E-4</v>
      </c>
    </row>
    <row r="1088" spans="1:5" x14ac:dyDescent="0.25">
      <c r="A1088" s="3">
        <v>45642</v>
      </c>
      <c r="B1088" s="8">
        <v>6.3360000000000003</v>
      </c>
      <c r="C1088" s="4">
        <f>LN(dane_import!D1089/dane_import!D1088)</f>
        <v>2.1053409197832482E-2</v>
      </c>
      <c r="D1088">
        <f t="shared" si="32"/>
        <v>2.1053409197832482E-2</v>
      </c>
      <c r="E1088" s="6">
        <f t="shared" si="33"/>
        <v>4.4324603885137736E-4</v>
      </c>
    </row>
    <row r="1089" spans="1:5" x14ac:dyDescent="0.25">
      <c r="A1089" s="3">
        <v>45643</v>
      </c>
      <c r="B1089" s="8">
        <v>6.218</v>
      </c>
      <c r="C1089" s="4">
        <f>LN(dane_import!D1090/dane_import!D1089)</f>
        <v>-1.8799342875562751E-2</v>
      </c>
      <c r="D1089">
        <f t="shared" si="32"/>
        <v>1.8799342875562751E-2</v>
      </c>
      <c r="E1089" s="6">
        <f t="shared" si="33"/>
        <v>3.5341529255297196E-4</v>
      </c>
    </row>
    <row r="1090" spans="1:5" x14ac:dyDescent="0.25">
      <c r="A1090" s="3">
        <v>45644</v>
      </c>
      <c r="B1090" s="8">
        <v>5.92</v>
      </c>
      <c r="C1090" s="4">
        <f>LN(dane_import!D1091/dane_import!D1090)</f>
        <v>-4.9111862740647799E-2</v>
      </c>
      <c r="D1090">
        <f t="shared" si="32"/>
        <v>4.9111862740647799E-2</v>
      </c>
      <c r="E1090" s="6">
        <f t="shared" si="33"/>
        <v>2.4119750618562296E-3</v>
      </c>
    </row>
    <row r="1091" spans="1:5" x14ac:dyDescent="0.25">
      <c r="A1091" s="3">
        <v>45645</v>
      </c>
      <c r="B1091" s="8">
        <v>5.8440000000000003</v>
      </c>
      <c r="C1091" s="4">
        <f>LN(dane_import!D1092/dane_import!D1091)</f>
        <v>-1.2920955007461189E-2</v>
      </c>
      <c r="D1091">
        <f t="shared" ref="D1091:D1154" si="34">ABS(C1091)</f>
        <v>1.2920955007461189E-2</v>
      </c>
      <c r="E1091" s="6">
        <f t="shared" ref="E1091:E1154" si="35">C1091^2</f>
        <v>1.6695107830483639E-4</v>
      </c>
    </row>
    <row r="1092" spans="1:5" x14ac:dyDescent="0.25">
      <c r="A1092" s="3">
        <v>45646</v>
      </c>
      <c r="B1092" s="8">
        <v>5.8879999999999999</v>
      </c>
      <c r="C1092" s="4">
        <f>LN(dane_import!D1093/dane_import!D1092)</f>
        <v>7.5008875381219735E-3</v>
      </c>
      <c r="D1092">
        <f t="shared" si="34"/>
        <v>7.5008875381219735E-3</v>
      </c>
      <c r="E1092" s="6">
        <f t="shared" si="35"/>
        <v>5.626331385955352E-5</v>
      </c>
    </row>
    <row r="1093" spans="1:5" x14ac:dyDescent="0.25">
      <c r="A1093" s="3">
        <v>45649</v>
      </c>
      <c r="B1093" s="8">
        <v>5.9539999999999997</v>
      </c>
      <c r="C1093" s="4">
        <f>LN(dane_import!D1094/dane_import!D1093)</f>
        <v>1.1146881167009556E-2</v>
      </c>
      <c r="D1093">
        <f t="shared" si="34"/>
        <v>1.1146881167009556E-2</v>
      </c>
      <c r="E1093" s="6">
        <f t="shared" si="35"/>
        <v>1.2425295975143232E-4</v>
      </c>
    </row>
    <row r="1094" spans="1:5" x14ac:dyDescent="0.25">
      <c r="A1094" s="3">
        <v>45650</v>
      </c>
      <c r="B1094" s="8">
        <v>5.9539999999999997</v>
      </c>
      <c r="C1094" s="4">
        <f>LN(dane_import!D1095/dane_import!D1094)</f>
        <v>0</v>
      </c>
      <c r="D1094">
        <f t="shared" si="34"/>
        <v>0</v>
      </c>
      <c r="E1094" s="6">
        <f t="shared" si="35"/>
        <v>0</v>
      </c>
    </row>
    <row r="1095" spans="1:5" x14ac:dyDescent="0.25">
      <c r="A1095" s="3">
        <v>45651</v>
      </c>
      <c r="B1095" s="8">
        <v>5.9539999999999997</v>
      </c>
      <c r="C1095" s="4">
        <f>LN(dane_import!D1096/dane_import!D1095)</f>
        <v>0</v>
      </c>
      <c r="D1095">
        <f t="shared" si="34"/>
        <v>0</v>
      </c>
      <c r="E1095" s="6">
        <f t="shared" si="35"/>
        <v>0</v>
      </c>
    </row>
    <row r="1096" spans="1:5" x14ac:dyDescent="0.25">
      <c r="A1096" s="3">
        <v>45652</v>
      </c>
      <c r="B1096" s="8">
        <v>5.9539999999999997</v>
      </c>
      <c r="C1096" s="4">
        <f>LN(dane_import!D1097/dane_import!D1096)</f>
        <v>0</v>
      </c>
      <c r="D1096">
        <f t="shared" si="34"/>
        <v>0</v>
      </c>
      <c r="E1096" s="6">
        <f t="shared" si="35"/>
        <v>0</v>
      </c>
    </row>
    <row r="1097" spans="1:5" x14ac:dyDescent="0.25">
      <c r="A1097" s="3">
        <v>45653</v>
      </c>
      <c r="B1097" s="8">
        <v>5.97</v>
      </c>
      <c r="C1097" s="4">
        <f>LN(dane_import!D1098/dane_import!D1097)</f>
        <v>2.6836648109261852E-3</v>
      </c>
      <c r="D1097">
        <f t="shared" si="34"/>
        <v>2.6836648109261852E-3</v>
      </c>
      <c r="E1097" s="6">
        <f t="shared" si="35"/>
        <v>7.2020568174034778E-6</v>
      </c>
    </row>
    <row r="1098" spans="1:5" x14ac:dyDescent="0.25">
      <c r="A1098" s="3">
        <v>45656</v>
      </c>
      <c r="B1098" s="8">
        <v>6.07</v>
      </c>
      <c r="C1098" s="4">
        <f>LN(dane_import!D1099/dane_import!D1098)</f>
        <v>1.6611677666896175E-2</v>
      </c>
      <c r="D1098">
        <f t="shared" si="34"/>
        <v>1.6611677666896175E-2</v>
      </c>
      <c r="E1098" s="6">
        <f t="shared" si="35"/>
        <v>2.7594783490885718E-4</v>
      </c>
    </row>
    <row r="1099" spans="1:5" x14ac:dyDescent="0.25">
      <c r="A1099" s="3">
        <v>45657</v>
      </c>
      <c r="B1099" s="8">
        <v>6.07</v>
      </c>
      <c r="C1099" s="4">
        <f>LN(dane_import!D1100/dane_import!D1099)</f>
        <v>0</v>
      </c>
      <c r="D1099">
        <f t="shared" si="34"/>
        <v>0</v>
      </c>
      <c r="E1099" s="6">
        <f t="shared" si="35"/>
        <v>0</v>
      </c>
    </row>
    <row r="1100" spans="1:5" x14ac:dyDescent="0.25">
      <c r="A1100" s="3">
        <v>45658</v>
      </c>
      <c r="B1100" s="8">
        <v>6.07</v>
      </c>
      <c r="C1100" s="4">
        <f>LN(dane_import!D1101/dane_import!D1100)</f>
        <v>0</v>
      </c>
      <c r="D1100">
        <f t="shared" si="34"/>
        <v>0</v>
      </c>
      <c r="E1100" s="6">
        <f t="shared" si="35"/>
        <v>0</v>
      </c>
    </row>
    <row r="1101" spans="1:5" x14ac:dyDescent="0.25">
      <c r="A1101" s="3">
        <v>45659</v>
      </c>
      <c r="B1101" s="8">
        <v>6.1260000000000003</v>
      </c>
      <c r="C1101" s="4">
        <f>LN(dane_import!D1102/dane_import!D1101)</f>
        <v>9.1834033391766292E-3</v>
      </c>
      <c r="D1101">
        <f t="shared" si="34"/>
        <v>9.1834033391766292E-3</v>
      </c>
      <c r="E1101" s="6">
        <f t="shared" si="35"/>
        <v>8.4334896890000469E-5</v>
      </c>
    </row>
    <row r="1102" spans="1:5" x14ac:dyDescent="0.25">
      <c r="A1102" s="3">
        <v>45660</v>
      </c>
      <c r="B1102" s="8">
        <v>6.218</v>
      </c>
      <c r="C1102" s="4">
        <f>LN(dane_import!D1103/dane_import!D1102)</f>
        <v>1.4906303225978579E-2</v>
      </c>
      <c r="D1102">
        <f t="shared" si="34"/>
        <v>1.4906303225978579E-2</v>
      </c>
      <c r="E1102" s="6">
        <f t="shared" si="35"/>
        <v>2.2219787586481938E-4</v>
      </c>
    </row>
    <row r="1103" spans="1:5" x14ac:dyDescent="0.25">
      <c r="A1103" s="3">
        <v>45663</v>
      </c>
      <c r="B1103" s="8">
        <v>6.218</v>
      </c>
      <c r="C1103" s="4">
        <f>LN(dane_import!D1104/dane_import!D1103)</f>
        <v>0</v>
      </c>
      <c r="D1103">
        <f t="shared" si="34"/>
        <v>0</v>
      </c>
      <c r="E1103" s="6">
        <f t="shared" si="35"/>
        <v>0</v>
      </c>
    </row>
    <row r="1104" spans="1:5" x14ac:dyDescent="0.25">
      <c r="A1104" s="3">
        <v>45664</v>
      </c>
      <c r="B1104" s="8">
        <v>6.1360000000000001</v>
      </c>
      <c r="C1104" s="4">
        <f>LN(dane_import!D1105/dane_import!D1104)</f>
        <v>-1.3275247571607028E-2</v>
      </c>
      <c r="D1104">
        <f t="shared" si="34"/>
        <v>1.3275247571607028E-2</v>
      </c>
      <c r="E1104" s="6">
        <f t="shared" si="35"/>
        <v>1.7623219808745829E-4</v>
      </c>
    </row>
    <row r="1105" spans="1:5" x14ac:dyDescent="0.25">
      <c r="A1105" s="3">
        <v>45665</v>
      </c>
      <c r="B1105" s="8">
        <v>5.9660000000000002</v>
      </c>
      <c r="C1105" s="4">
        <f>LN(dane_import!D1106/dane_import!D1105)</f>
        <v>-2.809637797239831E-2</v>
      </c>
      <c r="D1105">
        <f t="shared" si="34"/>
        <v>2.809637797239831E-2</v>
      </c>
      <c r="E1105" s="6">
        <f t="shared" si="35"/>
        <v>7.8940645516786898E-4</v>
      </c>
    </row>
    <row r="1106" spans="1:5" x14ac:dyDescent="0.25">
      <c r="A1106" s="3">
        <v>45666</v>
      </c>
      <c r="B1106" s="8">
        <v>6.0039999999999996</v>
      </c>
      <c r="C1106" s="4">
        <f>LN(dane_import!D1107/dane_import!D1106)</f>
        <v>6.3492276786587445E-3</v>
      </c>
      <c r="D1106">
        <f t="shared" si="34"/>
        <v>6.3492276786587445E-3</v>
      </c>
      <c r="E1106" s="6">
        <f t="shared" si="35"/>
        <v>4.0312692115446311E-5</v>
      </c>
    </row>
    <row r="1107" spans="1:5" x14ac:dyDescent="0.25">
      <c r="A1107" s="3">
        <v>45667</v>
      </c>
      <c r="B1107" s="8">
        <v>5.95</v>
      </c>
      <c r="C1107" s="4">
        <f>LN(dane_import!D1108/dane_import!D1107)</f>
        <v>-9.0346942136769835E-3</v>
      </c>
      <c r="D1107">
        <f t="shared" si="34"/>
        <v>9.0346942136769835E-3</v>
      </c>
      <c r="E1107" s="6">
        <f t="shared" si="35"/>
        <v>8.1625699534648366E-5</v>
      </c>
    </row>
    <row r="1108" spans="1:5" x14ac:dyDescent="0.25">
      <c r="A1108" s="3">
        <v>45670</v>
      </c>
      <c r="B1108" s="8">
        <v>5.9820000000000002</v>
      </c>
      <c r="C1108" s="4">
        <f>LN(dane_import!D1109/dane_import!D1108)</f>
        <v>5.3637406502179122E-3</v>
      </c>
      <c r="D1108">
        <f t="shared" si="34"/>
        <v>5.3637406502179122E-3</v>
      </c>
      <c r="E1108" s="6">
        <f t="shared" si="35"/>
        <v>2.876971376280007E-5</v>
      </c>
    </row>
    <row r="1109" spans="1:5" x14ac:dyDescent="0.25">
      <c r="A1109" s="3">
        <v>45671</v>
      </c>
      <c r="B1109" s="8">
        <v>5.9539999999999997</v>
      </c>
      <c r="C1109" s="4">
        <f>LN(dane_import!D1110/dane_import!D1109)</f>
        <v>-4.6916976141716622E-3</v>
      </c>
      <c r="D1109">
        <f t="shared" si="34"/>
        <v>4.6916976141716622E-3</v>
      </c>
      <c r="E1109" s="6">
        <f t="shared" si="35"/>
        <v>2.2012026502824067E-5</v>
      </c>
    </row>
    <row r="1110" spans="1:5" x14ac:dyDescent="0.25">
      <c r="A1110" s="3">
        <v>45672</v>
      </c>
      <c r="B1110" s="8">
        <v>6.0839999999999996</v>
      </c>
      <c r="C1110" s="4">
        <f>LN(dane_import!D1111/dane_import!D1110)</f>
        <v>2.1599111803461721E-2</v>
      </c>
      <c r="D1110">
        <f t="shared" si="34"/>
        <v>2.1599111803461721E-2</v>
      </c>
      <c r="E1110" s="6">
        <f t="shared" si="35"/>
        <v>4.6652163069843945E-4</v>
      </c>
    </row>
    <row r="1111" spans="1:5" x14ac:dyDescent="0.25">
      <c r="A1111" s="3">
        <v>45673</v>
      </c>
      <c r="B1111" s="8">
        <v>5.98</v>
      </c>
      <c r="C1111" s="4">
        <f>LN(dane_import!D1112/dane_import!D1111)</f>
        <v>-1.7241806434505878E-2</v>
      </c>
      <c r="D1111">
        <f t="shared" si="34"/>
        <v>1.7241806434505878E-2</v>
      </c>
      <c r="E1111" s="6">
        <f t="shared" si="35"/>
        <v>2.9727988912496827E-4</v>
      </c>
    </row>
    <row r="1112" spans="1:5" x14ac:dyDescent="0.25">
      <c r="A1112" s="3">
        <v>45674</v>
      </c>
      <c r="B1112" s="8">
        <v>6.21</v>
      </c>
      <c r="C1112" s="4">
        <f>LN(dane_import!D1113/dane_import!D1112)</f>
        <v>3.7740327982846898E-2</v>
      </c>
      <c r="D1112">
        <f t="shared" si="34"/>
        <v>3.7740327982846898E-2</v>
      </c>
      <c r="E1112" s="6">
        <f t="shared" si="35"/>
        <v>1.4243323562528566E-3</v>
      </c>
    </row>
    <row r="1113" spans="1:5" x14ac:dyDescent="0.25">
      <c r="A1113" s="3">
        <v>45677</v>
      </c>
      <c r="B1113" s="8">
        <v>6.234</v>
      </c>
      <c r="C1113" s="4">
        <f>LN(dane_import!D1114/dane_import!D1113)</f>
        <v>3.8572853997578733E-3</v>
      </c>
      <c r="D1113">
        <f t="shared" si="34"/>
        <v>3.8572853997578733E-3</v>
      </c>
      <c r="E1113" s="6">
        <f t="shared" si="35"/>
        <v>1.4878650655185257E-5</v>
      </c>
    </row>
    <row r="1114" spans="1:5" x14ac:dyDescent="0.25">
      <c r="A1114" s="3">
        <v>45678</v>
      </c>
      <c r="B1114" s="8">
        <v>6.2</v>
      </c>
      <c r="C1114" s="4">
        <f>LN(dane_import!D1115/dane_import!D1114)</f>
        <v>-5.4688892940994126E-3</v>
      </c>
      <c r="D1114">
        <f t="shared" si="34"/>
        <v>5.4688892940994126E-3</v>
      </c>
      <c r="E1114" s="6">
        <f t="shared" si="35"/>
        <v>2.9908750111115172E-5</v>
      </c>
    </row>
    <row r="1115" spans="1:5" x14ac:dyDescent="0.25">
      <c r="A1115" s="3">
        <v>45679</v>
      </c>
      <c r="B1115" s="8">
        <v>6.18</v>
      </c>
      <c r="C1115" s="4">
        <f>LN(dane_import!D1116/dane_import!D1115)</f>
        <v>-3.2310205814465318E-3</v>
      </c>
      <c r="D1115">
        <f t="shared" si="34"/>
        <v>3.2310205814465318E-3</v>
      </c>
      <c r="E1115" s="6">
        <f t="shared" si="35"/>
        <v>1.0439493997731084E-5</v>
      </c>
    </row>
    <row r="1116" spans="1:5" x14ac:dyDescent="0.25">
      <c r="A1116" s="3">
        <v>45680</v>
      </c>
      <c r="B1116" s="8">
        <v>6.18</v>
      </c>
      <c r="C1116" s="4">
        <f>LN(dane_import!D1117/dane_import!D1116)</f>
        <v>0</v>
      </c>
      <c r="D1116">
        <f t="shared" si="34"/>
        <v>0</v>
      </c>
      <c r="E1116" s="6">
        <f t="shared" si="35"/>
        <v>0</v>
      </c>
    </row>
    <row r="1117" spans="1:5" x14ac:dyDescent="0.25">
      <c r="A1117" s="3">
        <v>45681</v>
      </c>
      <c r="B1117" s="8">
        <v>6.242</v>
      </c>
      <c r="C1117" s="4">
        <f>LN(dane_import!D1118/dane_import!D1117)</f>
        <v>9.9823723789882208E-3</v>
      </c>
      <c r="D1117">
        <f t="shared" si="34"/>
        <v>9.9823723789882208E-3</v>
      </c>
      <c r="E1117" s="6">
        <f t="shared" si="35"/>
        <v>9.9647758312786957E-5</v>
      </c>
    </row>
    <row r="1118" spans="1:5" x14ac:dyDescent="0.25">
      <c r="A1118" s="3">
        <v>45684</v>
      </c>
      <c r="B1118" s="8">
        <v>6.21</v>
      </c>
      <c r="C1118" s="4">
        <f>LN(dane_import!D1119/dane_import!D1118)</f>
        <v>-5.139747903200347E-3</v>
      </c>
      <c r="D1118">
        <f t="shared" si="34"/>
        <v>5.139747903200347E-3</v>
      </c>
      <c r="E1118" s="6">
        <f t="shared" si="35"/>
        <v>2.6417008508452363E-5</v>
      </c>
    </row>
    <row r="1119" spans="1:5" x14ac:dyDescent="0.25">
      <c r="A1119" s="3">
        <v>45685</v>
      </c>
      <c r="B1119" s="8">
        <v>6.306</v>
      </c>
      <c r="C1119" s="4">
        <f>LN(dane_import!D1120/dane_import!D1119)</f>
        <v>1.5340665177481614E-2</v>
      </c>
      <c r="D1119">
        <f t="shared" si="34"/>
        <v>1.5340665177481614E-2</v>
      </c>
      <c r="E1119" s="6">
        <f t="shared" si="35"/>
        <v>2.35336008087597E-4</v>
      </c>
    </row>
    <row r="1120" spans="1:5" x14ac:dyDescent="0.25">
      <c r="A1120" s="3">
        <v>45686</v>
      </c>
      <c r="B1120" s="8">
        <v>6.3380000000000001</v>
      </c>
      <c r="C1120" s="4">
        <f>LN(dane_import!D1121/dane_import!D1120)</f>
        <v>5.0617001458598465E-3</v>
      </c>
      <c r="D1120">
        <f t="shared" si="34"/>
        <v>5.0617001458598465E-3</v>
      </c>
      <c r="E1120" s="6">
        <f t="shared" si="35"/>
        <v>2.562080836659759E-5</v>
      </c>
    </row>
    <row r="1121" spans="1:5" x14ac:dyDescent="0.25">
      <c r="A1121" s="3">
        <v>45687</v>
      </c>
      <c r="B1121" s="8">
        <v>6.65</v>
      </c>
      <c r="C1121" s="4">
        <f>LN(dane_import!D1122/dane_import!D1121)</f>
        <v>4.8053593399033916E-2</v>
      </c>
      <c r="D1121">
        <f t="shared" si="34"/>
        <v>4.8053593399033916E-2</v>
      </c>
      <c r="E1121" s="6">
        <f t="shared" si="35"/>
        <v>2.3091478385596758E-3</v>
      </c>
    </row>
    <row r="1122" spans="1:5" x14ac:dyDescent="0.25">
      <c r="A1122" s="3">
        <v>45688</v>
      </c>
      <c r="B1122" s="8">
        <v>6.5419999999999998</v>
      </c>
      <c r="C1122" s="4">
        <f>LN(dane_import!D1123/dane_import!D1122)</f>
        <v>-1.6373925551570707E-2</v>
      </c>
      <c r="D1122">
        <f t="shared" si="34"/>
        <v>1.6373925551570707E-2</v>
      </c>
      <c r="E1122" s="6">
        <f t="shared" si="35"/>
        <v>2.6810543796838008E-4</v>
      </c>
    </row>
    <row r="1123" spans="1:5" x14ac:dyDescent="0.25">
      <c r="A1123" s="3">
        <v>45691</v>
      </c>
      <c r="B1123" s="8">
        <v>6.4379999999999997</v>
      </c>
      <c r="C1123" s="4">
        <f>LN(dane_import!D1124/dane_import!D1123)</f>
        <v>-1.6024996239575748E-2</v>
      </c>
      <c r="D1123">
        <f t="shared" si="34"/>
        <v>1.6024996239575748E-2</v>
      </c>
      <c r="E1123" s="6">
        <f t="shared" si="35"/>
        <v>2.5680050447841684E-4</v>
      </c>
    </row>
    <row r="1124" spans="1:5" x14ac:dyDescent="0.25">
      <c r="A1124" s="3">
        <v>45692</v>
      </c>
      <c r="B1124" s="8">
        <v>6.452</v>
      </c>
      <c r="C1124" s="4">
        <f>LN(dane_import!D1125/dane_import!D1124)</f>
        <v>2.172227386346062E-3</v>
      </c>
      <c r="D1124">
        <f t="shared" si="34"/>
        <v>2.172227386346062E-3</v>
      </c>
      <c r="E1124" s="6">
        <f t="shared" si="35"/>
        <v>4.718571817991844E-6</v>
      </c>
    </row>
    <row r="1125" spans="1:5" x14ac:dyDescent="0.25">
      <c r="A1125" s="3">
        <v>45693</v>
      </c>
      <c r="B1125" s="8">
        <v>6.42</v>
      </c>
      <c r="C1125" s="4">
        <f>LN(dane_import!D1126/dane_import!D1125)</f>
        <v>-4.9720425610926215E-3</v>
      </c>
      <c r="D1125">
        <f t="shared" si="34"/>
        <v>4.9720425610926215E-3</v>
      </c>
      <c r="E1125" s="6">
        <f t="shared" si="35"/>
        <v>2.4721207229316473E-5</v>
      </c>
    </row>
    <row r="1126" spans="1:5" x14ac:dyDescent="0.25">
      <c r="A1126" s="3">
        <v>45694</v>
      </c>
      <c r="B1126" s="8">
        <v>6.45</v>
      </c>
      <c r="C1126" s="4">
        <f>LN(dane_import!D1127/dane_import!D1126)</f>
        <v>4.6620131058113714E-3</v>
      </c>
      <c r="D1126">
        <f t="shared" si="34"/>
        <v>4.6620131058113714E-3</v>
      </c>
      <c r="E1126" s="6">
        <f t="shared" si="35"/>
        <v>2.1734366198756989E-5</v>
      </c>
    </row>
    <row r="1127" spans="1:5" x14ac:dyDescent="0.25">
      <c r="A1127" s="3">
        <v>45695</v>
      </c>
      <c r="B1127" s="8">
        <v>6.4820000000000002</v>
      </c>
      <c r="C1127" s="4">
        <f>LN(dane_import!D1128/dane_import!D1127)</f>
        <v>4.9489739116746036E-3</v>
      </c>
      <c r="D1127">
        <f t="shared" si="34"/>
        <v>4.9489739116746036E-3</v>
      </c>
      <c r="E1127" s="6">
        <f t="shared" si="35"/>
        <v>2.4492342778435826E-5</v>
      </c>
    </row>
    <row r="1128" spans="1:5" x14ac:dyDescent="0.25">
      <c r="A1128" s="3">
        <v>45698</v>
      </c>
      <c r="B1128" s="8">
        <v>6.8040000000000003</v>
      </c>
      <c r="C1128" s="4">
        <f>LN(dane_import!D1129/dane_import!D1128)</f>
        <v>4.8481569814259655E-2</v>
      </c>
      <c r="D1128">
        <f t="shared" si="34"/>
        <v>4.8481569814259655E-2</v>
      </c>
      <c r="E1128" s="6">
        <f t="shared" si="35"/>
        <v>2.3504626116549331E-3</v>
      </c>
    </row>
    <row r="1129" spans="1:5" x14ac:dyDescent="0.25">
      <c r="A1129" s="3">
        <v>45699</v>
      </c>
      <c r="B1129" s="8">
        <v>6.77</v>
      </c>
      <c r="C1129" s="4">
        <f>LN(dane_import!D1130/dane_import!D1129)</f>
        <v>-5.0095876094317683E-3</v>
      </c>
      <c r="D1129">
        <f t="shared" si="34"/>
        <v>5.0095876094317683E-3</v>
      </c>
      <c r="E1129" s="6">
        <f t="shared" si="35"/>
        <v>2.5095968016572299E-5</v>
      </c>
    </row>
    <row r="1130" spans="1:5" x14ac:dyDescent="0.25">
      <c r="A1130" s="3">
        <v>45700</v>
      </c>
      <c r="B1130" s="8">
        <v>6.7</v>
      </c>
      <c r="C1130" s="4">
        <f>LN(dane_import!D1131/dane_import!D1130)</f>
        <v>-1.0393560527263195E-2</v>
      </c>
      <c r="D1130">
        <f t="shared" si="34"/>
        <v>1.0393560527263195E-2</v>
      </c>
      <c r="E1130" s="6">
        <f t="shared" si="35"/>
        <v>1.0802610043388358E-4</v>
      </c>
    </row>
    <row r="1131" spans="1:5" x14ac:dyDescent="0.25">
      <c r="A1131" s="3">
        <v>45701</v>
      </c>
      <c r="B1131" s="8">
        <v>6.89</v>
      </c>
      <c r="C1131" s="4">
        <f>LN(dane_import!D1132/dane_import!D1131)</f>
        <v>2.7963558628646842E-2</v>
      </c>
      <c r="D1131">
        <f t="shared" si="34"/>
        <v>2.7963558628646842E-2</v>
      </c>
      <c r="E1131" s="6">
        <f t="shared" si="35"/>
        <v>7.8196061117776926E-4</v>
      </c>
    </row>
    <row r="1132" spans="1:5" x14ac:dyDescent="0.25">
      <c r="A1132" s="3">
        <v>45702</v>
      </c>
      <c r="B1132" s="8">
        <v>6.8</v>
      </c>
      <c r="C1132" s="4">
        <f>LN(dane_import!D1133/dane_import!D1132)</f>
        <v>-1.3148472843506211E-2</v>
      </c>
      <c r="D1132">
        <f t="shared" si="34"/>
        <v>1.3148472843506211E-2</v>
      </c>
      <c r="E1132" s="6">
        <f t="shared" si="35"/>
        <v>1.7288233811642029E-4</v>
      </c>
    </row>
    <row r="1133" spans="1:5" x14ac:dyDescent="0.25">
      <c r="A1133" s="3">
        <v>45705</v>
      </c>
      <c r="B1133" s="8">
        <v>6.8220000000000001</v>
      </c>
      <c r="C1133" s="4">
        <f>LN(dane_import!D1134/dane_import!D1133)</f>
        <v>3.230071814392917E-3</v>
      </c>
      <c r="D1133">
        <f t="shared" si="34"/>
        <v>3.230071814392917E-3</v>
      </c>
      <c r="E1133" s="6">
        <f t="shared" si="35"/>
        <v>1.0433363926135551E-5</v>
      </c>
    </row>
    <row r="1134" spans="1:5" x14ac:dyDescent="0.25">
      <c r="A1134" s="3">
        <v>45706</v>
      </c>
      <c r="B1134" s="8">
        <v>6.9320000000000004</v>
      </c>
      <c r="C1134" s="4">
        <f>LN(dane_import!D1135/dane_import!D1134)</f>
        <v>1.5995687856905701E-2</v>
      </c>
      <c r="D1134">
        <f t="shared" si="34"/>
        <v>1.5995687856905701E-2</v>
      </c>
      <c r="E1134" s="6">
        <f t="shared" si="35"/>
        <v>2.558620300155605E-4</v>
      </c>
    </row>
    <row r="1135" spans="1:5" x14ac:dyDescent="0.25">
      <c r="A1135" s="3">
        <v>45707</v>
      </c>
      <c r="B1135" s="8">
        <v>6.9720000000000004</v>
      </c>
      <c r="C1135" s="4">
        <f>LN(dane_import!D1136/dane_import!D1135)</f>
        <v>5.7537558044149038E-3</v>
      </c>
      <c r="D1135">
        <f t="shared" si="34"/>
        <v>5.7537558044149038E-3</v>
      </c>
      <c r="E1135" s="6">
        <f t="shared" si="35"/>
        <v>3.3105705856838198E-5</v>
      </c>
    </row>
    <row r="1136" spans="1:5" x14ac:dyDescent="0.25">
      <c r="A1136" s="3">
        <v>45708</v>
      </c>
      <c r="B1136" s="8">
        <v>6.86</v>
      </c>
      <c r="C1136" s="4">
        <f>LN(dane_import!D1137/dane_import!D1136)</f>
        <v>-1.6194685919980606E-2</v>
      </c>
      <c r="D1136">
        <f t="shared" si="34"/>
        <v>1.6194685919980606E-2</v>
      </c>
      <c r="E1136" s="6">
        <f t="shared" si="35"/>
        <v>2.6226785204681808E-4</v>
      </c>
    </row>
    <row r="1137" spans="1:5" x14ac:dyDescent="0.25">
      <c r="A1137" s="3">
        <v>45709</v>
      </c>
      <c r="B1137" s="8">
        <v>7.05</v>
      </c>
      <c r="C1137" s="4">
        <f>LN(dane_import!D1138/dane_import!D1137)</f>
        <v>2.7320175086383257E-2</v>
      </c>
      <c r="D1137">
        <f t="shared" si="34"/>
        <v>2.7320175086383257E-2</v>
      </c>
      <c r="E1137" s="6">
        <f t="shared" si="35"/>
        <v>7.4639196675063636E-4</v>
      </c>
    </row>
    <row r="1138" spans="1:5" x14ac:dyDescent="0.25">
      <c r="A1138" s="3">
        <v>45712</v>
      </c>
      <c r="B1138" s="8">
        <v>7.0339999999999998</v>
      </c>
      <c r="C1138" s="4">
        <f>LN(dane_import!D1139/dane_import!D1138)</f>
        <v>-2.2720827723866199E-3</v>
      </c>
      <c r="D1138">
        <f t="shared" si="34"/>
        <v>2.2720827723866199E-3</v>
      </c>
      <c r="E1138" s="6">
        <f t="shared" si="35"/>
        <v>5.1623601245760685E-6</v>
      </c>
    </row>
    <row r="1139" spans="1:5" x14ac:dyDescent="0.25">
      <c r="A1139" s="3">
        <v>45713</v>
      </c>
      <c r="B1139" s="8">
        <v>7.05</v>
      </c>
      <c r="C1139" s="4">
        <f>LN(dane_import!D1140/dane_import!D1139)</f>
        <v>2.2720827723865921E-3</v>
      </c>
      <c r="D1139">
        <f t="shared" si="34"/>
        <v>2.2720827723865921E-3</v>
      </c>
      <c r="E1139" s="6">
        <f t="shared" si="35"/>
        <v>5.1623601245759423E-6</v>
      </c>
    </row>
    <row r="1140" spans="1:5" x14ac:dyDescent="0.25">
      <c r="A1140" s="3">
        <v>45714</v>
      </c>
      <c r="B1140" s="8">
        <v>7.4379999999999997</v>
      </c>
      <c r="C1140" s="4">
        <f>LN(dane_import!D1141/dane_import!D1140)</f>
        <v>5.3574378678701004E-2</v>
      </c>
      <c r="D1140">
        <f t="shared" si="34"/>
        <v>5.3574378678701004E-2</v>
      </c>
      <c r="E1140" s="6">
        <f t="shared" si="35"/>
        <v>2.8702140508088526E-3</v>
      </c>
    </row>
    <row r="1141" spans="1:5" x14ac:dyDescent="0.25">
      <c r="A1141" s="3">
        <v>45715</v>
      </c>
      <c r="B1141" s="8">
        <v>7.2539999999999996</v>
      </c>
      <c r="C1141" s="4">
        <f>LN(dane_import!D1142/dane_import!D1141)</f>
        <v>-2.504895464216772E-2</v>
      </c>
      <c r="D1141">
        <f t="shared" si="34"/>
        <v>2.504895464216772E-2</v>
      </c>
      <c r="E1141" s="6">
        <f t="shared" si="35"/>
        <v>6.2745012866537576E-4</v>
      </c>
    </row>
    <row r="1142" spans="1:5" x14ac:dyDescent="0.25">
      <c r="A1142" s="3">
        <v>45716</v>
      </c>
      <c r="B1142" s="8">
        <v>7.1239999999999997</v>
      </c>
      <c r="C1142" s="4">
        <f>LN(dane_import!D1143/dane_import!D1142)</f>
        <v>-1.8083675433295351E-2</v>
      </c>
      <c r="D1142">
        <f t="shared" si="34"/>
        <v>1.8083675433295351E-2</v>
      </c>
      <c r="E1142" s="6">
        <f t="shared" si="35"/>
        <v>3.2701931717676983E-4</v>
      </c>
    </row>
    <row r="1143" spans="1:5" x14ac:dyDescent="0.25">
      <c r="A1143" s="3">
        <v>45719</v>
      </c>
      <c r="B1143" s="8">
        <v>7.194</v>
      </c>
      <c r="C1143" s="4">
        <f>LN(dane_import!D1144/dane_import!D1143)</f>
        <v>9.777979846017068E-3</v>
      </c>
      <c r="D1143">
        <f t="shared" si="34"/>
        <v>9.777979846017068E-3</v>
      </c>
      <c r="E1143" s="6">
        <f t="shared" si="35"/>
        <v>9.5608889869115972E-5</v>
      </c>
    </row>
    <row r="1144" spans="1:5" x14ac:dyDescent="0.25">
      <c r="A1144" s="3">
        <v>45720</v>
      </c>
      <c r="B1144" s="8">
        <v>7.0140000000000002</v>
      </c>
      <c r="C1144" s="4">
        <f>LN(dane_import!D1145/dane_import!D1144)</f>
        <v>-2.5339193555445741E-2</v>
      </c>
      <c r="D1144">
        <f t="shared" si="34"/>
        <v>2.5339193555445741E-2</v>
      </c>
      <c r="E1144" s="6">
        <f t="shared" si="35"/>
        <v>6.4207473004034292E-4</v>
      </c>
    </row>
    <row r="1145" spans="1:5" x14ac:dyDescent="0.25">
      <c r="A1145" s="3">
        <v>45721</v>
      </c>
      <c r="B1145" s="8">
        <v>7.0960000000000001</v>
      </c>
      <c r="C1145" s="4">
        <f>LN(dane_import!D1146/dane_import!D1145)</f>
        <v>1.1623093289291998E-2</v>
      </c>
      <c r="D1145">
        <f t="shared" si="34"/>
        <v>1.1623093289291998E-2</v>
      </c>
      <c r="E1145" s="6">
        <f t="shared" si="35"/>
        <v>1.3509629761158468E-4</v>
      </c>
    </row>
    <row r="1146" spans="1:5" x14ac:dyDescent="0.25">
      <c r="A1146" s="3">
        <v>45722</v>
      </c>
      <c r="B1146" s="8">
        <v>7.1660000000000004</v>
      </c>
      <c r="C1146" s="4">
        <f>LN(dane_import!D1147/dane_import!D1146)</f>
        <v>9.8163738754837443E-3</v>
      </c>
      <c r="D1146">
        <f t="shared" si="34"/>
        <v>9.8163738754837443E-3</v>
      </c>
      <c r="E1146" s="6">
        <f t="shared" si="35"/>
        <v>9.6361196063279742E-5</v>
      </c>
    </row>
    <row r="1147" spans="1:5" x14ac:dyDescent="0.25">
      <c r="A1147" s="3">
        <v>45723</v>
      </c>
      <c r="B1147" s="8">
        <v>7.1680000000000001</v>
      </c>
      <c r="C1147" s="4">
        <f>LN(dane_import!D1148/dane_import!D1147)</f>
        <v>2.7905678986725485E-4</v>
      </c>
      <c r="D1147">
        <f t="shared" si="34"/>
        <v>2.7905678986725485E-4</v>
      </c>
      <c r="E1147" s="6">
        <f t="shared" si="35"/>
        <v>7.7872691971017226E-8</v>
      </c>
    </row>
    <row r="1148" spans="1:5" x14ac:dyDescent="0.25">
      <c r="A1148" s="3">
        <v>45726</v>
      </c>
      <c r="B1148" s="8">
        <v>7.1859999999999999</v>
      </c>
      <c r="C1148" s="4">
        <f>LN(dane_import!D1149/dane_import!D1148)</f>
        <v>2.5080130186975135E-3</v>
      </c>
      <c r="D1148">
        <f t="shared" si="34"/>
        <v>2.5080130186975135E-3</v>
      </c>
      <c r="E1148" s="6">
        <f t="shared" si="35"/>
        <v>6.2901293019562142E-6</v>
      </c>
    </row>
    <row r="1149" spans="1:5" x14ac:dyDescent="0.25">
      <c r="A1149" s="3">
        <v>45727</v>
      </c>
      <c r="B1149" s="8">
        <v>7.18</v>
      </c>
      <c r="C1149" s="4">
        <f>LN(dane_import!D1150/dane_import!D1149)</f>
        <v>-8.3530563119419917E-4</v>
      </c>
      <c r="D1149">
        <f t="shared" si="34"/>
        <v>8.3530563119419917E-4</v>
      </c>
      <c r="E1149" s="6">
        <f t="shared" si="35"/>
        <v>6.9773549750473944E-7</v>
      </c>
    </row>
    <row r="1150" spans="1:5" x14ac:dyDescent="0.25">
      <c r="A1150" s="3">
        <v>45728</v>
      </c>
      <c r="B1150" s="8">
        <v>7.37</v>
      </c>
      <c r="C1150" s="4">
        <f>LN(dane_import!D1151/dane_import!D1150)</f>
        <v>2.6118323141112464E-2</v>
      </c>
      <c r="D1150">
        <f t="shared" si="34"/>
        <v>2.6118323141112464E-2</v>
      </c>
      <c r="E1150" s="6">
        <f t="shared" si="35"/>
        <v>6.8216680370357082E-4</v>
      </c>
    </row>
    <row r="1151" spans="1:5" x14ac:dyDescent="0.25">
      <c r="A1151" s="3">
        <v>45729</v>
      </c>
      <c r="B1151" s="8">
        <v>7.48</v>
      </c>
      <c r="C1151" s="4">
        <f>LN(dane_import!D1152/dane_import!D1151)</f>
        <v>1.4815085785140682E-2</v>
      </c>
      <c r="D1151">
        <f t="shared" si="34"/>
        <v>1.4815085785140682E-2</v>
      </c>
      <c r="E1151" s="6">
        <f t="shared" si="35"/>
        <v>2.1948676682107749E-4</v>
      </c>
    </row>
    <row r="1152" spans="1:5" x14ac:dyDescent="0.25">
      <c r="A1152" s="3">
        <v>45730</v>
      </c>
      <c r="B1152" s="8">
        <v>7.7640000000000002</v>
      </c>
      <c r="C1152" s="4">
        <f>LN(dane_import!D1153/dane_import!D1152)</f>
        <v>3.7264873320377839E-2</v>
      </c>
      <c r="D1152">
        <f t="shared" si="34"/>
        <v>3.7264873320377839E-2</v>
      </c>
      <c r="E1152" s="6">
        <f t="shared" si="35"/>
        <v>1.3886707835838081E-3</v>
      </c>
    </row>
    <row r="1153" spans="1:5" x14ac:dyDescent="0.25">
      <c r="A1153" s="3">
        <v>45733</v>
      </c>
      <c r="B1153" s="8">
        <v>7.726</v>
      </c>
      <c r="C1153" s="4">
        <f>LN(dane_import!D1154/dane_import!D1153)</f>
        <v>-4.9064010626743227E-3</v>
      </c>
      <c r="D1153">
        <f t="shared" si="34"/>
        <v>4.9064010626743227E-3</v>
      </c>
      <c r="E1153" s="6">
        <f t="shared" si="35"/>
        <v>2.4072771387811722E-5</v>
      </c>
    </row>
    <row r="1154" spans="1:5" x14ac:dyDescent="0.25">
      <c r="A1154" s="3">
        <v>45734</v>
      </c>
      <c r="B1154" s="8">
        <v>7.8</v>
      </c>
      <c r="C1154" s="4">
        <f>LN(dane_import!D1155/dane_import!D1154)</f>
        <v>9.5324694514563671E-3</v>
      </c>
      <c r="D1154">
        <f t="shared" si="34"/>
        <v>9.5324694514563671E-3</v>
      </c>
      <c r="E1154" s="6">
        <f t="shared" si="35"/>
        <v>9.086797384294885E-5</v>
      </c>
    </row>
    <row r="1155" spans="1:5" x14ac:dyDescent="0.25">
      <c r="A1155" s="3">
        <v>45735</v>
      </c>
      <c r="B1155" s="8">
        <v>7.8479999999999999</v>
      </c>
      <c r="C1155" s="4">
        <f>LN(dane_import!D1156/dane_import!D1155)</f>
        <v>6.1349885675159293E-3</v>
      </c>
      <c r="D1155">
        <f t="shared" ref="D1155:D1218" si="36">ABS(C1155)</f>
        <v>6.1349885675159293E-3</v>
      </c>
      <c r="E1155" s="6">
        <f t="shared" ref="E1155:E1218" si="37">C1155^2</f>
        <v>3.7638084723551154E-5</v>
      </c>
    </row>
    <row r="1156" spans="1:5" x14ac:dyDescent="0.25">
      <c r="A1156" s="3">
        <v>45736</v>
      </c>
      <c r="B1156" s="8">
        <v>7.81</v>
      </c>
      <c r="C1156" s="4">
        <f>LN(dane_import!D1157/dane_import!D1156)</f>
        <v>-4.8537584114674006E-3</v>
      </c>
      <c r="D1156">
        <f t="shared" si="36"/>
        <v>4.8537584114674006E-3</v>
      </c>
      <c r="E1156" s="6">
        <f t="shared" si="37"/>
        <v>2.3558970716890543E-5</v>
      </c>
    </row>
    <row r="1157" spans="1:5" x14ac:dyDescent="0.25">
      <c r="A1157" s="3">
        <v>45737</v>
      </c>
      <c r="B1157" s="8">
        <v>7.8</v>
      </c>
      <c r="C1157" s="4">
        <f>LN(dane_import!D1158/dane_import!D1157)</f>
        <v>-1.2812301560484619E-3</v>
      </c>
      <c r="D1157">
        <f t="shared" si="36"/>
        <v>1.2812301560484619E-3</v>
      </c>
      <c r="E1157" s="6">
        <f t="shared" si="37"/>
        <v>1.641550712767966E-6</v>
      </c>
    </row>
    <row r="1158" spans="1:5" x14ac:dyDescent="0.25">
      <c r="A1158" s="3">
        <v>45740</v>
      </c>
      <c r="B1158" s="8">
        <v>8</v>
      </c>
      <c r="C1158" s="4">
        <f>LN(dane_import!D1159/dane_import!D1158)</f>
        <v>2.5317807984290001E-2</v>
      </c>
      <c r="D1158">
        <f t="shared" si="36"/>
        <v>2.5317807984290001E-2</v>
      </c>
      <c r="E1158" s="6">
        <f t="shared" si="37"/>
        <v>6.4099140112937856E-4</v>
      </c>
    </row>
    <row r="1159" spans="1:5" x14ac:dyDescent="0.25">
      <c r="A1159" s="3">
        <v>45741</v>
      </c>
      <c r="B1159" s="8">
        <v>8.2899999999999991</v>
      </c>
      <c r="C1159" s="4">
        <f>LN(dane_import!D1160/dane_import!D1159)</f>
        <v>3.5608427467367573E-2</v>
      </c>
      <c r="D1159">
        <f t="shared" si="36"/>
        <v>3.5608427467367573E-2</v>
      </c>
      <c r="E1159" s="6">
        <f t="shared" si="37"/>
        <v>1.2679601066987775E-3</v>
      </c>
    </row>
    <row r="1160" spans="1:5" x14ac:dyDescent="0.25">
      <c r="A1160" s="3">
        <v>45742</v>
      </c>
      <c r="B1160" s="8">
        <v>8.2100000000000009</v>
      </c>
      <c r="C1160" s="4">
        <f>LN(dane_import!D1161/dane_import!D1160)</f>
        <v>-9.6970456828665372E-3</v>
      </c>
      <c r="D1160">
        <f t="shared" si="36"/>
        <v>9.6970456828665372E-3</v>
      </c>
      <c r="E1160" s="6">
        <f t="shared" si="37"/>
        <v>9.4032694975600543E-5</v>
      </c>
    </row>
    <row r="1161" spans="1:5" x14ac:dyDescent="0.25">
      <c r="A1161" s="3">
        <v>45743</v>
      </c>
      <c r="B1161" s="8">
        <v>8.3439999999999994</v>
      </c>
      <c r="C1161" s="4">
        <f>LN(dane_import!D1162/dane_import!D1161)</f>
        <v>1.6189794234134386E-2</v>
      </c>
      <c r="D1161">
        <f t="shared" si="36"/>
        <v>1.6189794234134386E-2</v>
      </c>
      <c r="E1161" s="6">
        <f t="shared" si="37"/>
        <v>2.6210943734361099E-4</v>
      </c>
    </row>
    <row r="1162" spans="1:5" x14ac:dyDescent="0.25">
      <c r="A1162" s="3">
        <v>45744</v>
      </c>
      <c r="B1162" s="8">
        <v>8.5739999999999998</v>
      </c>
      <c r="C1162" s="4">
        <f>LN(dane_import!D1163/dane_import!D1162)</f>
        <v>2.7191650477314006E-2</v>
      </c>
      <c r="D1162">
        <f t="shared" si="36"/>
        <v>2.7191650477314006E-2</v>
      </c>
      <c r="E1162" s="6">
        <f t="shared" si="37"/>
        <v>7.3938585568041103E-4</v>
      </c>
    </row>
    <row r="1163" spans="1:5" x14ac:dyDescent="0.25">
      <c r="A1163" s="3">
        <v>45747</v>
      </c>
      <c r="B1163" s="8">
        <v>7.9340000000000002</v>
      </c>
      <c r="C1163" s="4">
        <f>LN(dane_import!D1164/dane_import!D1163)</f>
        <v>-7.7577046083646864E-2</v>
      </c>
      <c r="D1163">
        <f t="shared" si="36"/>
        <v>7.7577046083646864E-2</v>
      </c>
      <c r="E1163" s="6">
        <f t="shared" si="37"/>
        <v>6.0181980790642688E-3</v>
      </c>
    </row>
    <row r="1164" spans="1:5" x14ac:dyDescent="0.25">
      <c r="A1164" s="3">
        <v>45748</v>
      </c>
      <c r="B1164" s="8">
        <v>8.2479999999999993</v>
      </c>
      <c r="C1164" s="4">
        <f>LN(dane_import!D1165/dane_import!D1164)</f>
        <v>3.8813424622520243E-2</v>
      </c>
      <c r="D1164">
        <f t="shared" si="36"/>
        <v>3.8813424622520243E-2</v>
      </c>
      <c r="E1164" s="6">
        <f t="shared" si="37"/>
        <v>1.5064819309280606E-3</v>
      </c>
    </row>
    <row r="1165" spans="1:5" x14ac:dyDescent="0.25">
      <c r="A1165" s="3">
        <v>45749</v>
      </c>
      <c r="B1165" s="8">
        <v>8.2439999999999998</v>
      </c>
      <c r="C1165" s="4">
        <f>LN(dane_import!D1166/dane_import!D1165)</f>
        <v>-4.8508368644611537E-4</v>
      </c>
      <c r="D1165">
        <f t="shared" si="36"/>
        <v>4.8508368644611537E-4</v>
      </c>
      <c r="E1165" s="6">
        <f t="shared" si="37"/>
        <v>2.3530618285615316E-7</v>
      </c>
    </row>
    <row r="1166" spans="1:5" x14ac:dyDescent="0.25">
      <c r="A1166" s="3">
        <v>45750</v>
      </c>
      <c r="B1166" s="8">
        <v>8.2460000000000004</v>
      </c>
      <c r="C1166" s="4">
        <f>LN(dane_import!D1167/dane_import!D1166)</f>
        <v>2.4257125649571412E-4</v>
      </c>
      <c r="D1166">
        <f t="shared" si="36"/>
        <v>2.4257125649571412E-4</v>
      </c>
      <c r="E1166" s="6">
        <f t="shared" si="37"/>
        <v>5.8840814477909532E-8</v>
      </c>
    </row>
    <row r="1167" spans="1:5" x14ac:dyDescent="0.25">
      <c r="A1167" s="3">
        <v>45751</v>
      </c>
      <c r="B1167" s="8">
        <v>7.9279999999999999</v>
      </c>
      <c r="C1167" s="4">
        <f>LN(dane_import!D1168/dane_import!D1167)</f>
        <v>-3.9327437257021487E-2</v>
      </c>
      <c r="D1167">
        <f t="shared" si="36"/>
        <v>3.9327437257021487E-2</v>
      </c>
      <c r="E1167" s="6">
        <f t="shared" si="37"/>
        <v>1.5466473212049617E-3</v>
      </c>
    </row>
    <row r="1168" spans="1:5" x14ac:dyDescent="0.25">
      <c r="A1168" s="3">
        <v>45754</v>
      </c>
      <c r="B1168" s="8">
        <v>7.4580000000000002</v>
      </c>
      <c r="C1168" s="4">
        <f>LN(dane_import!D1169/dane_import!D1168)</f>
        <v>-6.1113515271057822E-2</v>
      </c>
      <c r="D1168">
        <f t="shared" si="36"/>
        <v>6.1113515271057822E-2</v>
      </c>
      <c r="E1168" s="6">
        <f t="shared" si="37"/>
        <v>3.7348617487858175E-3</v>
      </c>
    </row>
    <row r="1169" spans="1:5" x14ac:dyDescent="0.25">
      <c r="A1169" s="3">
        <v>45755</v>
      </c>
      <c r="B1169" s="8">
        <v>7.7720000000000002</v>
      </c>
      <c r="C1169" s="4">
        <f>LN(dane_import!D1170/dane_import!D1169)</f>
        <v>4.1240249758564516E-2</v>
      </c>
      <c r="D1169">
        <f t="shared" si="36"/>
        <v>4.1240249758564516E-2</v>
      </c>
      <c r="E1169" s="6">
        <f t="shared" si="37"/>
        <v>1.7007582001487807E-3</v>
      </c>
    </row>
    <row r="1170" spans="1:5" x14ac:dyDescent="0.25">
      <c r="A1170" s="3">
        <v>45756</v>
      </c>
      <c r="B1170" s="8">
        <v>7.5960000000000001</v>
      </c>
      <c r="C1170" s="4">
        <f>LN(dane_import!D1171/dane_import!D1170)</f>
        <v>-2.2905738565154186E-2</v>
      </c>
      <c r="D1170">
        <f t="shared" si="36"/>
        <v>2.2905738565154186E-2</v>
      </c>
      <c r="E1170" s="6">
        <f t="shared" si="37"/>
        <v>5.2467285921519173E-4</v>
      </c>
    </row>
    <row r="1171" spans="1:5" x14ac:dyDescent="0.25">
      <c r="A1171" s="3">
        <v>45757</v>
      </c>
      <c r="B1171" s="8">
        <v>7.7759999999999998</v>
      </c>
      <c r="C1171" s="4">
        <f>LN(dane_import!D1172/dane_import!D1171)</f>
        <v>2.3420274208098422E-2</v>
      </c>
      <c r="D1171">
        <f t="shared" si="36"/>
        <v>2.3420274208098422E-2</v>
      </c>
      <c r="E1171" s="6">
        <f t="shared" si="37"/>
        <v>5.4850924398252014E-4</v>
      </c>
    </row>
    <row r="1172" spans="1:5" x14ac:dyDescent="0.25">
      <c r="A1172" s="3">
        <v>45758</v>
      </c>
      <c r="B1172" s="8">
        <v>7.8120000000000003</v>
      </c>
      <c r="C1172" s="4">
        <f>LN(dane_import!D1173/dane_import!D1172)</f>
        <v>4.6189458562946794E-3</v>
      </c>
      <c r="D1172">
        <f t="shared" si="36"/>
        <v>4.6189458562946794E-3</v>
      </c>
      <c r="E1172" s="6">
        <f t="shared" si="37"/>
        <v>2.133466082338179E-5</v>
      </c>
    </row>
    <row r="1173" spans="1:5" x14ac:dyDescent="0.25">
      <c r="A1173" s="3">
        <v>45761</v>
      </c>
      <c r="B1173" s="8">
        <v>7.8819999999999997</v>
      </c>
      <c r="C1173" s="4">
        <f>LN(dane_import!D1174/dane_import!D1173)</f>
        <v>8.9206657583793623E-3</v>
      </c>
      <c r="D1173">
        <f t="shared" si="36"/>
        <v>8.9206657583793623E-3</v>
      </c>
      <c r="E1173" s="6">
        <f t="shared" si="37"/>
        <v>7.9578277572722039E-5</v>
      </c>
    </row>
    <row r="1174" spans="1:5" x14ac:dyDescent="0.25">
      <c r="A1174" s="3">
        <v>45762</v>
      </c>
      <c r="B1174" s="8">
        <v>7.23</v>
      </c>
      <c r="C1174" s="4">
        <f>LN(dane_import!D1175/dane_import!D1174)</f>
        <v>-8.6342642602138503E-2</v>
      </c>
      <c r="D1174">
        <f t="shared" si="36"/>
        <v>8.6342642602138503E-2</v>
      </c>
      <c r="E1174" s="6">
        <f t="shared" si="37"/>
        <v>7.4550519315206227E-3</v>
      </c>
    </row>
    <row r="1175" spans="1:5" x14ac:dyDescent="0.25">
      <c r="A1175" s="3">
        <v>45763</v>
      </c>
      <c r="B1175" s="8">
        <v>7.31</v>
      </c>
      <c r="C1175" s="4">
        <f>LN(dane_import!D1176/dane_import!D1175)</f>
        <v>1.1004237591013778E-2</v>
      </c>
      <c r="D1175">
        <f t="shared" si="36"/>
        <v>1.1004237591013778E-2</v>
      </c>
      <c r="E1175" s="6">
        <f t="shared" si="37"/>
        <v>1.2109324495948072E-4</v>
      </c>
    </row>
    <row r="1176" spans="1:5" x14ac:dyDescent="0.25">
      <c r="A1176" s="3">
        <v>45764</v>
      </c>
      <c r="B1176" s="8">
        <v>7.39</v>
      </c>
      <c r="C1176" s="4">
        <f>LN(dane_import!D1177/dane_import!D1176)</f>
        <v>1.088446119842338E-2</v>
      </c>
      <c r="D1176">
        <f t="shared" si="36"/>
        <v>1.088446119842338E-2</v>
      </c>
      <c r="E1176" s="6">
        <f t="shared" si="37"/>
        <v>1.1847149557998413E-4</v>
      </c>
    </row>
    <row r="1177" spans="1:5" x14ac:dyDescent="0.25">
      <c r="A1177" s="3">
        <v>45765</v>
      </c>
      <c r="B1177" s="8">
        <v>7.39</v>
      </c>
      <c r="C1177" s="4">
        <f>LN(dane_import!D1178/dane_import!D1177)</f>
        <v>0</v>
      </c>
      <c r="D1177">
        <f t="shared" si="36"/>
        <v>0</v>
      </c>
      <c r="E1177" s="6">
        <f t="shared" si="37"/>
        <v>0</v>
      </c>
    </row>
    <row r="1178" spans="1:5" x14ac:dyDescent="0.25">
      <c r="A1178" s="3">
        <v>45768</v>
      </c>
      <c r="B1178" s="8">
        <v>7.39</v>
      </c>
      <c r="C1178" s="4">
        <f>LN(dane_import!D1179/dane_import!D1178)</f>
        <v>0</v>
      </c>
      <c r="D1178">
        <f t="shared" si="36"/>
        <v>0</v>
      </c>
      <c r="E1178" s="6">
        <f t="shared" si="37"/>
        <v>0</v>
      </c>
    </row>
    <row r="1179" spans="1:5" x14ac:dyDescent="0.25">
      <c r="A1179" s="3">
        <v>45769</v>
      </c>
      <c r="B1179" s="8">
        <v>7.6420000000000003</v>
      </c>
      <c r="C1179" s="4">
        <f>LN(dane_import!D1180/dane_import!D1179)</f>
        <v>3.3531614064597995E-2</v>
      </c>
      <c r="D1179">
        <f t="shared" si="36"/>
        <v>3.3531614064597995E-2</v>
      </c>
      <c r="E1179" s="6">
        <f t="shared" si="37"/>
        <v>1.1243691417771461E-3</v>
      </c>
    </row>
    <row r="1180" spans="1:5" x14ac:dyDescent="0.25">
      <c r="A1180" s="3">
        <v>45770</v>
      </c>
      <c r="B1180" s="8">
        <v>7.718</v>
      </c>
      <c r="C1180" s="4">
        <f>LN(dane_import!D1181/dane_import!D1180)</f>
        <v>9.8959140907187541E-3</v>
      </c>
      <c r="D1180">
        <f t="shared" si="36"/>
        <v>9.8959140907187541E-3</v>
      </c>
      <c r="E1180" s="6">
        <f t="shared" si="37"/>
        <v>9.7929115690885993E-5</v>
      </c>
    </row>
    <row r="1181" spans="1:5" x14ac:dyDescent="0.25">
      <c r="A1181" s="3">
        <v>45771</v>
      </c>
      <c r="B1181" s="8">
        <v>7.95</v>
      </c>
      <c r="C1181" s="4">
        <f>LN(dane_import!D1182/dane_import!D1181)</f>
        <v>2.9616665550813531E-2</v>
      </c>
      <c r="D1181">
        <f t="shared" si="36"/>
        <v>2.9616665550813531E-2</v>
      </c>
      <c r="E1181" s="6">
        <f t="shared" si="37"/>
        <v>8.7714687834874495E-4</v>
      </c>
    </row>
    <row r="1182" spans="1:5" x14ac:dyDescent="0.25">
      <c r="A1182" s="3">
        <v>45772</v>
      </c>
      <c r="B1182" s="8">
        <v>7.9939999999999998</v>
      </c>
      <c r="C1182" s="4">
        <f>LN(dane_import!D1183/dane_import!D1182)</f>
        <v>5.5193316228911576E-3</v>
      </c>
      <c r="D1182">
        <f t="shared" si="36"/>
        <v>5.5193316228911576E-3</v>
      </c>
      <c r="E1182" s="6">
        <f t="shared" si="37"/>
        <v>3.0463021563446341E-5</v>
      </c>
    </row>
    <row r="1183" spans="1:5" x14ac:dyDescent="0.25">
      <c r="A1183" s="3">
        <v>45775</v>
      </c>
      <c r="B1183" s="8">
        <v>8.0719999999999992</v>
      </c>
      <c r="C1183" s="4">
        <f>LN(dane_import!D1184/dane_import!D1183)</f>
        <v>9.7100227621760172E-3</v>
      </c>
      <c r="D1183">
        <f t="shared" si="36"/>
        <v>9.7100227621760172E-3</v>
      </c>
      <c r="E1183" s="6">
        <f t="shared" si="37"/>
        <v>9.4284542041976374E-5</v>
      </c>
    </row>
    <row r="1184" spans="1:5" x14ac:dyDescent="0.25">
      <c r="A1184" s="3">
        <v>45776</v>
      </c>
      <c r="B1184" s="8">
        <v>8.2759999999999998</v>
      </c>
      <c r="C1184" s="4">
        <f>LN(dane_import!D1185/dane_import!D1184)</f>
        <v>2.4958476831988902E-2</v>
      </c>
      <c r="D1184">
        <f t="shared" si="36"/>
        <v>2.4958476831988902E-2</v>
      </c>
      <c r="E1184" s="6">
        <f t="shared" si="37"/>
        <v>6.2292556577292675E-4</v>
      </c>
    </row>
    <row r="1185" spans="1:5" x14ac:dyDescent="0.25">
      <c r="A1185" s="3">
        <v>45777</v>
      </c>
      <c r="B1185" s="8">
        <v>8.2319999999999993</v>
      </c>
      <c r="C1185" s="4">
        <f>LN(dane_import!D1186/dane_import!D1185)</f>
        <v>-5.3307613515481828E-3</v>
      </c>
      <c r="D1185">
        <f t="shared" si="36"/>
        <v>5.3307613515481828E-3</v>
      </c>
      <c r="E1185" s="6">
        <f t="shared" si="37"/>
        <v>2.8417016587159806E-5</v>
      </c>
    </row>
    <row r="1186" spans="1:5" x14ac:dyDescent="0.25">
      <c r="A1186" s="3">
        <v>45778</v>
      </c>
      <c r="B1186" s="8">
        <v>8.2319999999999993</v>
      </c>
      <c r="C1186" s="4">
        <f>LN(dane_import!D1187/dane_import!D1186)</f>
        <v>0</v>
      </c>
      <c r="D1186">
        <f t="shared" si="36"/>
        <v>0</v>
      </c>
      <c r="E1186" s="6">
        <f t="shared" si="37"/>
        <v>0</v>
      </c>
    </row>
    <row r="1187" spans="1:5" x14ac:dyDescent="0.25">
      <c r="A1187" s="3">
        <v>45779</v>
      </c>
      <c r="B1187" s="8">
        <v>8.3140000000000001</v>
      </c>
      <c r="C1187" s="4">
        <f>LN(dane_import!D1188/dane_import!D1187)</f>
        <v>9.9118422986973296E-3</v>
      </c>
      <c r="D1187">
        <f t="shared" si="36"/>
        <v>9.9118422986973296E-3</v>
      </c>
      <c r="E1187" s="6">
        <f t="shared" si="37"/>
        <v>9.8244617754245561E-5</v>
      </c>
    </row>
    <row r="1188" spans="1:5" x14ac:dyDescent="0.25">
      <c r="A1188" s="3">
        <v>45782</v>
      </c>
      <c r="B1188" s="8">
        <v>8.3740000000000006</v>
      </c>
      <c r="C1188" s="4">
        <f>LN(dane_import!D1189/dane_import!D1188)</f>
        <v>7.1908267665058909E-3</v>
      </c>
      <c r="D1188">
        <f t="shared" si="36"/>
        <v>7.1908267665058909E-3</v>
      </c>
      <c r="E1188" s="6">
        <f t="shared" si="37"/>
        <v>5.1707989585897565E-5</v>
      </c>
    </row>
    <row r="1189" spans="1:5" x14ac:dyDescent="0.25">
      <c r="A1189" s="3">
        <v>45783</v>
      </c>
      <c r="B1189" s="8">
        <v>8.3379999999999992</v>
      </c>
      <c r="C1189" s="4">
        <f>LN(dane_import!D1190/dane_import!D1189)</f>
        <v>-4.3082881383465664E-3</v>
      </c>
      <c r="D1189">
        <f t="shared" si="36"/>
        <v>4.3082881383465664E-3</v>
      </c>
      <c r="E1189" s="6">
        <f t="shared" si="37"/>
        <v>1.8561346683017723E-5</v>
      </c>
    </row>
    <row r="1190" spans="1:5" x14ac:dyDescent="0.25">
      <c r="A1190" s="3">
        <v>45784</v>
      </c>
      <c r="B1190" s="8">
        <v>8.5459999999999994</v>
      </c>
      <c r="C1190" s="4">
        <f>LN(dane_import!D1191/dane_import!D1190)</f>
        <v>2.4639957763228047E-2</v>
      </c>
      <c r="D1190">
        <f t="shared" si="36"/>
        <v>2.4639957763228047E-2</v>
      </c>
      <c r="E1190" s="6">
        <f t="shared" si="37"/>
        <v>6.0712751857366215E-4</v>
      </c>
    </row>
    <row r="1191" spans="1:5" x14ac:dyDescent="0.25">
      <c r="A1191" s="3">
        <v>45785</v>
      </c>
      <c r="B1191" s="8">
        <v>8.7119999999999997</v>
      </c>
      <c r="C1191" s="4">
        <f>LN(dane_import!D1192/dane_import!D1191)</f>
        <v>1.9238048408826088E-2</v>
      </c>
      <c r="D1191">
        <f t="shared" si="36"/>
        <v>1.9238048408826088E-2</v>
      </c>
      <c r="E1191" s="6">
        <f t="shared" si="37"/>
        <v>3.7010250658033598E-4</v>
      </c>
    </row>
    <row r="1192" spans="1:5" x14ac:dyDescent="0.25">
      <c r="A1192" s="3">
        <v>45786</v>
      </c>
      <c r="B1192" s="8">
        <v>8.8360000000000003</v>
      </c>
      <c r="C1192" s="4">
        <f>LN(dane_import!D1193/dane_import!D1192)</f>
        <v>1.4132899927211553E-2</v>
      </c>
      <c r="D1192">
        <f t="shared" si="36"/>
        <v>1.4132899927211553E-2</v>
      </c>
      <c r="E1192" s="6">
        <f t="shared" si="37"/>
        <v>1.9973886035257632E-4</v>
      </c>
    </row>
    <row r="1193" spans="1:5" x14ac:dyDescent="0.25">
      <c r="A1193" s="3">
        <v>45789</v>
      </c>
      <c r="B1193" s="8">
        <v>8.8780000000000001</v>
      </c>
      <c r="C1193" s="4">
        <f>LN(dane_import!D1194/dane_import!D1193)</f>
        <v>4.7420208539726691E-3</v>
      </c>
      <c r="D1193">
        <f t="shared" si="36"/>
        <v>4.7420208539726691E-3</v>
      </c>
      <c r="E1193" s="6">
        <f t="shared" si="37"/>
        <v>2.2486761779511682E-5</v>
      </c>
    </row>
    <row r="1194" spans="1:5" x14ac:dyDescent="0.25">
      <c r="A1194" s="3">
        <v>45790</v>
      </c>
      <c r="B1194" s="8">
        <v>9.49</v>
      </c>
      <c r="C1194" s="4">
        <f>LN(dane_import!D1195/dane_import!D1194)</f>
        <v>6.6662306209993E-2</v>
      </c>
      <c r="D1194">
        <f t="shared" si="36"/>
        <v>6.6662306209993E-2</v>
      </c>
      <c r="E1194" s="6">
        <f t="shared" si="37"/>
        <v>4.4438630692348715E-3</v>
      </c>
    </row>
    <row r="1195" spans="1:5" x14ac:dyDescent="0.25">
      <c r="A1195" s="3">
        <v>45791</v>
      </c>
      <c r="B1195" s="8">
        <v>9.2159999999999993</v>
      </c>
      <c r="C1195" s="4">
        <f>LN(dane_import!D1196/dane_import!D1195)</f>
        <v>-2.9297508668301143E-2</v>
      </c>
      <c r="D1195">
        <f t="shared" si="36"/>
        <v>2.9297508668301143E-2</v>
      </c>
      <c r="E1195" s="6">
        <f t="shared" si="37"/>
        <v>8.5834401416918062E-4</v>
      </c>
    </row>
    <row r="1196" spans="1:5" x14ac:dyDescent="0.25">
      <c r="A1196" s="3">
        <v>45792</v>
      </c>
      <c r="B1196" s="8">
        <v>9.02</v>
      </c>
      <c r="C1196" s="4">
        <f>LN(dane_import!D1197/dane_import!D1196)</f>
        <v>-2.1496769879003074E-2</v>
      </c>
      <c r="D1196">
        <f t="shared" si="36"/>
        <v>2.1496769879003074E-2</v>
      </c>
      <c r="E1196" s="6">
        <f t="shared" si="37"/>
        <v>4.6211111523081384E-4</v>
      </c>
    </row>
    <row r="1197" spans="1:5" x14ac:dyDescent="0.25">
      <c r="A1197" s="3">
        <v>45793</v>
      </c>
      <c r="B1197" s="8">
        <v>9.5939999999999994</v>
      </c>
      <c r="C1197" s="4">
        <f>LN(dane_import!D1198/dane_import!D1197)</f>
        <v>6.1693569005339961E-2</v>
      </c>
      <c r="D1197">
        <f t="shared" si="36"/>
        <v>6.1693569005339961E-2</v>
      </c>
      <c r="E1197" s="6">
        <f t="shared" si="37"/>
        <v>3.8060964566166435E-3</v>
      </c>
    </row>
    <row r="1198" spans="1:5" x14ac:dyDescent="0.25">
      <c r="A1198" s="3">
        <v>45796</v>
      </c>
      <c r="B1198" s="8">
        <v>9.4760000000000009</v>
      </c>
      <c r="C1198" s="4">
        <f>LN(dane_import!D1199/dane_import!D1198)</f>
        <v>-1.2375616783333003E-2</v>
      </c>
      <c r="D1198">
        <f t="shared" si="36"/>
        <v>1.2375616783333003E-2</v>
      </c>
      <c r="E1198" s="6">
        <f t="shared" si="37"/>
        <v>1.5315589076791351E-4</v>
      </c>
    </row>
    <row r="1199" spans="1:5" x14ac:dyDescent="0.25">
      <c r="A1199" s="3">
        <v>45797</v>
      </c>
      <c r="B1199" s="8">
        <v>9.5060000000000002</v>
      </c>
      <c r="C1199" s="4">
        <f>LN(dane_import!D1200/dane_import!D1199)</f>
        <v>3.1608918952785829E-3</v>
      </c>
      <c r="D1199">
        <f t="shared" si="36"/>
        <v>3.1608918952785829E-3</v>
      </c>
      <c r="E1199" s="6">
        <f t="shared" si="37"/>
        <v>9.9912375736378319E-6</v>
      </c>
    </row>
    <row r="1200" spans="1:5" x14ac:dyDescent="0.25">
      <c r="A1200" s="3">
        <v>45798</v>
      </c>
      <c r="B1200" s="8">
        <v>9.4779999999999998</v>
      </c>
      <c r="C1200" s="4">
        <f>LN(dane_import!D1201/dane_import!D1200)</f>
        <v>-2.9498546464212347E-3</v>
      </c>
      <c r="D1200">
        <f t="shared" si="36"/>
        <v>2.9498546464212347E-3</v>
      </c>
      <c r="E1200" s="6">
        <f t="shared" si="37"/>
        <v>8.7016424350129483E-6</v>
      </c>
    </row>
    <row r="1201" spans="1:5" x14ac:dyDescent="0.25">
      <c r="A1201" s="3">
        <v>45799</v>
      </c>
      <c r="B1201" s="8">
        <v>9.2100000000000009</v>
      </c>
      <c r="C1201" s="4">
        <f>LN(dane_import!D1202/dane_import!D1201)</f>
        <v>-2.8683473278180976E-2</v>
      </c>
      <c r="D1201">
        <f t="shared" si="36"/>
        <v>2.8683473278180976E-2</v>
      </c>
      <c r="E1201" s="6">
        <f t="shared" si="37"/>
        <v>8.2274163930012205E-4</v>
      </c>
    </row>
    <row r="1202" spans="1:5" x14ac:dyDescent="0.25">
      <c r="A1202" s="3">
        <v>45800</v>
      </c>
      <c r="B1202" s="8">
        <v>8.9760000000000009</v>
      </c>
      <c r="C1202" s="4">
        <f>LN(dane_import!D1203/dane_import!D1202)</f>
        <v>-2.5735501486874941E-2</v>
      </c>
      <c r="D1202">
        <f t="shared" si="36"/>
        <v>2.5735501486874941E-2</v>
      </c>
      <c r="E1202" s="6">
        <f t="shared" si="37"/>
        <v>6.6231603678094226E-4</v>
      </c>
    </row>
    <row r="1203" spans="1:5" x14ac:dyDescent="0.25">
      <c r="A1203" s="3">
        <v>45803</v>
      </c>
      <c r="B1203" s="8">
        <v>9.1999999999999993</v>
      </c>
      <c r="C1203" s="4">
        <f>LN(dane_import!D1204/dane_import!D1203)</f>
        <v>2.4649135274653861E-2</v>
      </c>
      <c r="D1203">
        <f t="shared" si="36"/>
        <v>2.4649135274653861E-2</v>
      </c>
      <c r="E1203" s="6">
        <f t="shared" si="37"/>
        <v>6.0757986978818529E-4</v>
      </c>
    </row>
    <row r="1204" spans="1:5" x14ac:dyDescent="0.25">
      <c r="A1204" s="3">
        <v>45804</v>
      </c>
      <c r="B1204" s="8">
        <v>9.2439999999999998</v>
      </c>
      <c r="C1204" s="4">
        <f>LN(dane_import!D1205/dane_import!D1204)</f>
        <v>4.7712083571396623E-3</v>
      </c>
      <c r="D1204">
        <f t="shared" si="36"/>
        <v>4.7712083571396623E-3</v>
      </c>
      <c r="E1204" s="6">
        <f t="shared" si="37"/>
        <v>2.2764429187239355E-5</v>
      </c>
    </row>
    <row r="1205" spans="1:5" x14ac:dyDescent="0.25">
      <c r="A1205" s="3">
        <v>45805</v>
      </c>
      <c r="B1205" s="8">
        <v>9.4719999999999995</v>
      </c>
      <c r="C1205" s="4">
        <f>LN(dane_import!D1206/dane_import!D1205)</f>
        <v>2.4365385729515559E-2</v>
      </c>
      <c r="D1205">
        <f t="shared" si="36"/>
        <v>2.4365385729515559E-2</v>
      </c>
      <c r="E1205" s="6">
        <f t="shared" si="37"/>
        <v>5.9367202174808039E-4</v>
      </c>
    </row>
    <row r="1206" spans="1:5" x14ac:dyDescent="0.25">
      <c r="A1206" s="3">
        <v>45806</v>
      </c>
      <c r="B1206" s="8">
        <v>9.7059999999999995</v>
      </c>
      <c r="C1206" s="4">
        <f>LN(dane_import!D1207/dane_import!D1206)</f>
        <v>2.4404172841374569E-2</v>
      </c>
      <c r="D1206">
        <f t="shared" si="36"/>
        <v>2.4404172841374569E-2</v>
      </c>
      <c r="E1206" s="6">
        <f t="shared" si="37"/>
        <v>5.955636520716841E-4</v>
      </c>
    </row>
    <row r="1207" spans="1:5" x14ac:dyDescent="0.25">
      <c r="A1207" s="3">
        <v>45807</v>
      </c>
      <c r="B1207" s="8">
        <v>9.3379999999999992</v>
      </c>
      <c r="C1207" s="4">
        <f>LN(dane_import!D1208/dane_import!D1207)</f>
        <v>-3.8652154434279225E-2</v>
      </c>
      <c r="D1207">
        <f t="shared" si="36"/>
        <v>3.8652154434279225E-2</v>
      </c>
      <c r="E1207" s="6">
        <f t="shared" si="37"/>
        <v>1.4939890424113711E-3</v>
      </c>
    </row>
    <row r="1208" spans="1:5" x14ac:dyDescent="0.25">
      <c r="A1208" s="3">
        <v>45810</v>
      </c>
      <c r="B1208" s="8">
        <v>9.4079999999999995</v>
      </c>
      <c r="C1208" s="4">
        <f>LN(dane_import!D1209/dane_import!D1208)</f>
        <v>7.4682946075259648E-3</v>
      </c>
      <c r="D1208">
        <f t="shared" si="36"/>
        <v>7.4682946075259648E-3</v>
      </c>
      <c r="E1208" s="6">
        <f t="shared" si="37"/>
        <v>5.5775424344801404E-5</v>
      </c>
    </row>
    <row r="1209" spans="1:5" x14ac:dyDescent="0.25">
      <c r="A1209" s="3">
        <v>45811</v>
      </c>
      <c r="B1209" s="8">
        <v>9.5399999999999991</v>
      </c>
      <c r="C1209" s="4">
        <f>LN(dane_import!D1210/dane_import!D1209)</f>
        <v>1.3933094303923971E-2</v>
      </c>
      <c r="D1209">
        <f t="shared" si="36"/>
        <v>1.3933094303923971E-2</v>
      </c>
      <c r="E1209" s="6">
        <f t="shared" si="37"/>
        <v>1.9413111688203861E-4</v>
      </c>
    </row>
    <row r="1210" spans="1:5" x14ac:dyDescent="0.25">
      <c r="A1210" s="3">
        <v>45812</v>
      </c>
      <c r="B1210" s="8">
        <v>9.89</v>
      </c>
      <c r="C1210" s="4">
        <f>LN(dane_import!D1211/dane_import!D1210)</f>
        <v>3.6030660174425827E-2</v>
      </c>
      <c r="D1210">
        <f t="shared" si="36"/>
        <v>3.6030660174425827E-2</v>
      </c>
      <c r="E1210" s="6">
        <f t="shared" si="37"/>
        <v>1.2982084726049553E-3</v>
      </c>
    </row>
    <row r="1211" spans="1:5" x14ac:dyDescent="0.25">
      <c r="A1211" s="3">
        <v>45813</v>
      </c>
      <c r="B1211" s="8">
        <v>9.6579999999999995</v>
      </c>
      <c r="C1211" s="4">
        <f>LN(dane_import!D1212/dane_import!D1211)</f>
        <v>-2.373755818327072E-2</v>
      </c>
      <c r="D1211">
        <f t="shared" si="36"/>
        <v>2.373755818327072E-2</v>
      </c>
      <c r="E1211" s="6">
        <f t="shared" si="37"/>
        <v>5.6347166850416279E-4</v>
      </c>
    </row>
    <row r="1212" spans="1:5" x14ac:dyDescent="0.25">
      <c r="A1212" s="3">
        <v>45814</v>
      </c>
      <c r="B1212" s="8">
        <v>9.86</v>
      </c>
      <c r="C1212" s="4">
        <f>LN(dane_import!D1213/dane_import!D1212)</f>
        <v>2.0699581163193967E-2</v>
      </c>
      <c r="D1212">
        <f t="shared" si="36"/>
        <v>2.0699581163193967E-2</v>
      </c>
      <c r="E1212" s="6">
        <f t="shared" si="37"/>
        <v>4.2847266033165448E-4</v>
      </c>
    </row>
    <row r="1213" spans="1:5" x14ac:dyDescent="0.25">
      <c r="A1213" s="3">
        <v>45817</v>
      </c>
      <c r="B1213" s="8">
        <v>10.17</v>
      </c>
      <c r="C1213" s="4">
        <f>LN(dane_import!D1214/dane_import!D1213)</f>
        <v>3.0956041445924499E-2</v>
      </c>
      <c r="D1213">
        <f t="shared" si="36"/>
        <v>3.0956041445924499E-2</v>
      </c>
      <c r="E1213" s="6">
        <f t="shared" si="37"/>
        <v>9.5827650200179537E-4</v>
      </c>
    </row>
    <row r="1214" spans="1:5" x14ac:dyDescent="0.25">
      <c r="A1214" s="3">
        <v>45818</v>
      </c>
      <c r="B1214" s="8">
        <v>10.61</v>
      </c>
      <c r="C1214" s="4">
        <f>LN(dane_import!D1215/dane_import!D1214)</f>
        <v>4.2354742565423056E-2</v>
      </c>
      <c r="D1214">
        <f t="shared" si="36"/>
        <v>4.2354742565423056E-2</v>
      </c>
      <c r="E1214" s="6">
        <f t="shared" si="37"/>
        <v>1.7939242177832597E-3</v>
      </c>
    </row>
    <row r="1215" spans="1:5" x14ac:dyDescent="0.25">
      <c r="A1215" s="3">
        <v>45819</v>
      </c>
      <c r="B1215" s="8">
        <v>10.685</v>
      </c>
      <c r="C1215" s="4">
        <f>LN(dane_import!D1216/dane_import!D1215)</f>
        <v>7.0439361452191949E-3</v>
      </c>
      <c r="D1215">
        <f t="shared" si="36"/>
        <v>7.0439361452191949E-3</v>
      </c>
      <c r="E1215" s="6">
        <f t="shared" si="37"/>
        <v>4.9617036417925454E-5</v>
      </c>
    </row>
    <row r="1216" spans="1:5" x14ac:dyDescent="0.25">
      <c r="A1216" s="3">
        <v>45820</v>
      </c>
      <c r="B1216" s="8">
        <v>10.734999999999999</v>
      </c>
      <c r="C1216" s="4">
        <f>LN(dane_import!D1217/dane_import!D1216)</f>
        <v>4.6685425596333287E-3</v>
      </c>
      <c r="D1216">
        <f t="shared" si="36"/>
        <v>4.6685425596333287E-3</v>
      </c>
      <c r="E1216" s="6">
        <f t="shared" si="37"/>
        <v>2.1795289631107713E-5</v>
      </c>
    </row>
    <row r="1217" spans="1:5" x14ac:dyDescent="0.25">
      <c r="A1217" s="3">
        <v>45821</v>
      </c>
      <c r="B1217" s="8">
        <v>9.6</v>
      </c>
      <c r="C1217" s="4">
        <f>LN(dane_import!D1218/dane_import!D1217)</f>
        <v>-0.11174633285695382</v>
      </c>
      <c r="D1217">
        <f t="shared" si="36"/>
        <v>0.11174633285695382</v>
      </c>
      <c r="E1217" s="6">
        <f t="shared" si="37"/>
        <v>1.2487242906977116E-2</v>
      </c>
    </row>
    <row r="1218" spans="1:5" x14ac:dyDescent="0.25">
      <c r="A1218" s="3">
        <v>45824</v>
      </c>
      <c r="B1218" s="8">
        <v>9.8699999999999992</v>
      </c>
      <c r="C1218" s="4">
        <f>LN(dane_import!D1219/dane_import!D1218)</f>
        <v>2.7736754971599619E-2</v>
      </c>
      <c r="D1218">
        <f t="shared" si="36"/>
        <v>2.7736754971599619E-2</v>
      </c>
      <c r="E1218" s="6">
        <f t="shared" si="37"/>
        <v>7.6932757635455619E-4</v>
      </c>
    </row>
    <row r="1219" spans="1:5" x14ac:dyDescent="0.25">
      <c r="A1219" s="3">
        <v>45825</v>
      </c>
      <c r="B1219" s="8">
        <v>10.375</v>
      </c>
      <c r="C1219" s="4">
        <f>LN(dane_import!D1220/dane_import!D1219)</f>
        <v>4.9899212671371783E-2</v>
      </c>
      <c r="D1219">
        <f t="shared" ref="D1219:D1282" si="38">ABS(C1219)</f>
        <v>4.9899212671371783E-2</v>
      </c>
      <c r="E1219" s="6">
        <f t="shared" ref="E1219:E1282" si="39">C1219^2</f>
        <v>2.4899314252227905E-3</v>
      </c>
    </row>
    <row r="1220" spans="1:5" x14ac:dyDescent="0.25">
      <c r="A1220" s="3">
        <v>45826</v>
      </c>
      <c r="B1220" s="8">
        <v>10.625</v>
      </c>
      <c r="C1220" s="4">
        <f>LN(dane_import!D1221/dane_import!D1220)</f>
        <v>2.3810648693718607E-2</v>
      </c>
      <c r="D1220">
        <f t="shared" si="38"/>
        <v>2.3810648693718607E-2</v>
      </c>
      <c r="E1220" s="6">
        <f t="shared" si="39"/>
        <v>5.6694699121568356E-4</v>
      </c>
    </row>
    <row r="1221" spans="1:5" x14ac:dyDescent="0.25">
      <c r="A1221" s="3">
        <v>45827</v>
      </c>
      <c r="B1221" s="8">
        <v>10.625</v>
      </c>
      <c r="C1221" s="4">
        <f>LN(dane_import!D1222/dane_import!D1221)</f>
        <v>0</v>
      </c>
      <c r="D1221">
        <f t="shared" si="38"/>
        <v>0</v>
      </c>
      <c r="E1221" s="6">
        <f t="shared" si="39"/>
        <v>0</v>
      </c>
    </row>
    <row r="1222" spans="1:5" x14ac:dyDescent="0.25">
      <c r="A1222" s="3">
        <v>45828</v>
      </c>
      <c r="B1222" s="8">
        <v>10.595000000000001</v>
      </c>
      <c r="C1222" s="4">
        <f>LN(dane_import!D1223/dane_import!D1222)</f>
        <v>-2.8275230902180971E-3</v>
      </c>
      <c r="D1222">
        <f t="shared" si="38"/>
        <v>2.8275230902180971E-3</v>
      </c>
      <c r="E1222" s="6">
        <f t="shared" si="39"/>
        <v>7.9948868257164978E-6</v>
      </c>
    </row>
    <row r="1223" spans="1:5" x14ac:dyDescent="0.25">
      <c r="A1223" s="3">
        <v>45831</v>
      </c>
      <c r="B1223" s="8">
        <v>10.755000000000001</v>
      </c>
      <c r="C1223" s="4">
        <f>LN(dane_import!D1224/dane_import!D1223)</f>
        <v>1.4988570999430944E-2</v>
      </c>
      <c r="D1223">
        <f t="shared" si="38"/>
        <v>1.4988570999430944E-2</v>
      </c>
      <c r="E1223" s="6">
        <f t="shared" si="39"/>
        <v>2.2465726060498232E-4</v>
      </c>
    </row>
    <row r="1224" spans="1:5" x14ac:dyDescent="0.25">
      <c r="A1224" s="3">
        <v>45832</v>
      </c>
      <c r="B1224" s="8">
        <v>10.875</v>
      </c>
      <c r="C1224" s="4">
        <f>LN(dane_import!D1225/dane_import!D1224)</f>
        <v>1.1095814255054447E-2</v>
      </c>
      <c r="D1224">
        <f t="shared" si="38"/>
        <v>1.1095814255054447E-2</v>
      </c>
      <c r="E1224" s="6">
        <f t="shared" si="39"/>
        <v>1.2311709398266947E-4</v>
      </c>
    </row>
    <row r="1225" spans="1:5" x14ac:dyDescent="0.25">
      <c r="A1225" s="3">
        <v>45833</v>
      </c>
      <c r="B1225" s="8">
        <v>11.205</v>
      </c>
      <c r="C1225" s="4">
        <f>LN(dane_import!D1226/dane_import!D1225)</f>
        <v>2.9893530278142458E-2</v>
      </c>
      <c r="D1225">
        <f t="shared" si="38"/>
        <v>2.9893530278142458E-2</v>
      </c>
      <c r="E1225" s="6">
        <f t="shared" si="39"/>
        <v>8.9362315249021996E-4</v>
      </c>
    </row>
    <row r="1226" spans="1:5" x14ac:dyDescent="0.25">
      <c r="A1226" s="3">
        <v>45834</v>
      </c>
      <c r="B1226" s="8">
        <v>11.31</v>
      </c>
      <c r="C1226" s="4">
        <f>LN(dane_import!D1227/dane_import!D1226)</f>
        <v>9.3271828751388813E-3</v>
      </c>
      <c r="D1226">
        <f t="shared" si="38"/>
        <v>9.3271828751388813E-3</v>
      </c>
      <c r="E1226" s="6">
        <f t="shared" si="39"/>
        <v>8.6996340386284011E-5</v>
      </c>
    </row>
    <row r="1227" spans="1:5" x14ac:dyDescent="0.25">
      <c r="A1227" s="3">
        <v>45835</v>
      </c>
      <c r="B1227" s="8">
        <v>11.234999999999999</v>
      </c>
      <c r="C1227" s="4">
        <f>LN(dane_import!D1228/dane_import!D1227)</f>
        <v>-6.6533844907366588E-3</v>
      </c>
      <c r="D1227">
        <f t="shared" si="38"/>
        <v>6.6533844907366588E-3</v>
      </c>
      <c r="E1227" s="6">
        <f t="shared" si="39"/>
        <v>4.426752518157511E-5</v>
      </c>
    </row>
    <row r="1228" spans="1:5" x14ac:dyDescent="0.25">
      <c r="A1228" s="3">
        <v>45838</v>
      </c>
      <c r="B1228" s="8">
        <v>11.404999999999999</v>
      </c>
      <c r="C1228" s="4">
        <f>LN(dane_import!D1229/dane_import!D1228)</f>
        <v>1.5017950099058893E-2</v>
      </c>
      <c r="D1228">
        <f t="shared" si="38"/>
        <v>1.5017950099058893E-2</v>
      </c>
      <c r="E1228" s="6">
        <f t="shared" si="39"/>
        <v>2.2553882517782303E-4</v>
      </c>
    </row>
    <row r="1229" spans="1:5" x14ac:dyDescent="0.25">
      <c r="A1229" s="3">
        <v>45839</v>
      </c>
      <c r="B1229" s="8">
        <v>11.56</v>
      </c>
      <c r="C1229" s="4">
        <f>LN(dane_import!D1230/dane_import!D1229)</f>
        <v>1.3499007507880197E-2</v>
      </c>
      <c r="D1229">
        <f t="shared" si="38"/>
        <v>1.3499007507880197E-2</v>
      </c>
      <c r="E1229" s="6">
        <f t="shared" si="39"/>
        <v>1.822232036978059E-4</v>
      </c>
    </row>
    <row r="1230" spans="1:5" x14ac:dyDescent="0.25">
      <c r="A1230" s="3">
        <v>45840</v>
      </c>
      <c r="B1230" s="8">
        <v>11.2</v>
      </c>
      <c r="C1230" s="4">
        <f>LN(dane_import!D1231/dane_import!D1230)</f>
        <v>-3.1637084943182701E-2</v>
      </c>
      <c r="D1230">
        <f t="shared" si="38"/>
        <v>3.1637084943182701E-2</v>
      </c>
      <c r="E1230" s="6">
        <f t="shared" si="39"/>
        <v>1.0009051437021577E-3</v>
      </c>
    </row>
    <row r="1231" spans="1:5" x14ac:dyDescent="0.25">
      <c r="A1231" s="3">
        <v>45841</v>
      </c>
      <c r="B1231" s="8">
        <v>11.38</v>
      </c>
      <c r="C1231" s="4">
        <f>LN(dane_import!D1232/dane_import!D1231)</f>
        <v>1.5943650397136164E-2</v>
      </c>
      <c r="D1231">
        <f t="shared" si="38"/>
        <v>1.5943650397136164E-2</v>
      </c>
      <c r="E1231" s="6">
        <f t="shared" si="39"/>
        <v>2.541999879861002E-4</v>
      </c>
    </row>
    <row r="1232" spans="1:5" x14ac:dyDescent="0.25">
      <c r="A1232" s="3">
        <v>45842</v>
      </c>
      <c r="B1232" s="8">
        <v>11.42</v>
      </c>
      <c r="C1232" s="4">
        <f>LN(dane_import!D1233/dane_import!D1232)</f>
        <v>3.5087755296792705E-3</v>
      </c>
      <c r="D1232">
        <f t="shared" si="38"/>
        <v>3.5087755296792705E-3</v>
      </c>
      <c r="E1232" s="6">
        <f t="shared" si="39"/>
        <v>1.2311505717676045E-5</v>
      </c>
    </row>
    <row r="1233" spans="1:5" x14ac:dyDescent="0.25">
      <c r="A1233" s="3">
        <v>45845</v>
      </c>
      <c r="B1233" s="8">
        <v>11.52</v>
      </c>
      <c r="C1233" s="4">
        <f>LN(dane_import!D1234/dane_import!D1233)</f>
        <v>8.7184510398810294E-3</v>
      </c>
      <c r="D1233">
        <f t="shared" si="38"/>
        <v>8.7184510398810294E-3</v>
      </c>
      <c r="E1233" s="6">
        <f t="shared" si="39"/>
        <v>7.6011388534802599E-5</v>
      </c>
    </row>
    <row r="1234" spans="1:5" x14ac:dyDescent="0.25">
      <c r="A1234" s="3">
        <v>45846</v>
      </c>
      <c r="B1234" s="8">
        <v>11.42</v>
      </c>
      <c r="C1234" s="4">
        <f>LN(dane_import!D1235/dane_import!D1234)</f>
        <v>-8.7184510398810467E-3</v>
      </c>
      <c r="D1234">
        <f t="shared" si="38"/>
        <v>8.7184510398810467E-3</v>
      </c>
      <c r="E1234" s="6">
        <f t="shared" si="39"/>
        <v>7.6011388534802911E-5</v>
      </c>
    </row>
    <row r="1235" spans="1:5" x14ac:dyDescent="0.25">
      <c r="A1235" s="3">
        <v>45847</v>
      </c>
      <c r="B1235" s="8">
        <v>11.855</v>
      </c>
      <c r="C1235" s="4">
        <f>LN(dane_import!D1236/dane_import!D1235)</f>
        <v>3.7383515289504607E-2</v>
      </c>
      <c r="D1235">
        <f t="shared" si="38"/>
        <v>3.7383515289504607E-2</v>
      </c>
      <c r="E1235" s="6">
        <f t="shared" si="39"/>
        <v>1.3975272154006246E-3</v>
      </c>
    </row>
    <row r="1236" spans="1:5" x14ac:dyDescent="0.25">
      <c r="A1236" s="3">
        <v>45848</v>
      </c>
      <c r="B1236" s="8">
        <v>11.615</v>
      </c>
      <c r="C1236" s="4">
        <f>LN(dane_import!D1237/dane_import!D1236)</f>
        <v>-2.0452353294996322E-2</v>
      </c>
      <c r="D1236">
        <f t="shared" si="38"/>
        <v>2.0452353294996322E-2</v>
      </c>
      <c r="E1236" s="6">
        <f t="shared" si="39"/>
        <v>4.1829875530334688E-4</v>
      </c>
    </row>
    <row r="1237" spans="1:5" x14ac:dyDescent="0.25">
      <c r="A1237" s="3">
        <v>45849</v>
      </c>
      <c r="B1237" s="8">
        <v>11.785</v>
      </c>
      <c r="C1237" s="4">
        <f>LN(dane_import!D1238/dane_import!D1237)</f>
        <v>1.4530170165721928E-2</v>
      </c>
      <c r="D1237">
        <f t="shared" si="38"/>
        <v>1.4530170165721928E-2</v>
      </c>
      <c r="E1237" s="6">
        <f t="shared" si="39"/>
        <v>2.1112584504483559E-4</v>
      </c>
    </row>
    <row r="1238" spans="1:5" x14ac:dyDescent="0.25">
      <c r="A1238" s="3">
        <v>45852</v>
      </c>
      <c r="B1238" s="8">
        <v>11.925000000000001</v>
      </c>
      <c r="C1238" s="4">
        <f>LN(dane_import!D1239/dane_import!D1238)</f>
        <v>1.1809500386310569E-2</v>
      </c>
      <c r="D1238">
        <f t="shared" si="38"/>
        <v>1.1809500386310569E-2</v>
      </c>
      <c r="E1238" s="6">
        <f t="shared" si="39"/>
        <v>1.3946429937426949E-4</v>
      </c>
    </row>
    <row r="1239" spans="1:5" x14ac:dyDescent="0.25">
      <c r="A1239" s="3">
        <v>45853</v>
      </c>
      <c r="B1239" s="8">
        <v>11.89</v>
      </c>
      <c r="C1239" s="4">
        <f>LN(dane_import!D1240/dane_import!D1239)</f>
        <v>-2.9393260717144134E-3</v>
      </c>
      <c r="D1239">
        <f t="shared" si="38"/>
        <v>2.9393260717144134E-3</v>
      </c>
      <c r="E1239" s="6">
        <f t="shared" si="39"/>
        <v>8.639637755860085E-6</v>
      </c>
    </row>
    <row r="1240" spans="1:5" x14ac:dyDescent="0.25">
      <c r="A1240" s="3">
        <v>45854</v>
      </c>
      <c r="B1240" s="8">
        <v>12</v>
      </c>
      <c r="C1240" s="4">
        <f>LN(dane_import!D1241/dane_import!D1240)</f>
        <v>9.2089390853099078E-3</v>
      </c>
      <c r="D1240">
        <f t="shared" si="38"/>
        <v>9.2089390853099078E-3</v>
      </c>
      <c r="E1240" s="6">
        <f t="shared" si="39"/>
        <v>8.4804559076948483E-5</v>
      </c>
    </row>
    <row r="1241" spans="1:5" x14ac:dyDescent="0.25">
      <c r="A1241" s="3">
        <v>45855</v>
      </c>
      <c r="B1241" s="8">
        <v>12.185</v>
      </c>
      <c r="C1241" s="4">
        <f>LN(dane_import!D1242/dane_import!D1241)</f>
        <v>1.5299037289169206E-2</v>
      </c>
      <c r="D1241">
        <f t="shared" si="38"/>
        <v>1.5299037289169206E-2</v>
      </c>
      <c r="E1241" s="6">
        <f t="shared" si="39"/>
        <v>2.3406054197538982E-4</v>
      </c>
    </row>
    <row r="1242" spans="1:5" x14ac:dyDescent="0.25">
      <c r="A1242" s="3">
        <v>45856</v>
      </c>
      <c r="B1242" s="8">
        <v>12.24</v>
      </c>
      <c r="C1242" s="4">
        <f>LN(dane_import!D1243/dane_import!D1242)</f>
        <v>4.5035900070105328E-3</v>
      </c>
      <c r="D1242">
        <f t="shared" si="38"/>
        <v>4.5035900070105328E-3</v>
      </c>
      <c r="E1242" s="6">
        <f t="shared" si="39"/>
        <v>2.0282322951245129E-5</v>
      </c>
    </row>
    <row r="1243" spans="1:5" x14ac:dyDescent="0.25">
      <c r="A1243" s="3">
        <v>45859</v>
      </c>
      <c r="B1243" s="8">
        <v>12.16</v>
      </c>
      <c r="C1243" s="4">
        <f>LN(dane_import!D1244/dane_import!D1243)</f>
        <v>-6.5574005461590517E-3</v>
      </c>
      <c r="D1243">
        <f t="shared" si="38"/>
        <v>6.5574005461590517E-3</v>
      </c>
      <c r="E1243" s="6">
        <f t="shared" si="39"/>
        <v>4.2999501922767027E-5</v>
      </c>
    </row>
    <row r="1244" spans="1:5" x14ac:dyDescent="0.25">
      <c r="A1244" s="3">
        <v>45860</v>
      </c>
      <c r="B1244" s="8">
        <v>12.15</v>
      </c>
      <c r="C1244" s="4">
        <f>LN(dane_import!D1245/dane_import!D1244)</f>
        <v>-8.2270675146350837E-4</v>
      </c>
      <c r="D1244">
        <f t="shared" si="38"/>
        <v>8.2270675146350837E-4</v>
      </c>
      <c r="E1244" s="6">
        <f t="shared" si="39"/>
        <v>6.7684639890363898E-7</v>
      </c>
    </row>
    <row r="1245" spans="1:5" x14ac:dyDescent="0.25">
      <c r="A1245" s="3">
        <v>45861</v>
      </c>
      <c r="B1245" s="8">
        <v>12.65</v>
      </c>
      <c r="C1245" s="4">
        <f>LN(dane_import!D1246/dane_import!D1245)</f>
        <v>4.0328045386971809E-2</v>
      </c>
      <c r="D1245">
        <f t="shared" si="38"/>
        <v>4.0328045386971809E-2</v>
      </c>
      <c r="E1245" s="6">
        <f t="shared" si="39"/>
        <v>1.6263512447336581E-3</v>
      </c>
    </row>
    <row r="1246" spans="1:5" x14ac:dyDescent="0.25">
      <c r="A1246" s="3">
        <v>45862</v>
      </c>
      <c r="B1246" s="8">
        <v>12.57</v>
      </c>
      <c r="C1246" s="4">
        <f>LN(dane_import!D1247/dane_import!D1246)</f>
        <v>-6.3441925713731504E-3</v>
      </c>
      <c r="D1246">
        <f t="shared" si="38"/>
        <v>6.3441925713731504E-3</v>
      </c>
      <c r="E1246" s="6">
        <f t="shared" si="39"/>
        <v>4.0248779382666266E-5</v>
      </c>
    </row>
    <row r="1247" spans="1:5" x14ac:dyDescent="0.25">
      <c r="A1247" s="3">
        <v>45863</v>
      </c>
      <c r="B1247" s="8">
        <v>12.52</v>
      </c>
      <c r="C1247" s="4">
        <f>LN(dane_import!D1248/dane_import!D1247)</f>
        <v>-3.9856569302036699E-3</v>
      </c>
      <c r="D1247">
        <f t="shared" si="38"/>
        <v>3.9856569302036699E-3</v>
      </c>
      <c r="E1247" s="6">
        <f t="shared" si="39"/>
        <v>1.5885461165280542E-5</v>
      </c>
    </row>
    <row r="1248" spans="1:5" x14ac:dyDescent="0.25">
      <c r="A1248" s="3">
        <v>45866</v>
      </c>
      <c r="B1248" s="8">
        <v>12.055</v>
      </c>
      <c r="C1248" s="4">
        <f>LN(dane_import!D1249/dane_import!D1248)</f>
        <v>-3.7847854038818123E-2</v>
      </c>
      <c r="D1248">
        <f t="shared" si="38"/>
        <v>3.7847854038818123E-2</v>
      </c>
      <c r="E1248" s="6">
        <f t="shared" si="39"/>
        <v>1.4324600553436812E-3</v>
      </c>
    </row>
    <row r="1249" spans="1:5" x14ac:dyDescent="0.25">
      <c r="A1249" s="3">
        <v>45867</v>
      </c>
      <c r="B1249" s="8">
        <v>12.05</v>
      </c>
      <c r="C1249" s="4">
        <f>LN(dane_import!D1250/dane_import!D1249)</f>
        <v>-4.1485169647030736E-4</v>
      </c>
      <c r="D1249">
        <f t="shared" si="38"/>
        <v>4.1485169647030736E-4</v>
      </c>
      <c r="E1249" s="6">
        <f t="shared" si="39"/>
        <v>1.7210193006429202E-7</v>
      </c>
    </row>
    <row r="1250" spans="1:5" x14ac:dyDescent="0.25">
      <c r="A1250" s="3">
        <v>45868</v>
      </c>
      <c r="B1250" s="8">
        <v>12.17</v>
      </c>
      <c r="C1250" s="4">
        <f>LN(dane_import!D1251/dane_import!D1250)</f>
        <v>9.9092470627717682E-3</v>
      </c>
      <c r="D1250">
        <f t="shared" si="38"/>
        <v>9.9092470627717682E-3</v>
      </c>
      <c r="E1250" s="6">
        <f t="shared" si="39"/>
        <v>9.8193177351050919E-5</v>
      </c>
    </row>
    <row r="1251" spans="1:5" x14ac:dyDescent="0.25">
      <c r="A1251" s="3">
        <v>45869</v>
      </c>
      <c r="B1251" s="8">
        <v>12.11</v>
      </c>
      <c r="C1251" s="4">
        <f>LN(dane_import!D1252/dane_import!D1251)</f>
        <v>-4.9423494344349216E-3</v>
      </c>
      <c r="D1251">
        <f t="shared" si="38"/>
        <v>4.9423494344349216E-3</v>
      </c>
      <c r="E1251" s="6">
        <f t="shared" si="39"/>
        <v>2.442681793205919E-5</v>
      </c>
    </row>
    <row r="1252" spans="1:5" x14ac:dyDescent="0.25">
      <c r="A1252" s="3">
        <v>45870</v>
      </c>
      <c r="B1252" s="8">
        <v>11.97</v>
      </c>
      <c r="C1252" s="4">
        <f>LN(dane_import!D1253/dane_import!D1252)</f>
        <v>-1.1628037995118986E-2</v>
      </c>
      <c r="D1252">
        <f t="shared" si="38"/>
        <v>1.1628037995118986E-2</v>
      </c>
      <c r="E1252" s="6">
        <f t="shared" si="39"/>
        <v>1.3521126761593076E-4</v>
      </c>
    </row>
    <row r="1253" spans="1:5" x14ac:dyDescent="0.25">
      <c r="A1253" s="3">
        <v>45873</v>
      </c>
      <c r="B1253" s="8">
        <v>11.72</v>
      </c>
      <c r="C1253" s="4">
        <f>LN(dane_import!D1254/dane_import!D1253)</f>
        <v>-2.110673542101528E-2</v>
      </c>
      <c r="D1253">
        <f t="shared" si="38"/>
        <v>2.110673542101528E-2</v>
      </c>
      <c r="E1253" s="6">
        <f t="shared" si="39"/>
        <v>4.4549428013274106E-4</v>
      </c>
    </row>
    <row r="1254" spans="1:5" x14ac:dyDescent="0.25">
      <c r="A1254" s="3">
        <v>45874</v>
      </c>
      <c r="B1254" s="8">
        <v>11.75</v>
      </c>
      <c r="C1254" s="4">
        <f>LN(dane_import!D1255/dane_import!D1254)</f>
        <v>2.5564564413013938E-3</v>
      </c>
      <c r="D1254">
        <f t="shared" si="38"/>
        <v>2.5564564413013938E-3</v>
      </c>
      <c r="E1254" s="6">
        <f t="shared" si="39"/>
        <v>6.5354695362713868E-6</v>
      </c>
    </row>
    <row r="1255" spans="1:5" x14ac:dyDescent="0.25">
      <c r="A1255" s="3">
        <v>45875</v>
      </c>
      <c r="B1255" s="8">
        <v>11.9</v>
      </c>
      <c r="C1255" s="4">
        <f>LN(dane_import!D1256/dane_import!D1255)</f>
        <v>1.2685159527315861E-2</v>
      </c>
      <c r="D1255">
        <f t="shared" si="38"/>
        <v>1.2685159527315861E-2</v>
      </c>
      <c r="E1255" s="6">
        <f t="shared" si="39"/>
        <v>1.6091327223345236E-4</v>
      </c>
    </row>
    <row r="1256" spans="1:5" x14ac:dyDescent="0.25">
      <c r="A1256" s="3">
        <v>45876</v>
      </c>
      <c r="B1256" s="8">
        <v>11.914999999999999</v>
      </c>
      <c r="C1256" s="4">
        <f>LN(dane_import!D1257/dane_import!D1256)</f>
        <v>1.2597104332217396E-3</v>
      </c>
      <c r="D1256">
        <f t="shared" si="38"/>
        <v>1.2597104332217396E-3</v>
      </c>
      <c r="E1256" s="6">
        <f t="shared" si="39"/>
        <v>1.5868703755677027E-6</v>
      </c>
    </row>
    <row r="1257" spans="1:5" x14ac:dyDescent="0.25">
      <c r="A1257" s="3">
        <v>45877</v>
      </c>
      <c r="B1257" s="8">
        <v>11.785</v>
      </c>
      <c r="C1257" s="4">
        <f>LN(dane_import!D1258/dane_import!D1257)</f>
        <v>-1.0970574162610901E-2</v>
      </c>
      <c r="D1257">
        <f t="shared" si="38"/>
        <v>1.0970574162610901E-2</v>
      </c>
      <c r="E1257" s="6">
        <f t="shared" si="39"/>
        <v>1.2035349745734587E-4</v>
      </c>
    </row>
    <row r="1258" spans="1:5" x14ac:dyDescent="0.25">
      <c r="A1258" s="3">
        <v>45880</v>
      </c>
      <c r="B1258" s="8">
        <v>11.315</v>
      </c>
      <c r="C1258" s="4">
        <f>LN(dane_import!D1259/dane_import!D1258)</f>
        <v>-4.0698257302593834E-2</v>
      </c>
      <c r="D1258">
        <f t="shared" si="38"/>
        <v>4.0698257302593834E-2</v>
      </c>
      <c r="E1258" s="6">
        <f t="shared" si="39"/>
        <v>1.6563481474681323E-3</v>
      </c>
    </row>
    <row r="1259" spans="1:5" x14ac:dyDescent="0.25">
      <c r="A1259" s="3">
        <v>45881</v>
      </c>
      <c r="B1259" s="8">
        <v>11.815</v>
      </c>
      <c r="C1259" s="4">
        <f>LN(dane_import!D1260/dane_import!D1259)</f>
        <v>4.3240631553370538E-2</v>
      </c>
      <c r="D1259">
        <f t="shared" si="38"/>
        <v>4.3240631553370538E-2</v>
      </c>
      <c r="E1259" s="6">
        <f t="shared" si="39"/>
        <v>1.8697522171343438E-3</v>
      </c>
    </row>
    <row r="1260" spans="1:5" x14ac:dyDescent="0.25">
      <c r="A1260" s="3">
        <v>45882</v>
      </c>
      <c r="B1260" s="8">
        <v>11.615</v>
      </c>
      <c r="C1260" s="4">
        <f>LN(dane_import!D1261/dane_import!D1260)</f>
        <v>-1.7072544416498681E-2</v>
      </c>
      <c r="D1260">
        <f t="shared" si="38"/>
        <v>1.7072544416498681E-2</v>
      </c>
      <c r="E1260" s="6">
        <f t="shared" si="39"/>
        <v>2.9147177285332031E-4</v>
      </c>
    </row>
    <row r="1261" spans="1:5" x14ac:dyDescent="0.25">
      <c r="A1261" s="3">
        <v>45883</v>
      </c>
      <c r="B1261" s="8">
        <v>11.455</v>
      </c>
      <c r="C1261" s="4">
        <f>LN(dane_import!D1262/dane_import!D1261)</f>
        <v>-1.3871050316913677E-2</v>
      </c>
      <c r="D1261">
        <f t="shared" si="38"/>
        <v>1.3871050316913677E-2</v>
      </c>
      <c r="E1261" s="6">
        <f t="shared" si="39"/>
        <v>1.9240603689435102E-4</v>
      </c>
    </row>
    <row r="1262" spans="1:5" x14ac:dyDescent="0.25">
      <c r="A1262" s="3">
        <v>45884</v>
      </c>
      <c r="B1262" s="8">
        <v>11.455</v>
      </c>
      <c r="C1262" s="4">
        <f>LN(dane_import!D1263/dane_import!D1262)</f>
        <v>0</v>
      </c>
      <c r="D1262">
        <f t="shared" si="38"/>
        <v>0</v>
      </c>
      <c r="E1262" s="6">
        <f t="shared" si="39"/>
        <v>0</v>
      </c>
    </row>
    <row r="1263" spans="1:5" x14ac:dyDescent="0.25">
      <c r="A1263" s="3">
        <v>45887</v>
      </c>
      <c r="B1263" s="8">
        <v>11.41</v>
      </c>
      <c r="C1263" s="4">
        <f>LN(dane_import!D1264/dane_import!D1263)</f>
        <v>-3.9361520314745288E-3</v>
      </c>
      <c r="D1263">
        <f t="shared" si="38"/>
        <v>3.9361520314745288E-3</v>
      </c>
      <c r="E1263" s="6">
        <f t="shared" si="39"/>
        <v>1.5493292814881058E-5</v>
      </c>
    </row>
    <row r="1264" spans="1:5" x14ac:dyDescent="0.25">
      <c r="A1264" s="3">
        <v>45888</v>
      </c>
      <c r="B1264" s="8">
        <v>11.4</v>
      </c>
      <c r="C1264" s="4">
        <f>LN(dane_import!D1265/dane_import!D1264)</f>
        <v>-8.7680847353442573E-4</v>
      </c>
      <c r="D1264">
        <f t="shared" si="38"/>
        <v>8.7680847353442573E-4</v>
      </c>
      <c r="E1264" s="6">
        <f t="shared" si="39"/>
        <v>7.6879309926176972E-7</v>
      </c>
    </row>
    <row r="1265" spans="1:5" x14ac:dyDescent="0.25">
      <c r="A1265" s="3">
        <v>45889</v>
      </c>
      <c r="B1265" s="8">
        <v>11.295</v>
      </c>
      <c r="C1265" s="4">
        <f>LN(dane_import!D1266/dane_import!D1265)</f>
        <v>-9.2532054804832699E-3</v>
      </c>
      <c r="D1265">
        <f t="shared" si="38"/>
        <v>9.2532054804832699E-3</v>
      </c>
      <c r="E1265" s="6">
        <f t="shared" si="39"/>
        <v>8.5621811664045625E-5</v>
      </c>
    </row>
    <row r="1266" spans="1:5" x14ac:dyDescent="0.25">
      <c r="A1266" s="3">
        <v>45890</v>
      </c>
      <c r="B1266" s="8">
        <v>11.45</v>
      </c>
      <c r="C1266" s="4">
        <f>LN(dane_import!D1267/dane_import!D1266)</f>
        <v>1.3629580080281905E-2</v>
      </c>
      <c r="D1266">
        <f t="shared" si="38"/>
        <v>1.3629580080281905E-2</v>
      </c>
      <c r="E1266" s="6">
        <f t="shared" si="39"/>
        <v>1.8576545316481728E-4</v>
      </c>
    </row>
    <row r="1267" spans="1:5" x14ac:dyDescent="0.25">
      <c r="A1267" s="3">
        <v>45891</v>
      </c>
      <c r="B1267" s="8">
        <v>11.645</v>
      </c>
      <c r="C1267" s="4">
        <f>LN(dane_import!D1268/dane_import!D1267)</f>
        <v>1.6887173336055668E-2</v>
      </c>
      <c r="D1267">
        <f t="shared" si="38"/>
        <v>1.6887173336055668E-2</v>
      </c>
      <c r="E1267" s="6">
        <f t="shared" si="39"/>
        <v>2.8517662328198949E-4</v>
      </c>
    </row>
    <row r="1268" spans="1:5" x14ac:dyDescent="0.25">
      <c r="A1268" s="3">
        <v>45894</v>
      </c>
      <c r="B1268" s="8">
        <v>11.62</v>
      </c>
      <c r="C1268" s="4">
        <f>LN(dane_import!D1269/dane_import!D1268)</f>
        <v>-2.149151912539126E-3</v>
      </c>
      <c r="D1268">
        <f t="shared" si="38"/>
        <v>2.149151912539126E-3</v>
      </c>
      <c r="E1268" s="6">
        <f t="shared" si="39"/>
        <v>4.6188539431705834E-6</v>
      </c>
    </row>
    <row r="1269" spans="1:5" x14ac:dyDescent="0.25">
      <c r="A1269" s="3">
        <v>45895</v>
      </c>
      <c r="B1269" s="8">
        <v>11.815</v>
      </c>
      <c r="C1269" s="4">
        <f>LN(dane_import!D1270/dane_import!D1269)</f>
        <v>1.6642159215106041E-2</v>
      </c>
      <c r="D1269">
        <f t="shared" si="38"/>
        <v>1.6642159215106041E-2</v>
      </c>
      <c r="E1269" s="6">
        <f t="shared" si="39"/>
        <v>2.7696146334093891E-4</v>
      </c>
    </row>
    <row r="1270" spans="1:5" x14ac:dyDescent="0.25">
      <c r="A1270" s="3">
        <v>45896</v>
      </c>
      <c r="B1270" s="8">
        <v>11.484999999999999</v>
      </c>
      <c r="C1270" s="4">
        <f>LN(dane_import!D1271/dane_import!D1270)</f>
        <v>-2.8328074497809642E-2</v>
      </c>
      <c r="D1270">
        <f t="shared" si="38"/>
        <v>2.8328074497809642E-2</v>
      </c>
      <c r="E1270" s="6">
        <f t="shared" si="39"/>
        <v>8.0247980475345304E-4</v>
      </c>
    </row>
    <row r="1271" spans="1:5" x14ac:dyDescent="0.25">
      <c r="A1271" s="3">
        <v>45897</v>
      </c>
      <c r="B1271" s="8">
        <v>11.515000000000001</v>
      </c>
      <c r="C1271" s="4">
        <f>LN(dane_import!D1272/dane_import!D1271)</f>
        <v>2.6086971315870218E-3</v>
      </c>
      <c r="D1271">
        <f t="shared" si="38"/>
        <v>2.6086971315870218E-3</v>
      </c>
      <c r="E1271" s="6">
        <f t="shared" si="39"/>
        <v>6.8053007243503552E-6</v>
      </c>
    </row>
    <row r="1272" spans="1:5" x14ac:dyDescent="0.25">
      <c r="A1272" s="3">
        <v>45898</v>
      </c>
      <c r="B1272" s="8">
        <v>11.345000000000001</v>
      </c>
      <c r="C1272" s="4">
        <f>LN(dane_import!D1273/dane_import!D1272)</f>
        <v>-1.4873415040843496E-2</v>
      </c>
      <c r="D1272">
        <f t="shared" si="38"/>
        <v>1.4873415040843496E-2</v>
      </c>
      <c r="E1272" s="6">
        <f t="shared" si="39"/>
        <v>2.2121847497718955E-4</v>
      </c>
    </row>
    <row r="1273" spans="1:5" x14ac:dyDescent="0.25">
      <c r="A1273" s="3">
        <v>45901</v>
      </c>
      <c r="B1273" s="8">
        <v>10.925000000000001</v>
      </c>
      <c r="C1273" s="4">
        <f>LN(dane_import!D1274/dane_import!D1273)</f>
        <v>-3.7723377250151242E-2</v>
      </c>
      <c r="D1273">
        <f t="shared" si="38"/>
        <v>3.7723377250151242E-2</v>
      </c>
      <c r="E1273" s="6">
        <f t="shared" si="39"/>
        <v>1.4230531911572284E-3</v>
      </c>
    </row>
    <row r="1274" spans="1:5" x14ac:dyDescent="0.25">
      <c r="A1274" s="3">
        <v>45902</v>
      </c>
      <c r="B1274" s="8">
        <v>10.615</v>
      </c>
      <c r="C1274" s="4">
        <f>LN(dane_import!D1275/dane_import!D1274)</f>
        <v>-2.8785645826434496E-2</v>
      </c>
      <c r="D1274">
        <f t="shared" si="38"/>
        <v>2.8785645826434496E-2</v>
      </c>
      <c r="E1274" s="6">
        <f t="shared" si="39"/>
        <v>8.2861340564492571E-4</v>
      </c>
    </row>
    <row r="1275" spans="1:5" x14ac:dyDescent="0.25">
      <c r="A1275" s="3">
        <v>45903</v>
      </c>
      <c r="B1275" s="8">
        <v>10.805</v>
      </c>
      <c r="C1275" s="4">
        <f>LN(dane_import!D1276/dane_import!D1275)</f>
        <v>1.7740894803629902E-2</v>
      </c>
      <c r="D1275">
        <f t="shared" si="38"/>
        <v>1.7740894803629902E-2</v>
      </c>
      <c r="E1275" s="6">
        <f t="shared" si="39"/>
        <v>3.1473934843346244E-4</v>
      </c>
    </row>
    <row r="1276" spans="1:5" x14ac:dyDescent="0.25">
      <c r="A1276" s="3">
        <v>45904</v>
      </c>
      <c r="B1276" s="8">
        <v>10.865</v>
      </c>
      <c r="C1276" s="4">
        <f>LN(dane_import!D1277/dane_import!D1276)</f>
        <v>5.5376237495437779E-3</v>
      </c>
      <c r="D1276">
        <f t="shared" si="38"/>
        <v>5.5376237495437779E-3</v>
      </c>
      <c r="E1276" s="6">
        <f t="shared" si="39"/>
        <v>3.0665276791511293E-5</v>
      </c>
    </row>
    <row r="1277" spans="1:5" x14ac:dyDescent="0.25">
      <c r="A1277" s="3">
        <v>45905</v>
      </c>
      <c r="B1277" s="8">
        <v>11.125</v>
      </c>
      <c r="C1277" s="4">
        <f>LN(dane_import!D1278/dane_import!D1277)</f>
        <v>2.3648214343910987E-2</v>
      </c>
      <c r="D1277">
        <f t="shared" si="38"/>
        <v>2.3648214343910987E-2</v>
      </c>
      <c r="E1277" s="6">
        <f t="shared" si="39"/>
        <v>5.5923804165555735E-4</v>
      </c>
    </row>
    <row r="1278" spans="1:5" x14ac:dyDescent="0.25">
      <c r="A1278" s="3">
        <v>45908</v>
      </c>
      <c r="B1278" s="8">
        <v>11.4</v>
      </c>
      <c r="C1278" s="4">
        <f>LN(dane_import!D1279/dane_import!D1278)</f>
        <v>2.4418527348145796E-2</v>
      </c>
      <c r="D1278">
        <f t="shared" si="38"/>
        <v>2.4418527348145796E-2</v>
      </c>
      <c r="E1278" s="6">
        <f t="shared" si="39"/>
        <v>5.9626447785214413E-4</v>
      </c>
    </row>
    <row r="1279" spans="1:5" x14ac:dyDescent="0.25">
      <c r="A1279" s="3">
        <v>45909</v>
      </c>
      <c r="B1279" s="8">
        <v>11.015000000000001</v>
      </c>
      <c r="C1279" s="4">
        <f>LN(dane_import!D1280/dane_import!D1279)</f>
        <v>-3.4355375146143265E-2</v>
      </c>
      <c r="D1279">
        <f t="shared" si="38"/>
        <v>3.4355375146143265E-2</v>
      </c>
      <c r="E1279" s="6">
        <f t="shared" si="39"/>
        <v>1.1802918014322383E-3</v>
      </c>
    </row>
    <row r="1280" spans="1:5" x14ac:dyDescent="0.25">
      <c r="A1280" s="3">
        <v>45910</v>
      </c>
      <c r="B1280" s="8">
        <v>11.07</v>
      </c>
      <c r="C1280" s="4">
        <f>LN(dane_import!D1281/dane_import!D1280)</f>
        <v>4.9807664662389521E-3</v>
      </c>
      <c r="D1280">
        <f t="shared" si="38"/>
        <v>4.9807664662389521E-3</v>
      </c>
      <c r="E1280" s="6">
        <f t="shared" si="39"/>
        <v>2.4808034591210457E-5</v>
      </c>
    </row>
    <row r="1281" spans="1:5" x14ac:dyDescent="0.25">
      <c r="A1281" s="3">
        <v>45911</v>
      </c>
      <c r="B1281" s="8">
        <v>11.15</v>
      </c>
      <c r="C1281" s="4">
        <f>LN(dane_import!D1282/dane_import!D1281)</f>
        <v>7.2007511855823681E-3</v>
      </c>
      <c r="D1281">
        <f t="shared" si="38"/>
        <v>7.2007511855823681E-3</v>
      </c>
      <c r="E1281" s="6">
        <f t="shared" si="39"/>
        <v>5.1850817636665879E-5</v>
      </c>
    </row>
    <row r="1282" spans="1:5" x14ac:dyDescent="0.25">
      <c r="A1282" s="3">
        <v>45912</v>
      </c>
      <c r="B1282" s="8">
        <v>11</v>
      </c>
      <c r="C1282" s="4">
        <f>LN(dane_import!D1283/dane_import!D1282)</f>
        <v>-1.354422510775726E-2</v>
      </c>
      <c r="D1282">
        <f t="shared" si="38"/>
        <v>1.354422510775726E-2</v>
      </c>
      <c r="E1282" s="6">
        <f t="shared" si="39"/>
        <v>1.8344603376960216E-4</v>
      </c>
    </row>
    <row r="1283" spans="1:5" x14ac:dyDescent="0.25">
      <c r="A1283" s="3">
        <v>45915</v>
      </c>
      <c r="B1283" s="8">
        <v>11.335000000000001</v>
      </c>
      <c r="C1283" s="4">
        <f>LN(dane_import!D1284/dane_import!D1283)</f>
        <v>3.0000011161121828E-2</v>
      </c>
      <c r="D1283">
        <f t="shared" ref="D1283:D1304" si="40">ABS(C1283)</f>
        <v>3.0000011161121828E-2</v>
      </c>
      <c r="E1283" s="6">
        <f t="shared" ref="E1283:E1304" si="41">C1283^2</f>
        <v>9.0000066966743422E-4</v>
      </c>
    </row>
    <row r="1284" spans="1:5" x14ac:dyDescent="0.25">
      <c r="A1284" s="3">
        <v>45916</v>
      </c>
      <c r="B1284" s="8">
        <v>10.96</v>
      </c>
      <c r="C1284" s="4">
        <f>LN(dane_import!D1285/dane_import!D1284)</f>
        <v>-3.3643002439622809E-2</v>
      </c>
      <c r="D1284">
        <f t="shared" si="40"/>
        <v>3.3643002439622809E-2</v>
      </c>
      <c r="E1284" s="6">
        <f t="shared" si="41"/>
        <v>1.1318516131524662E-3</v>
      </c>
    </row>
    <row r="1285" spans="1:5" x14ac:dyDescent="0.25">
      <c r="A1285" s="3">
        <v>45917</v>
      </c>
      <c r="B1285" s="8">
        <v>10.824999999999999</v>
      </c>
      <c r="C1285" s="4">
        <f>LN(dane_import!D1286/dane_import!D1285)</f>
        <v>-1.2394007631316036E-2</v>
      </c>
      <c r="D1285">
        <f t="shared" si="40"/>
        <v>1.2394007631316036E-2</v>
      </c>
      <c r="E1285" s="6">
        <f t="shared" si="41"/>
        <v>1.5361142516512015E-4</v>
      </c>
    </row>
    <row r="1286" spans="1:5" x14ac:dyDescent="0.25">
      <c r="A1286" s="3">
        <v>45918</v>
      </c>
      <c r="B1286" s="8">
        <v>10.58</v>
      </c>
      <c r="C1286" s="4">
        <f>LN(dane_import!D1287/dane_import!D1286)</f>
        <v>-2.2892847458400121E-2</v>
      </c>
      <c r="D1286">
        <f t="shared" si="40"/>
        <v>2.2892847458400121E-2</v>
      </c>
      <c r="E1286" s="6">
        <f t="shared" si="41"/>
        <v>5.2408246475357692E-4</v>
      </c>
    </row>
    <row r="1287" spans="1:5" x14ac:dyDescent="0.25">
      <c r="A1287" s="3">
        <v>45919</v>
      </c>
      <c r="B1287" s="8">
        <v>10.35</v>
      </c>
      <c r="C1287" s="4">
        <f>LN(dane_import!D1288/dane_import!D1287)</f>
        <v>-2.197890671877523E-2</v>
      </c>
      <c r="D1287">
        <f t="shared" si="40"/>
        <v>2.197890671877523E-2</v>
      </c>
      <c r="E1287" s="6">
        <f t="shared" si="41"/>
        <v>4.8307234055262291E-4</v>
      </c>
    </row>
    <row r="1288" spans="1:5" x14ac:dyDescent="0.25">
      <c r="A1288" s="3">
        <v>45922</v>
      </c>
      <c r="B1288" s="8">
        <v>10.445</v>
      </c>
      <c r="C1288" s="4">
        <f>LN(dane_import!D1289/dane_import!D1288)</f>
        <v>9.1368752971510252E-3</v>
      </c>
      <c r="D1288">
        <f t="shared" si="40"/>
        <v>9.1368752971510252E-3</v>
      </c>
      <c r="E1288" s="6">
        <f t="shared" si="41"/>
        <v>8.3482490195688631E-5</v>
      </c>
    </row>
    <row r="1289" spans="1:5" x14ac:dyDescent="0.25">
      <c r="A1289" s="3">
        <v>45923</v>
      </c>
      <c r="B1289" s="8">
        <v>10.445</v>
      </c>
      <c r="C1289" s="4">
        <f>LN(dane_import!D1290/dane_import!D1289)</f>
        <v>0</v>
      </c>
      <c r="D1289">
        <f t="shared" si="40"/>
        <v>0</v>
      </c>
      <c r="E1289" s="6">
        <f t="shared" si="41"/>
        <v>0</v>
      </c>
    </row>
    <row r="1290" spans="1:5" x14ac:dyDescent="0.25">
      <c r="A1290" s="3">
        <v>45924</v>
      </c>
      <c r="B1290" s="8">
        <v>10.725</v>
      </c>
      <c r="C1290" s="4">
        <f>LN(dane_import!D1291/dane_import!D1290)</f>
        <v>2.6454069805551532E-2</v>
      </c>
      <c r="D1290">
        <f t="shared" si="40"/>
        <v>2.6454069805551532E-2</v>
      </c>
      <c r="E1290" s="6">
        <f t="shared" si="41"/>
        <v>6.9981780927699322E-4</v>
      </c>
    </row>
    <row r="1291" spans="1:5" x14ac:dyDescent="0.25">
      <c r="A1291" s="3">
        <v>45925</v>
      </c>
      <c r="B1291" s="8">
        <v>10.635</v>
      </c>
      <c r="C1291" s="4">
        <f>LN(dane_import!D1292/dane_import!D1291)</f>
        <v>-8.4270161618801159E-3</v>
      </c>
      <c r="D1291">
        <f t="shared" si="40"/>
        <v>8.4270161618801159E-3</v>
      </c>
      <c r="E1291" s="6">
        <f t="shared" si="41"/>
        <v>7.1014601392588677E-5</v>
      </c>
    </row>
    <row r="1292" spans="1:5" x14ac:dyDescent="0.25">
      <c r="A1292" s="3">
        <v>45926</v>
      </c>
      <c r="B1292" s="8">
        <v>10.73</v>
      </c>
      <c r="C1292" s="4">
        <f>LN(dane_import!D1293/dane_import!D1292)</f>
        <v>8.893107990406577E-3</v>
      </c>
      <c r="D1292">
        <f t="shared" si="40"/>
        <v>8.893107990406577E-3</v>
      </c>
      <c r="E1292" s="6">
        <f t="shared" si="41"/>
        <v>7.9087369729033302E-5</v>
      </c>
    </row>
    <row r="1293" spans="1:5" x14ac:dyDescent="0.25">
      <c r="A1293" s="3">
        <v>45929</v>
      </c>
      <c r="B1293" s="8">
        <v>10.675000000000001</v>
      </c>
      <c r="C1293" s="4">
        <f>LN(dane_import!D1294/dane_import!D1293)</f>
        <v>-5.1389975279188538E-3</v>
      </c>
      <c r="D1293">
        <f t="shared" si="40"/>
        <v>5.1389975279188538E-3</v>
      </c>
      <c r="E1293" s="6">
        <f t="shared" si="41"/>
        <v>2.6409295591956091E-5</v>
      </c>
    </row>
    <row r="1294" spans="1:5" x14ac:dyDescent="0.25">
      <c r="A1294" s="3">
        <v>45930</v>
      </c>
      <c r="B1294" s="8">
        <v>10.74</v>
      </c>
      <c r="C1294" s="4">
        <f>LN(dane_import!D1295/dane_import!D1294)</f>
        <v>6.0705299660304291E-3</v>
      </c>
      <c r="D1294">
        <f t="shared" si="40"/>
        <v>6.0705299660304291E-3</v>
      </c>
      <c r="E1294" s="6">
        <f t="shared" si="41"/>
        <v>3.6851334068473402E-5</v>
      </c>
    </row>
    <row r="1295" spans="1:5" x14ac:dyDescent="0.25">
      <c r="A1295" s="3">
        <v>45931</v>
      </c>
      <c r="B1295" s="8">
        <v>10.605</v>
      </c>
      <c r="C1295" s="4">
        <f>LN(dane_import!D1296/dane_import!D1295)</f>
        <v>-1.264950106407286E-2</v>
      </c>
      <c r="D1295">
        <f t="shared" si="40"/>
        <v>1.264950106407286E-2</v>
      </c>
      <c r="E1295" s="6">
        <f t="shared" si="41"/>
        <v>1.6000987716998041E-4</v>
      </c>
    </row>
    <row r="1296" spans="1:5" x14ac:dyDescent="0.25">
      <c r="A1296" s="3">
        <v>45932</v>
      </c>
      <c r="B1296" s="8">
        <v>10.64</v>
      </c>
      <c r="C1296" s="4">
        <f>LN(dane_import!D1297/dane_import!D1296)</f>
        <v>3.2948958968524846E-3</v>
      </c>
      <c r="D1296">
        <f t="shared" si="40"/>
        <v>3.2948958968524846E-3</v>
      </c>
      <c r="E1296" s="6">
        <f t="shared" si="41"/>
        <v>1.0856338971095339E-5</v>
      </c>
    </row>
    <row r="1297" spans="1:5" x14ac:dyDescent="0.25">
      <c r="A1297" s="3">
        <v>45933</v>
      </c>
      <c r="B1297" s="8">
        <v>10.66</v>
      </c>
      <c r="C1297" s="4">
        <f>LN(dane_import!D1298/dane_import!D1297)</f>
        <v>1.8779348242001143E-3</v>
      </c>
      <c r="D1297">
        <f t="shared" si="40"/>
        <v>1.8779348242001143E-3</v>
      </c>
      <c r="E1297" s="6">
        <f t="shared" si="41"/>
        <v>3.5266392039435145E-6</v>
      </c>
    </row>
    <row r="1298" spans="1:5" x14ac:dyDescent="0.25">
      <c r="A1298" s="3">
        <v>45936</v>
      </c>
      <c r="B1298" s="8">
        <v>10.57</v>
      </c>
      <c r="C1298" s="4">
        <f>LN(dane_import!D1299/dane_import!D1298)</f>
        <v>-8.4786188555522318E-3</v>
      </c>
      <c r="D1298">
        <f t="shared" si="40"/>
        <v>8.4786188555522318E-3</v>
      </c>
      <c r="E1298" s="6">
        <f t="shared" si="41"/>
        <v>7.1886977697725835E-5</v>
      </c>
    </row>
    <row r="1299" spans="1:5" x14ac:dyDescent="0.25">
      <c r="A1299" s="3">
        <v>45937</v>
      </c>
      <c r="B1299" s="8">
        <v>10.63</v>
      </c>
      <c r="C1299" s="4">
        <f>LN(dane_import!D1300/dane_import!D1299)</f>
        <v>5.660392471710355E-3</v>
      </c>
      <c r="D1299">
        <f t="shared" si="40"/>
        <v>5.660392471710355E-3</v>
      </c>
      <c r="E1299" s="6">
        <f t="shared" si="41"/>
        <v>3.2040042933795264E-5</v>
      </c>
    </row>
    <row r="1300" spans="1:5" x14ac:dyDescent="0.25">
      <c r="A1300" s="3">
        <v>45938</v>
      </c>
      <c r="B1300" s="8">
        <v>10.515000000000001</v>
      </c>
      <c r="C1300" s="4">
        <f>LN(dane_import!D1301/dane_import!D1300)</f>
        <v>-1.0877383199193512E-2</v>
      </c>
      <c r="D1300">
        <f t="shared" si="40"/>
        <v>1.0877383199193512E-2</v>
      </c>
      <c r="E1300" s="6">
        <f t="shared" si="41"/>
        <v>1.1831746526209727E-4</v>
      </c>
    </row>
    <row r="1301" spans="1:5" x14ac:dyDescent="0.25">
      <c r="A1301" s="3">
        <v>45939</v>
      </c>
      <c r="B1301" s="8">
        <v>10.54</v>
      </c>
      <c r="C1301" s="4">
        <f>LN(dane_import!D1302/dane_import!D1301)</f>
        <v>2.3747339585531001E-3</v>
      </c>
      <c r="D1301">
        <f t="shared" si="40"/>
        <v>2.3747339585531001E-3</v>
      </c>
      <c r="E1301" s="6">
        <f t="shared" si="41"/>
        <v>5.6393613739052768E-6</v>
      </c>
    </row>
    <row r="1302" spans="1:5" x14ac:dyDescent="0.25">
      <c r="A1302" s="3">
        <v>45940</v>
      </c>
      <c r="B1302" s="8">
        <v>10.67</v>
      </c>
      <c r="C1302" s="4">
        <f>LN(dane_import!D1303/dane_import!D1302)</f>
        <v>1.2258522200445836E-2</v>
      </c>
      <c r="D1302">
        <f t="shared" si="40"/>
        <v>1.2258522200445836E-2</v>
      </c>
      <c r="E1302" s="6">
        <f t="shared" si="41"/>
        <v>1.5027136653882343E-4</v>
      </c>
    </row>
    <row r="1303" spans="1:5" x14ac:dyDescent="0.25">
      <c r="A1303" s="3">
        <v>45943</v>
      </c>
      <c r="B1303" s="8">
        <v>10.675000000000001</v>
      </c>
      <c r="C1303" s="4">
        <f>LN(dane_import!D1304/dane_import!D1303)</f>
        <v>4.6849380102641263E-4</v>
      </c>
      <c r="D1303">
        <f t="shared" si="40"/>
        <v>4.6849380102641263E-4</v>
      </c>
      <c r="E1303" s="6">
        <f t="shared" si="41"/>
        <v>2.1948644160017591E-7</v>
      </c>
    </row>
    <row r="1304" spans="1:5" x14ac:dyDescent="0.25">
      <c r="A1304" s="3">
        <v>45944</v>
      </c>
      <c r="B1304" s="8">
        <v>10.085000000000001</v>
      </c>
      <c r="C1304" s="4">
        <f>LN(dane_import!D1305/dane_import!D1304)</f>
        <v>-5.6855387708513151E-2</v>
      </c>
      <c r="D1304">
        <f t="shared" si="40"/>
        <v>5.6855387708513151E-2</v>
      </c>
      <c r="E1304" s="6">
        <f t="shared" si="41"/>
        <v>3.2325351114853482E-3</v>
      </c>
    </row>
    <row r="1305" spans="1:5" x14ac:dyDescent="0.25">
      <c r="A1305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381F-D2D7-42AB-8219-AB0C7866175F}">
  <dimension ref="A1:E1305"/>
  <sheetViews>
    <sheetView topLeftCell="D1" zoomScale="70" zoomScaleNormal="70" workbookViewId="0">
      <selection activeCell="J25" sqref="J25"/>
    </sheetView>
  </sheetViews>
  <sheetFormatPr defaultRowHeight="15" x14ac:dyDescent="0.25"/>
  <cols>
    <col min="1" max="1" width="10.140625" bestFit="1" customWidth="1"/>
    <col min="3" max="3" width="10.5703125" bestFit="1" customWidth="1"/>
  </cols>
  <sheetData>
    <row r="1" spans="1:5" x14ac:dyDescent="0.25">
      <c r="A1" s="1" t="s">
        <v>0</v>
      </c>
      <c r="B1" s="7" t="s">
        <v>20</v>
      </c>
      <c r="C1" s="10" t="s">
        <v>32</v>
      </c>
      <c r="D1" s="10" t="s">
        <v>26</v>
      </c>
      <c r="E1" s="10" t="s">
        <v>27</v>
      </c>
    </row>
    <row r="2" spans="1:5" x14ac:dyDescent="0.25">
      <c r="A2" s="3">
        <v>44120</v>
      </c>
      <c r="B2" s="12">
        <v>201.32</v>
      </c>
      <c r="C2" s="4">
        <f>LN(dane_import!E3/dane_import!E2)</f>
        <v>-4.9670930098430386E-5</v>
      </c>
      <c r="D2">
        <f>ABS(C2)</f>
        <v>4.9670930098430386E-5</v>
      </c>
      <c r="E2" s="6">
        <f>C2^2</f>
        <v>2.4672012968431578E-9</v>
      </c>
    </row>
    <row r="3" spans="1:5" x14ac:dyDescent="0.25">
      <c r="A3" s="3">
        <v>44123</v>
      </c>
      <c r="B3" s="12">
        <v>201.27</v>
      </c>
      <c r="C3" s="4">
        <f>LN(dane_import!E4/dane_import!E3)</f>
        <v>-2.4839166525275082E-4</v>
      </c>
      <c r="D3">
        <f t="shared" ref="D3:D66" si="0">ABS(C3)</f>
        <v>2.4839166525275082E-4</v>
      </c>
      <c r="E3" s="6">
        <f t="shared" ref="E3:E66" si="1">C3^2</f>
        <v>6.1698419367034622E-8</v>
      </c>
    </row>
    <row r="4" spans="1:5" x14ac:dyDescent="0.25">
      <c r="A4" s="3">
        <v>44124</v>
      </c>
      <c r="B4" s="12">
        <v>201.43</v>
      </c>
      <c r="C4" s="4">
        <f>LN(dane_import!E5/dane_import!E4)</f>
        <v>7.9463624742623059E-4</v>
      </c>
      <c r="D4">
        <f t="shared" si="0"/>
        <v>7.9463624742623059E-4</v>
      </c>
      <c r="E4" s="6">
        <f t="shared" si="1"/>
        <v>6.3144676572364155E-7</v>
      </c>
    </row>
    <row r="5" spans="1:5" x14ac:dyDescent="0.25">
      <c r="A5" s="3">
        <v>44125</v>
      </c>
      <c r="B5" s="12">
        <v>201.48</v>
      </c>
      <c r="C5" s="4">
        <f>LN(dane_import!E6/dane_import!E5)</f>
        <v>2.4819438711688876E-4</v>
      </c>
      <c r="D5">
        <f t="shared" si="0"/>
        <v>2.4819438711688876E-4</v>
      </c>
      <c r="E5" s="6">
        <f t="shared" si="1"/>
        <v>6.1600453796328031E-8</v>
      </c>
    </row>
    <row r="6" spans="1:5" x14ac:dyDescent="0.25">
      <c r="A6" s="3">
        <v>44126</v>
      </c>
      <c r="B6" s="12">
        <v>201.62</v>
      </c>
      <c r="C6" s="4">
        <f>LN(dane_import!E7/dane_import!E6)</f>
        <v>6.9461674834577598E-4</v>
      </c>
      <c r="D6">
        <f t="shared" si="0"/>
        <v>6.9461674834577598E-4</v>
      </c>
      <c r="E6" s="6">
        <f t="shared" si="1"/>
        <v>4.8249242708245907E-7</v>
      </c>
    </row>
    <row r="7" spans="1:5" x14ac:dyDescent="0.25">
      <c r="A7" s="3">
        <v>44127</v>
      </c>
      <c r="B7" s="12">
        <v>201.64</v>
      </c>
      <c r="C7" s="4">
        <f>LN(dane_import!E8/dane_import!E7)</f>
        <v>9.9191588634539175E-5</v>
      </c>
      <c r="D7">
        <f t="shared" si="0"/>
        <v>9.9191588634539175E-5</v>
      </c>
      <c r="E7" s="6">
        <f t="shared" si="1"/>
        <v>9.8389712558436418E-9</v>
      </c>
    </row>
    <row r="8" spans="1:5" x14ac:dyDescent="0.25">
      <c r="A8" s="3">
        <v>44130</v>
      </c>
      <c r="B8" s="12">
        <v>201.64</v>
      </c>
      <c r="C8" s="4">
        <f>LN(dane_import!E9/dane_import!E8)</f>
        <v>0</v>
      </c>
      <c r="D8">
        <f t="shared" si="0"/>
        <v>0</v>
      </c>
      <c r="E8" s="6">
        <f t="shared" si="1"/>
        <v>0</v>
      </c>
    </row>
    <row r="9" spans="1:5" x14ac:dyDescent="0.25">
      <c r="A9" s="3">
        <v>44131</v>
      </c>
      <c r="B9" s="12">
        <v>201.76</v>
      </c>
      <c r="C9" s="4">
        <f>LN(dane_import!E10/dane_import!E9)</f>
        <v>5.9494300217927728E-4</v>
      </c>
      <c r="D9">
        <f t="shared" si="0"/>
        <v>5.9494300217927728E-4</v>
      </c>
      <c r="E9" s="6">
        <f t="shared" si="1"/>
        <v>3.5395717584209151E-7</v>
      </c>
    </row>
    <row r="10" spans="1:5" x14ac:dyDescent="0.25">
      <c r="A10" s="3">
        <v>44132</v>
      </c>
      <c r="B10" s="12">
        <v>201.85</v>
      </c>
      <c r="C10" s="4">
        <f>LN(dane_import!E11/dane_import!E10)</f>
        <v>4.4597508234039284E-4</v>
      </c>
      <c r="D10">
        <f t="shared" si="0"/>
        <v>4.4597508234039284E-4</v>
      </c>
      <c r="E10" s="6">
        <f t="shared" si="1"/>
        <v>1.9889377406852018E-7</v>
      </c>
    </row>
    <row r="11" spans="1:5" x14ac:dyDescent="0.25">
      <c r="A11" s="3">
        <v>44133</v>
      </c>
      <c r="B11" s="12">
        <v>201.92</v>
      </c>
      <c r="C11" s="4">
        <f>LN(dane_import!E12/dane_import!E11)</f>
        <v>3.4673205389844857E-4</v>
      </c>
      <c r="D11">
        <f t="shared" si="0"/>
        <v>3.4673205389844857E-4</v>
      </c>
      <c r="E11" s="6">
        <f t="shared" si="1"/>
        <v>1.2022311720063665E-7</v>
      </c>
    </row>
    <row r="12" spans="1:5" x14ac:dyDescent="0.25">
      <c r="A12" s="3">
        <v>44134</v>
      </c>
      <c r="B12" s="12">
        <v>201.9</v>
      </c>
      <c r="C12" s="4">
        <f>LN(dane_import!E13/dane_import!E12)</f>
        <v>-9.9054034056410528E-5</v>
      </c>
      <c r="D12">
        <f t="shared" si="0"/>
        <v>9.9054034056410528E-5</v>
      </c>
      <c r="E12" s="6">
        <f t="shared" si="1"/>
        <v>9.8117016628485374E-9</v>
      </c>
    </row>
    <row r="13" spans="1:5" x14ac:dyDescent="0.25">
      <c r="A13" s="3">
        <v>44137</v>
      </c>
      <c r="B13" s="12">
        <v>201.9</v>
      </c>
      <c r="C13" s="4">
        <f>LN(dane_import!E14/dane_import!E13)</f>
        <v>0</v>
      </c>
      <c r="D13">
        <f t="shared" si="0"/>
        <v>0</v>
      </c>
      <c r="E13" s="6">
        <f t="shared" si="1"/>
        <v>0</v>
      </c>
    </row>
    <row r="14" spans="1:5" x14ac:dyDescent="0.25">
      <c r="A14" s="3">
        <v>44138</v>
      </c>
      <c r="B14" s="12">
        <v>202.07</v>
      </c>
      <c r="C14" s="4">
        <f>LN(dane_import!E15/dane_import!E14)</f>
        <v>8.4164670661301239E-4</v>
      </c>
      <c r="D14">
        <f t="shared" si="0"/>
        <v>8.4164670661301239E-4</v>
      </c>
      <c r="E14" s="6">
        <f t="shared" si="1"/>
        <v>7.0836917875253019E-7</v>
      </c>
    </row>
    <row r="15" spans="1:5" x14ac:dyDescent="0.25">
      <c r="A15" s="3">
        <v>44139</v>
      </c>
      <c r="B15" s="12">
        <v>202.1</v>
      </c>
      <c r="C15" s="4">
        <f>LN(dane_import!E16/dane_import!E15)</f>
        <v>1.4845238417047718E-4</v>
      </c>
      <c r="D15">
        <f t="shared" si="0"/>
        <v>1.4845238417047718E-4</v>
      </c>
      <c r="E15" s="6">
        <f t="shared" si="1"/>
        <v>2.2038110365898944E-8</v>
      </c>
    </row>
    <row r="16" spans="1:5" x14ac:dyDescent="0.25">
      <c r="A16" s="3">
        <v>44140</v>
      </c>
      <c r="B16" s="12">
        <v>202.34</v>
      </c>
      <c r="C16" s="4">
        <f>LN(dane_import!E17/dane_import!E16)</f>
        <v>1.1868263681689434E-3</v>
      </c>
      <c r="D16">
        <f t="shared" si="0"/>
        <v>1.1868263681689434E-3</v>
      </c>
      <c r="E16" s="6">
        <f t="shared" si="1"/>
        <v>1.4085568281810845E-6</v>
      </c>
    </row>
    <row r="17" spans="1:5" x14ac:dyDescent="0.25">
      <c r="A17" s="3">
        <v>44141</v>
      </c>
      <c r="B17" s="12">
        <v>202.54</v>
      </c>
      <c r="C17" s="4">
        <f>LN(dane_import!E18/dane_import!E17)</f>
        <v>9.8794712639462315E-4</v>
      </c>
      <c r="D17">
        <f t="shared" si="0"/>
        <v>9.8794712639462315E-4</v>
      </c>
      <c r="E17" s="6">
        <f t="shared" si="1"/>
        <v>9.7603952455139353E-7</v>
      </c>
    </row>
    <row r="18" spans="1:5" x14ac:dyDescent="0.25">
      <c r="A18" s="3">
        <v>44144</v>
      </c>
      <c r="B18" s="12">
        <v>202.72</v>
      </c>
      <c r="C18" s="4">
        <f>LN(dane_import!E19/dane_import!E18)</f>
        <v>8.8831866869011037E-4</v>
      </c>
      <c r="D18">
        <f t="shared" si="0"/>
        <v>8.8831866869011037E-4</v>
      </c>
      <c r="E18" s="6">
        <f t="shared" si="1"/>
        <v>7.8911005714337001E-7</v>
      </c>
    </row>
    <row r="19" spans="1:5" x14ac:dyDescent="0.25">
      <c r="A19" s="3">
        <v>44145</v>
      </c>
      <c r="B19" s="12">
        <v>202.71</v>
      </c>
      <c r="C19" s="4">
        <f>LN(dane_import!E20/dane_import!E19)</f>
        <v>-4.9330340636000652E-5</v>
      </c>
      <c r="D19">
        <f t="shared" si="0"/>
        <v>4.9330340636000652E-5</v>
      </c>
      <c r="E19" s="6">
        <f t="shared" si="1"/>
        <v>2.4334825072638573E-9</v>
      </c>
    </row>
    <row r="20" spans="1:5" x14ac:dyDescent="0.25">
      <c r="A20" s="3">
        <v>44146</v>
      </c>
      <c r="B20" s="12">
        <v>202.71</v>
      </c>
      <c r="C20" s="4">
        <f>LN(dane_import!E21/dane_import!E20)</f>
        <v>0</v>
      </c>
      <c r="D20">
        <f t="shared" si="0"/>
        <v>0</v>
      </c>
      <c r="E20" s="6">
        <f t="shared" si="1"/>
        <v>0</v>
      </c>
    </row>
    <row r="21" spans="1:5" x14ac:dyDescent="0.25">
      <c r="A21" s="3">
        <v>44147</v>
      </c>
      <c r="B21" s="12">
        <v>202.68</v>
      </c>
      <c r="C21" s="4">
        <f>LN(dane_import!E22/dane_import!E21)</f>
        <v>-1.4800562448394154E-4</v>
      </c>
      <c r="D21">
        <f t="shared" si="0"/>
        <v>1.4800562448394154E-4</v>
      </c>
      <c r="E21" s="6">
        <f t="shared" si="1"/>
        <v>2.1905664878881518E-8</v>
      </c>
    </row>
    <row r="22" spans="1:5" x14ac:dyDescent="0.25">
      <c r="A22" s="3">
        <v>44148</v>
      </c>
      <c r="B22" s="12">
        <v>202.78</v>
      </c>
      <c r="C22" s="4">
        <f>LN(dane_import!E23/dane_import!E22)</f>
        <v>4.9326691672473282E-4</v>
      </c>
      <c r="D22">
        <f t="shared" si="0"/>
        <v>4.9326691672473282E-4</v>
      </c>
      <c r="E22" s="6">
        <f t="shared" si="1"/>
        <v>2.4331225113512451E-7</v>
      </c>
    </row>
    <row r="23" spans="1:5" x14ac:dyDescent="0.25">
      <c r="A23" s="3">
        <v>44151</v>
      </c>
      <c r="B23" s="12">
        <v>202.79</v>
      </c>
      <c r="C23" s="4">
        <f>LN(dane_import!E24/dane_import!E23)</f>
        <v>4.9313312138643139E-5</v>
      </c>
      <c r="D23">
        <f t="shared" si="0"/>
        <v>4.9313312138643139E-5</v>
      </c>
      <c r="E23" s="6">
        <f t="shared" si="1"/>
        <v>2.4318027540832487E-9</v>
      </c>
    </row>
    <row r="24" spans="1:5" x14ac:dyDescent="0.25">
      <c r="A24" s="3">
        <v>44152</v>
      </c>
      <c r="B24" s="12">
        <v>202.77</v>
      </c>
      <c r="C24" s="4">
        <f>LN(dane_import!E25/dane_import!E24)</f>
        <v>-9.8629056199846813E-5</v>
      </c>
      <c r="D24">
        <f t="shared" si="0"/>
        <v>9.8629056199846813E-5</v>
      </c>
      <c r="E24" s="6">
        <f t="shared" si="1"/>
        <v>9.7276907268725406E-9</v>
      </c>
    </row>
    <row r="25" spans="1:5" x14ac:dyDescent="0.25">
      <c r="A25" s="3">
        <v>44153</v>
      </c>
      <c r="B25" s="12">
        <v>202.93</v>
      </c>
      <c r="C25" s="4">
        <f>LN(dane_import!E26/dane_import!E25)</f>
        <v>7.8876020850490453E-4</v>
      </c>
      <c r="D25">
        <f t="shared" si="0"/>
        <v>7.8876020850490453E-4</v>
      </c>
      <c r="E25" s="6">
        <f t="shared" si="1"/>
        <v>6.221426665207005E-7</v>
      </c>
    </row>
    <row r="26" spans="1:5" x14ac:dyDescent="0.25">
      <c r="A26" s="3">
        <v>44154</v>
      </c>
      <c r="B26" s="12">
        <v>202.91</v>
      </c>
      <c r="C26" s="4">
        <f>LN(dane_import!E27/dane_import!E26)</f>
        <v>-9.8561009344578653E-5</v>
      </c>
      <c r="D26">
        <f t="shared" si="0"/>
        <v>9.8561009344578653E-5</v>
      </c>
      <c r="E26" s="6">
        <f t="shared" si="1"/>
        <v>9.7142725630221209E-9</v>
      </c>
    </row>
    <row r="27" spans="1:5" x14ac:dyDescent="0.25">
      <c r="A27" s="3">
        <v>44155</v>
      </c>
      <c r="B27" s="12">
        <v>202.88</v>
      </c>
      <c r="C27" s="4">
        <f>LN(dane_import!E28/dane_import!E27)</f>
        <v>-1.478597306717814E-4</v>
      </c>
      <c r="D27">
        <f t="shared" si="0"/>
        <v>1.478597306717814E-4</v>
      </c>
      <c r="E27" s="6">
        <f t="shared" si="1"/>
        <v>2.1862499954331734E-8</v>
      </c>
    </row>
    <row r="28" spans="1:5" x14ac:dyDescent="0.25">
      <c r="A28" s="3">
        <v>44158</v>
      </c>
      <c r="B28" s="12">
        <v>202.86</v>
      </c>
      <c r="C28" s="4">
        <f>LN(dane_import!E29/dane_import!E28)</f>
        <v>-9.8585301011338067E-5</v>
      </c>
      <c r="D28">
        <f t="shared" si="0"/>
        <v>9.8585301011338067E-5</v>
      </c>
      <c r="E28" s="6">
        <f t="shared" si="1"/>
        <v>9.7190615754961349E-9</v>
      </c>
    </row>
    <row r="29" spans="1:5" x14ac:dyDescent="0.25">
      <c r="A29" s="3">
        <v>44159</v>
      </c>
      <c r="B29" s="12">
        <v>202.9</v>
      </c>
      <c r="C29" s="4">
        <f>LN(dane_import!E30/dane_import!E29)</f>
        <v>1.9716088391932133E-4</v>
      </c>
      <c r="D29">
        <f t="shared" si="0"/>
        <v>1.9716088391932133E-4</v>
      </c>
      <c r="E29" s="6">
        <f t="shared" si="1"/>
        <v>3.8872414147848097E-8</v>
      </c>
    </row>
    <row r="30" spans="1:5" x14ac:dyDescent="0.25">
      <c r="A30" s="3">
        <v>44160</v>
      </c>
      <c r="B30" s="12">
        <v>202.76</v>
      </c>
      <c r="C30" s="4">
        <f>LN(dane_import!E31/dane_import!E30)</f>
        <v>-6.9023322762050692E-4</v>
      </c>
      <c r="D30">
        <f t="shared" si="0"/>
        <v>6.9023322762050692E-4</v>
      </c>
      <c r="E30" s="6">
        <f t="shared" si="1"/>
        <v>4.7642190851142252E-7</v>
      </c>
    </row>
    <row r="31" spans="1:5" x14ac:dyDescent="0.25">
      <c r="A31" s="3">
        <v>44161</v>
      </c>
      <c r="B31" s="12">
        <v>202.75</v>
      </c>
      <c r="C31" s="4">
        <f>LN(dane_import!E32/dane_import!E31)</f>
        <v>-4.9320608626283298E-5</v>
      </c>
      <c r="D31">
        <f t="shared" si="0"/>
        <v>4.9320608626283298E-5</v>
      </c>
      <c r="E31" s="6">
        <f t="shared" si="1"/>
        <v>2.4325224352670106E-9</v>
      </c>
    </row>
    <row r="32" spans="1:5" x14ac:dyDescent="0.25">
      <c r="A32" s="3">
        <v>44162</v>
      </c>
      <c r="B32" s="12">
        <v>202.81</v>
      </c>
      <c r="C32" s="4">
        <f>LN(dane_import!E33/dane_import!E32)</f>
        <v>2.9588717051863794E-4</v>
      </c>
      <c r="D32">
        <f t="shared" si="0"/>
        <v>2.9588717051863794E-4</v>
      </c>
      <c r="E32" s="6">
        <f t="shared" si="1"/>
        <v>8.7549217677525526E-8</v>
      </c>
    </row>
    <row r="33" spans="1:5" x14ac:dyDescent="0.25">
      <c r="A33" s="3">
        <v>44165</v>
      </c>
      <c r="B33" s="12">
        <v>202.85</v>
      </c>
      <c r="C33" s="4">
        <f>LN(dane_import!E34/dane_import!E33)</f>
        <v>1.9720948641526739E-4</v>
      </c>
      <c r="D33">
        <f t="shared" si="0"/>
        <v>1.9720948641526739E-4</v>
      </c>
      <c r="E33" s="6">
        <f t="shared" si="1"/>
        <v>3.8891581532173533E-8</v>
      </c>
    </row>
    <row r="34" spans="1:5" x14ac:dyDescent="0.25">
      <c r="A34" s="3">
        <v>44166</v>
      </c>
      <c r="B34" s="12">
        <v>202.86</v>
      </c>
      <c r="C34" s="4">
        <f>LN(dane_import!E35/dane_import!E34)</f>
        <v>4.9296295393440432E-5</v>
      </c>
      <c r="D34">
        <f t="shared" si="0"/>
        <v>4.9296295393440432E-5</v>
      </c>
      <c r="E34" s="6">
        <f t="shared" si="1"/>
        <v>2.4301247395173363E-9</v>
      </c>
    </row>
    <row r="35" spans="1:5" x14ac:dyDescent="0.25">
      <c r="A35" s="3">
        <v>44167</v>
      </c>
      <c r="B35" s="12">
        <v>202.8</v>
      </c>
      <c r="C35" s="4">
        <f>LN(dane_import!E36/dane_import!E35)</f>
        <v>-2.9581423082158031E-4</v>
      </c>
      <c r="D35">
        <f t="shared" si="0"/>
        <v>2.9581423082158031E-4</v>
      </c>
      <c r="E35" s="6">
        <f t="shared" si="1"/>
        <v>8.7506059156563193E-8</v>
      </c>
    </row>
    <row r="36" spans="1:5" x14ac:dyDescent="0.25">
      <c r="A36" s="3">
        <v>44168</v>
      </c>
      <c r="B36" s="12">
        <v>202.83</v>
      </c>
      <c r="C36" s="4">
        <f>LN(dane_import!E37/dane_import!E36)</f>
        <v>1.4791805366816882E-4</v>
      </c>
      <c r="D36">
        <f t="shared" si="0"/>
        <v>1.4791805366816882E-4</v>
      </c>
      <c r="E36" s="6">
        <f t="shared" si="1"/>
        <v>2.1879750600979271E-8</v>
      </c>
    </row>
    <row r="37" spans="1:5" x14ac:dyDescent="0.25">
      <c r="A37" s="3">
        <v>44169</v>
      </c>
      <c r="B37" s="12">
        <v>202.66</v>
      </c>
      <c r="C37" s="4">
        <f>LN(dane_import!E38/dane_import!E37)</f>
        <v>-8.3849175052480443E-4</v>
      </c>
      <c r="D37">
        <f t="shared" si="0"/>
        <v>8.3849175052480443E-4</v>
      </c>
      <c r="E37" s="6">
        <f t="shared" si="1"/>
        <v>7.030684156981509E-7</v>
      </c>
    </row>
    <row r="38" spans="1:5" x14ac:dyDescent="0.25">
      <c r="A38" s="3">
        <v>44172</v>
      </c>
      <c r="B38" s="12">
        <v>202.75</v>
      </c>
      <c r="C38" s="4">
        <f>LN(dane_import!E39/dane_import!E38)</f>
        <v>4.4399497535081212E-4</v>
      </c>
      <c r="D38">
        <f t="shared" si="0"/>
        <v>4.4399497535081212E-4</v>
      </c>
      <c r="E38" s="6">
        <f t="shared" si="1"/>
        <v>1.9713153813676828E-7</v>
      </c>
    </row>
    <row r="39" spans="1:5" x14ac:dyDescent="0.25">
      <c r="A39" s="3">
        <v>44173</v>
      </c>
      <c r="B39" s="12">
        <v>202.72</v>
      </c>
      <c r="C39" s="4">
        <f>LN(dane_import!E40/dane_import!E39)</f>
        <v>-1.479764226934383E-4</v>
      </c>
      <c r="D39">
        <f t="shared" si="0"/>
        <v>1.479764226934383E-4</v>
      </c>
      <c r="E39" s="6">
        <f t="shared" si="1"/>
        <v>2.1897021673147119E-8</v>
      </c>
    </row>
    <row r="40" spans="1:5" x14ac:dyDescent="0.25">
      <c r="A40" s="3">
        <v>44174</v>
      </c>
      <c r="B40" s="12">
        <v>202.81</v>
      </c>
      <c r="C40" s="4">
        <f>LN(dane_import!E41/dane_import!E40)</f>
        <v>4.4386359321185801E-4</v>
      </c>
      <c r="D40">
        <f t="shared" si="0"/>
        <v>4.4386359321185801E-4</v>
      </c>
      <c r="E40" s="6">
        <f t="shared" si="1"/>
        <v>1.9701488937894178E-7</v>
      </c>
    </row>
    <row r="41" spans="1:5" x14ac:dyDescent="0.25">
      <c r="A41" s="3">
        <v>44175</v>
      </c>
      <c r="B41" s="12">
        <v>202.76</v>
      </c>
      <c r="C41" s="4">
        <f>LN(dane_import!E42/dane_import!E41)</f>
        <v>-2.46566561892308E-4</v>
      </c>
      <c r="D41">
        <f t="shared" si="0"/>
        <v>2.46566561892308E-4</v>
      </c>
      <c r="E41" s="6">
        <f t="shared" si="1"/>
        <v>6.0795069443393354E-8</v>
      </c>
    </row>
    <row r="42" spans="1:5" x14ac:dyDescent="0.25">
      <c r="A42" s="3">
        <v>44176</v>
      </c>
      <c r="B42" s="12">
        <v>202.72</v>
      </c>
      <c r="C42" s="4">
        <f>LN(dane_import!E43/dane_import!E42)</f>
        <v>-1.9729703131970066E-4</v>
      </c>
      <c r="D42">
        <f t="shared" si="0"/>
        <v>1.9729703131970066E-4</v>
      </c>
      <c r="E42" s="6">
        <f t="shared" si="1"/>
        <v>3.8926118567566945E-8</v>
      </c>
    </row>
    <row r="43" spans="1:5" x14ac:dyDescent="0.25">
      <c r="A43" s="3">
        <v>44179</v>
      </c>
      <c r="B43" s="12">
        <v>202.81</v>
      </c>
      <c r="C43" s="4">
        <f>LN(dane_import!E44/dane_import!E43)</f>
        <v>4.4386359321185801E-4</v>
      </c>
      <c r="D43">
        <f t="shared" si="0"/>
        <v>4.4386359321185801E-4</v>
      </c>
      <c r="E43" s="6">
        <f t="shared" si="1"/>
        <v>1.9701488937894178E-7</v>
      </c>
    </row>
    <row r="44" spans="1:5" x14ac:dyDescent="0.25">
      <c r="A44" s="3">
        <v>44180</v>
      </c>
      <c r="B44" s="12">
        <v>203</v>
      </c>
      <c r="C44" s="4">
        <f>LN(dane_import!E45/dane_import!E44)</f>
        <v>9.3639887574641675E-4</v>
      </c>
      <c r="D44">
        <f t="shared" si="0"/>
        <v>9.3639887574641675E-4</v>
      </c>
      <c r="E44" s="6">
        <f t="shared" si="1"/>
        <v>8.7684285449915327E-7</v>
      </c>
    </row>
    <row r="45" spans="1:5" x14ac:dyDescent="0.25">
      <c r="A45" s="3">
        <v>44181</v>
      </c>
      <c r="B45" s="12">
        <v>203.04</v>
      </c>
      <c r="C45" s="4">
        <f>LN(dane_import!E46/dane_import!E45)</f>
        <v>1.9702492429007822E-4</v>
      </c>
      <c r="D45">
        <f t="shared" si="0"/>
        <v>1.9702492429007822E-4</v>
      </c>
      <c r="E45" s="6">
        <f t="shared" si="1"/>
        <v>3.8818820791511056E-8</v>
      </c>
    </row>
    <row r="46" spans="1:5" x14ac:dyDescent="0.25">
      <c r="A46" s="3">
        <v>44182</v>
      </c>
      <c r="B46" s="12">
        <v>203.11</v>
      </c>
      <c r="C46" s="4">
        <f>LN(dane_import!E47/dane_import!E46)</f>
        <v>3.447002373169052E-4</v>
      </c>
      <c r="D46">
        <f t="shared" si="0"/>
        <v>3.447002373169052E-4</v>
      </c>
      <c r="E46" s="6">
        <f t="shared" si="1"/>
        <v>1.1881825360633076E-7</v>
      </c>
    </row>
    <row r="47" spans="1:5" x14ac:dyDescent="0.25">
      <c r="A47" s="3">
        <v>44183</v>
      </c>
      <c r="B47" s="12">
        <v>203.07</v>
      </c>
      <c r="C47" s="4">
        <f>LN(dane_import!E48/dane_import!E47)</f>
        <v>-1.9695701476844227E-4</v>
      </c>
      <c r="D47">
        <f t="shared" si="0"/>
        <v>1.9695701476844227E-4</v>
      </c>
      <c r="E47" s="6">
        <f t="shared" si="1"/>
        <v>3.8792065666496383E-8</v>
      </c>
    </row>
    <row r="48" spans="1:5" x14ac:dyDescent="0.25">
      <c r="A48" s="3">
        <v>44186</v>
      </c>
      <c r="B48" s="12">
        <v>203.11</v>
      </c>
      <c r="C48" s="4">
        <f>LN(dane_import!E49/dane_import!E48)</f>
        <v>1.969570147685432E-4</v>
      </c>
      <c r="D48">
        <f t="shared" si="0"/>
        <v>1.969570147685432E-4</v>
      </c>
      <c r="E48" s="6">
        <f t="shared" si="1"/>
        <v>3.8792065666536147E-8</v>
      </c>
    </row>
    <row r="49" spans="1:5" x14ac:dyDescent="0.25">
      <c r="A49" s="3">
        <v>44187</v>
      </c>
      <c r="B49" s="12">
        <v>203.04</v>
      </c>
      <c r="C49" s="4">
        <f>LN(dane_import!E50/dane_import!E49)</f>
        <v>-3.4470023731689739E-4</v>
      </c>
      <c r="D49">
        <f t="shared" si="0"/>
        <v>3.4470023731689739E-4</v>
      </c>
      <c r="E49" s="6">
        <f t="shared" si="1"/>
        <v>1.1881825360632538E-7</v>
      </c>
    </row>
    <row r="50" spans="1:5" x14ac:dyDescent="0.25">
      <c r="A50" s="3">
        <v>44188</v>
      </c>
      <c r="B50" s="12">
        <v>203.16</v>
      </c>
      <c r="C50" s="4">
        <f>LN(dane_import!E51/dane_import!E50)</f>
        <v>5.9084196696664471E-4</v>
      </c>
      <c r="D50">
        <f t="shared" si="0"/>
        <v>5.9084196696664471E-4</v>
      </c>
      <c r="E50" s="6">
        <f t="shared" si="1"/>
        <v>3.4909422992901367E-7</v>
      </c>
    </row>
    <row r="51" spans="1:5" x14ac:dyDescent="0.25">
      <c r="A51" s="3">
        <v>44189</v>
      </c>
      <c r="B51" s="12">
        <v>203.16</v>
      </c>
      <c r="C51" s="4">
        <f>LN(dane_import!E52/dane_import!E51)</f>
        <v>0</v>
      </c>
      <c r="D51">
        <f t="shared" si="0"/>
        <v>0</v>
      </c>
      <c r="E51" s="6">
        <f t="shared" si="1"/>
        <v>0</v>
      </c>
    </row>
    <row r="52" spans="1:5" x14ac:dyDescent="0.25">
      <c r="A52" s="3">
        <v>44190</v>
      </c>
      <c r="B52" s="12">
        <v>203.16</v>
      </c>
      <c r="C52" s="4">
        <f>LN(dane_import!E53/dane_import!E52)</f>
        <v>0</v>
      </c>
      <c r="D52">
        <f t="shared" si="0"/>
        <v>0</v>
      </c>
      <c r="E52" s="6">
        <f t="shared" si="1"/>
        <v>0</v>
      </c>
    </row>
    <row r="53" spans="1:5" x14ac:dyDescent="0.25">
      <c r="A53" s="3">
        <v>44193</v>
      </c>
      <c r="B53" s="12">
        <v>203.37</v>
      </c>
      <c r="C53" s="4">
        <f>LN(dane_import!E54/dane_import!E53)</f>
        <v>1.0331341779397526E-3</v>
      </c>
      <c r="D53">
        <f t="shared" si="0"/>
        <v>1.0331341779397526E-3</v>
      </c>
      <c r="E53" s="6">
        <f t="shared" si="1"/>
        <v>1.0673662296272484E-6</v>
      </c>
    </row>
    <row r="54" spans="1:5" x14ac:dyDescent="0.25">
      <c r="A54" s="3">
        <v>44194</v>
      </c>
      <c r="B54" s="12">
        <v>203.24</v>
      </c>
      <c r="C54" s="4">
        <f>LN(dane_import!E55/dane_import!E54)</f>
        <v>-6.3943338545272206E-4</v>
      </c>
      <c r="D54">
        <f t="shared" si="0"/>
        <v>6.3943338545272206E-4</v>
      </c>
      <c r="E54" s="6">
        <f t="shared" si="1"/>
        <v>4.088750544315294E-7</v>
      </c>
    </row>
    <row r="55" spans="1:5" x14ac:dyDescent="0.25">
      <c r="A55" s="3">
        <v>44195</v>
      </c>
      <c r="B55" s="12">
        <v>203.12</v>
      </c>
      <c r="C55" s="4">
        <f>LN(dane_import!E56/dane_import!E55)</f>
        <v>-5.9060932910821764E-4</v>
      </c>
      <c r="D55">
        <f t="shared" si="0"/>
        <v>5.9060932910821764E-4</v>
      </c>
      <c r="E55" s="6">
        <f t="shared" si="1"/>
        <v>3.4881937962965893E-7</v>
      </c>
    </row>
    <row r="56" spans="1:5" x14ac:dyDescent="0.25">
      <c r="A56" s="3">
        <v>44196</v>
      </c>
      <c r="B56" s="12">
        <v>203.12</v>
      </c>
      <c r="C56" s="4">
        <f>LN(dane_import!E57/dane_import!E56)</f>
        <v>0</v>
      </c>
      <c r="D56">
        <f t="shared" si="0"/>
        <v>0</v>
      </c>
      <c r="E56" s="6">
        <f t="shared" si="1"/>
        <v>0</v>
      </c>
    </row>
    <row r="57" spans="1:5" x14ac:dyDescent="0.25">
      <c r="A57" s="3">
        <v>44197</v>
      </c>
      <c r="B57" s="12">
        <v>203.12</v>
      </c>
      <c r="C57" s="4">
        <f>LN(dane_import!E58/dane_import!E57)</f>
        <v>0</v>
      </c>
      <c r="D57">
        <f t="shared" si="0"/>
        <v>0</v>
      </c>
      <c r="E57" s="6">
        <f t="shared" si="1"/>
        <v>0</v>
      </c>
    </row>
    <row r="58" spans="1:5" x14ac:dyDescent="0.25">
      <c r="A58" s="3">
        <v>44200</v>
      </c>
      <c r="B58" s="12">
        <v>203.09</v>
      </c>
      <c r="C58" s="4">
        <f>LN(dane_import!E59/dane_import!E58)</f>
        <v>-1.4770685140468818E-4</v>
      </c>
      <c r="D58">
        <f t="shared" si="0"/>
        <v>1.4770685140468818E-4</v>
      </c>
      <c r="E58" s="6">
        <f t="shared" si="1"/>
        <v>2.1817313951886633E-8</v>
      </c>
    </row>
    <row r="59" spans="1:5" x14ac:dyDescent="0.25">
      <c r="A59" s="3">
        <v>44201</v>
      </c>
      <c r="B59" s="12">
        <v>203.02</v>
      </c>
      <c r="C59" s="4">
        <f>LN(dane_import!E60/dane_import!E59)</f>
        <v>-3.4473418873333438E-4</v>
      </c>
      <c r="D59">
        <f t="shared" si="0"/>
        <v>3.4473418873333438E-4</v>
      </c>
      <c r="E59" s="6">
        <f t="shared" si="1"/>
        <v>1.188416608816302E-7</v>
      </c>
    </row>
    <row r="60" spans="1:5" x14ac:dyDescent="0.25">
      <c r="A60" s="3">
        <v>44202</v>
      </c>
      <c r="B60" s="12">
        <v>203.02</v>
      </c>
      <c r="C60" s="4">
        <f>LN(dane_import!E61/dane_import!E60)</f>
        <v>0</v>
      </c>
      <c r="D60">
        <f t="shared" si="0"/>
        <v>0</v>
      </c>
      <c r="E60" s="6">
        <f t="shared" si="1"/>
        <v>0</v>
      </c>
    </row>
    <row r="61" spans="1:5" x14ac:dyDescent="0.25">
      <c r="A61" s="3">
        <v>44203</v>
      </c>
      <c r="B61" s="12">
        <v>203.1</v>
      </c>
      <c r="C61" s="4">
        <f>LN(dane_import!E62/dane_import!E61)</f>
        <v>3.9397223005391589E-4</v>
      </c>
      <c r="D61">
        <f t="shared" si="0"/>
        <v>3.9397223005391589E-4</v>
      </c>
      <c r="E61" s="6">
        <f t="shared" si="1"/>
        <v>1.5521411805365563E-7</v>
      </c>
    </row>
    <row r="62" spans="1:5" x14ac:dyDescent="0.25">
      <c r="A62" s="3">
        <v>44204</v>
      </c>
      <c r="B62" s="12">
        <v>203.18</v>
      </c>
      <c r="C62" s="4">
        <f>LN(dane_import!E63/dane_import!E62)</f>
        <v>3.9381707705988736E-4</v>
      </c>
      <c r="D62">
        <f t="shared" si="0"/>
        <v>3.9381707705988736E-4</v>
      </c>
      <c r="E62" s="6">
        <f t="shared" si="1"/>
        <v>1.5509189018399326E-7</v>
      </c>
    </row>
    <row r="63" spans="1:5" x14ac:dyDescent="0.25">
      <c r="A63" s="3">
        <v>44207</v>
      </c>
      <c r="B63" s="12">
        <v>203.29</v>
      </c>
      <c r="C63" s="4">
        <f>LN(dane_import!E64/dane_import!E63)</f>
        <v>5.4124536957387203E-4</v>
      </c>
      <c r="D63">
        <f t="shared" si="0"/>
        <v>5.4124536957387203E-4</v>
      </c>
      <c r="E63" s="6">
        <f t="shared" si="1"/>
        <v>2.9294655008515732E-7</v>
      </c>
    </row>
    <row r="64" spans="1:5" x14ac:dyDescent="0.25">
      <c r="A64" s="3">
        <v>44208</v>
      </c>
      <c r="B64" s="12">
        <v>203.42</v>
      </c>
      <c r="C64" s="4">
        <f>LN(dane_import!E65/dane_import!E64)</f>
        <v>6.3927616447747844E-4</v>
      </c>
      <c r="D64">
        <f t="shared" si="0"/>
        <v>6.3927616447747844E-4</v>
      </c>
      <c r="E64" s="6">
        <f t="shared" si="1"/>
        <v>4.0867401446903605E-7</v>
      </c>
    </row>
    <row r="65" spans="1:5" x14ac:dyDescent="0.25">
      <c r="A65" s="3">
        <v>44209</v>
      </c>
      <c r="B65" s="12">
        <v>203.35</v>
      </c>
      <c r="C65" s="4">
        <f>LN(dane_import!E66/dane_import!E65)</f>
        <v>-3.441748442165274E-4</v>
      </c>
      <c r="D65">
        <f t="shared" si="0"/>
        <v>3.441748442165274E-4</v>
      </c>
      <c r="E65" s="6">
        <f t="shared" si="1"/>
        <v>1.1845632339147091E-7</v>
      </c>
    </row>
    <row r="66" spans="1:5" x14ac:dyDescent="0.25">
      <c r="A66" s="3">
        <v>44210</v>
      </c>
      <c r="B66" s="12">
        <v>203.41</v>
      </c>
      <c r="C66" s="4">
        <f>LN(dane_import!E67/dane_import!E66)</f>
        <v>2.9501426116218977E-4</v>
      </c>
      <c r="D66">
        <f t="shared" si="0"/>
        <v>2.9501426116218977E-4</v>
      </c>
      <c r="E66" s="6">
        <f t="shared" si="1"/>
        <v>8.7033414289072706E-8</v>
      </c>
    </row>
    <row r="67" spans="1:5" x14ac:dyDescent="0.25">
      <c r="A67" s="3">
        <v>44211</v>
      </c>
      <c r="B67" s="12">
        <v>203.47</v>
      </c>
      <c r="C67" s="4">
        <f>LN(dane_import!E68/dane_import!E67)</f>
        <v>2.9492725341579671E-4</v>
      </c>
      <c r="D67">
        <f t="shared" ref="D67:D130" si="2">ABS(C67)</f>
        <v>2.9492725341579671E-4</v>
      </c>
      <c r="E67" s="6">
        <f t="shared" ref="E67:E130" si="3">C67^2</f>
        <v>8.6982084807385576E-8</v>
      </c>
    </row>
    <row r="68" spans="1:5" x14ac:dyDescent="0.25">
      <c r="A68" s="3">
        <v>44214</v>
      </c>
      <c r="B68" s="12">
        <v>203.59</v>
      </c>
      <c r="C68" s="4">
        <f>LN(dane_import!E69/dane_import!E68)</f>
        <v>5.8959368877419373E-4</v>
      </c>
      <c r="D68">
        <f t="shared" si="2"/>
        <v>5.8959368877419373E-4</v>
      </c>
      <c r="E68" s="6">
        <f t="shared" si="3"/>
        <v>3.4762071784236081E-7</v>
      </c>
    </row>
    <row r="69" spans="1:5" x14ac:dyDescent="0.25">
      <c r="A69" s="3">
        <v>44215</v>
      </c>
      <c r="B69" s="12">
        <v>203.61</v>
      </c>
      <c r="C69" s="4">
        <f>LN(dane_import!E70/dane_import!E69)</f>
        <v>9.8231827191041184E-5</v>
      </c>
      <c r="D69">
        <f t="shared" si="2"/>
        <v>9.8231827191041184E-5</v>
      </c>
      <c r="E69" s="6">
        <f t="shared" si="3"/>
        <v>9.6494918732905784E-9</v>
      </c>
    </row>
    <row r="70" spans="1:5" x14ac:dyDescent="0.25">
      <c r="A70" s="3">
        <v>44216</v>
      </c>
      <c r="B70" s="12">
        <v>203.61</v>
      </c>
      <c r="C70" s="4">
        <f>LN(dane_import!E71/dane_import!E70)</f>
        <v>0</v>
      </c>
      <c r="D70">
        <f t="shared" si="2"/>
        <v>0</v>
      </c>
      <c r="E70" s="6">
        <f t="shared" si="3"/>
        <v>0</v>
      </c>
    </row>
    <row r="71" spans="1:5" x14ac:dyDescent="0.25">
      <c r="A71" s="3">
        <v>44217</v>
      </c>
      <c r="B71" s="12">
        <v>203.56</v>
      </c>
      <c r="C71" s="4">
        <f>LN(dane_import!E72/dane_import!E71)</f>
        <v>-2.4559766314483642E-4</v>
      </c>
      <c r="D71">
        <f t="shared" si="2"/>
        <v>2.4559766314483642E-4</v>
      </c>
      <c r="E71" s="6">
        <f t="shared" si="3"/>
        <v>6.0318212142204536E-8</v>
      </c>
    </row>
    <row r="72" spans="1:5" x14ac:dyDescent="0.25">
      <c r="A72" s="3">
        <v>44218</v>
      </c>
      <c r="B72" s="12">
        <v>203.58</v>
      </c>
      <c r="C72" s="4">
        <f>LN(dane_import!E73/dane_import!E72)</f>
        <v>9.8246303562012693E-5</v>
      </c>
      <c r="D72">
        <f t="shared" si="2"/>
        <v>9.8246303562012693E-5</v>
      </c>
      <c r="E72" s="6">
        <f t="shared" si="3"/>
        <v>9.6523361635991485E-9</v>
      </c>
    </row>
    <row r="73" spans="1:5" x14ac:dyDescent="0.25">
      <c r="A73" s="3">
        <v>44221</v>
      </c>
      <c r="B73" s="12">
        <v>203.54</v>
      </c>
      <c r="C73" s="4">
        <f>LN(dane_import!E74/dane_import!E73)</f>
        <v>-1.9650226040841178E-4</v>
      </c>
      <c r="D73">
        <f t="shared" si="2"/>
        <v>1.9650226040841178E-4</v>
      </c>
      <c r="E73" s="6">
        <f t="shared" si="3"/>
        <v>3.8613138345615278E-8</v>
      </c>
    </row>
    <row r="74" spans="1:5" x14ac:dyDescent="0.25">
      <c r="A74" s="3">
        <v>44222</v>
      </c>
      <c r="B74" s="12">
        <v>203.53</v>
      </c>
      <c r="C74" s="4">
        <f>LN(dane_import!E75/dane_import!E74)</f>
        <v>-4.9131598997691706E-5</v>
      </c>
      <c r="D74">
        <f t="shared" si="2"/>
        <v>4.9131598997691706E-5</v>
      </c>
      <c r="E74" s="6">
        <f t="shared" si="3"/>
        <v>2.4139140200699808E-9</v>
      </c>
    </row>
    <row r="75" spans="1:5" x14ac:dyDescent="0.25">
      <c r="A75" s="3">
        <v>44223</v>
      </c>
      <c r="B75" s="12">
        <v>203.6</v>
      </c>
      <c r="C75" s="4">
        <f>LN(dane_import!E76/dane_import!E75)</f>
        <v>3.4387051157983912E-4</v>
      </c>
      <c r="D75">
        <f t="shared" si="2"/>
        <v>3.4387051157983912E-4</v>
      </c>
      <c r="E75" s="6">
        <f t="shared" si="3"/>
        <v>1.1824692873418026E-7</v>
      </c>
    </row>
    <row r="76" spans="1:5" x14ac:dyDescent="0.25">
      <c r="A76" s="3">
        <v>44224</v>
      </c>
      <c r="B76" s="12">
        <v>203.54</v>
      </c>
      <c r="C76" s="4">
        <f>LN(dane_import!E77/dane_import!E76)</f>
        <v>-2.9473891258221342E-4</v>
      </c>
      <c r="D76">
        <f t="shared" si="2"/>
        <v>2.9473891258221342E-4</v>
      </c>
      <c r="E76" s="6">
        <f t="shared" si="3"/>
        <v>8.6871026590145641E-8</v>
      </c>
    </row>
    <row r="77" spans="1:5" x14ac:dyDescent="0.25">
      <c r="A77" s="3">
        <v>44225</v>
      </c>
      <c r="B77" s="12">
        <v>203.65</v>
      </c>
      <c r="C77" s="4">
        <f>LN(dane_import!E78/dane_import!E77)</f>
        <v>5.4028833063609347E-4</v>
      </c>
      <c r="D77">
        <f t="shared" si="2"/>
        <v>5.4028833063609347E-4</v>
      </c>
      <c r="E77" s="6">
        <f t="shared" si="3"/>
        <v>2.9191148022153664E-7</v>
      </c>
    </row>
    <row r="78" spans="1:5" x14ac:dyDescent="0.25">
      <c r="A78" s="3">
        <v>44228</v>
      </c>
      <c r="B78" s="12">
        <v>203.69</v>
      </c>
      <c r="C78" s="4">
        <f>LN(dane_import!E79/dane_import!E78)</f>
        <v>1.9639613162739485E-4</v>
      </c>
      <c r="D78">
        <f t="shared" si="2"/>
        <v>1.9639613162739485E-4</v>
      </c>
      <c r="E78" s="6">
        <f t="shared" si="3"/>
        <v>3.8571440518205006E-8</v>
      </c>
    </row>
    <row r="79" spans="1:5" x14ac:dyDescent="0.25">
      <c r="A79" s="3">
        <v>44229</v>
      </c>
      <c r="B79" s="12">
        <v>203.75</v>
      </c>
      <c r="C79" s="4">
        <f>LN(dane_import!E80/dane_import!E79)</f>
        <v>2.9452189492309793E-4</v>
      </c>
      <c r="D79">
        <f t="shared" si="2"/>
        <v>2.9452189492309793E-4</v>
      </c>
      <c r="E79" s="6">
        <f t="shared" si="3"/>
        <v>8.6743146589092341E-8</v>
      </c>
    </row>
    <row r="80" spans="1:5" x14ac:dyDescent="0.25">
      <c r="A80" s="3">
        <v>44230</v>
      </c>
      <c r="B80" s="12">
        <v>203.75</v>
      </c>
      <c r="C80" s="4">
        <f>LN(dane_import!E81/dane_import!E80)</f>
        <v>0</v>
      </c>
      <c r="D80">
        <f t="shared" si="2"/>
        <v>0</v>
      </c>
      <c r="E80" s="6">
        <f t="shared" si="3"/>
        <v>0</v>
      </c>
    </row>
    <row r="81" spans="1:5" x14ac:dyDescent="0.25">
      <c r="A81" s="3">
        <v>44231</v>
      </c>
      <c r="B81" s="12">
        <v>203.78</v>
      </c>
      <c r="C81" s="4">
        <f>LN(dane_import!E82/dane_import!E81)</f>
        <v>1.4722842516727729E-4</v>
      </c>
      <c r="D81">
        <f t="shared" si="2"/>
        <v>1.4722842516727729E-4</v>
      </c>
      <c r="E81" s="6">
        <f t="shared" si="3"/>
        <v>2.1676209177236567E-8</v>
      </c>
    </row>
    <row r="82" spans="1:5" x14ac:dyDescent="0.25">
      <c r="A82" s="3">
        <v>44232</v>
      </c>
      <c r="B82" s="12">
        <v>203.96</v>
      </c>
      <c r="C82" s="4">
        <f>LN(dane_import!E83/dane_import!E82)</f>
        <v>8.8291564081574277E-4</v>
      </c>
      <c r="D82">
        <f t="shared" si="2"/>
        <v>8.8291564081574277E-4</v>
      </c>
      <c r="E82" s="6">
        <f t="shared" si="3"/>
        <v>7.7954002879707373E-7</v>
      </c>
    </row>
    <row r="83" spans="1:5" x14ac:dyDescent="0.25">
      <c r="A83" s="3">
        <v>44235</v>
      </c>
      <c r="B83" s="12">
        <v>203.97</v>
      </c>
      <c r="C83" s="4">
        <f>LN(dane_import!E84/dane_import!E83)</f>
        <v>4.9028019522928134E-5</v>
      </c>
      <c r="D83">
        <f t="shared" si="2"/>
        <v>4.9028019522928134E-5</v>
      </c>
      <c r="E83" s="6">
        <f t="shared" si="3"/>
        <v>2.4037466983406222E-9</v>
      </c>
    </row>
    <row r="84" spans="1:5" x14ac:dyDescent="0.25">
      <c r="A84" s="3">
        <v>44236</v>
      </c>
      <c r="B84" s="12">
        <v>203.91</v>
      </c>
      <c r="C84" s="4">
        <f>LN(dane_import!E85/dane_import!E84)</f>
        <v>-2.9420417982146913E-4</v>
      </c>
      <c r="D84">
        <f t="shared" si="2"/>
        <v>2.9420417982146913E-4</v>
      </c>
      <c r="E84" s="6">
        <f t="shared" si="3"/>
        <v>8.6556099424423341E-8</v>
      </c>
    </row>
    <row r="85" spans="1:5" x14ac:dyDescent="0.25">
      <c r="A85" s="3">
        <v>44237</v>
      </c>
      <c r="B85" s="12">
        <v>203.94</v>
      </c>
      <c r="C85" s="4">
        <f>LN(dane_import!E86/dane_import!E85)</f>
        <v>1.471129094230208E-4</v>
      </c>
      <c r="D85">
        <f t="shared" si="2"/>
        <v>1.471129094230208E-4</v>
      </c>
      <c r="E85" s="6">
        <f t="shared" si="3"/>
        <v>2.1642208118905922E-8</v>
      </c>
    </row>
    <row r="86" spans="1:5" x14ac:dyDescent="0.25">
      <c r="A86" s="3">
        <v>44238</v>
      </c>
      <c r="B86" s="12">
        <v>203.88</v>
      </c>
      <c r="C86" s="4">
        <f>LN(dane_import!E87/dane_import!E86)</f>
        <v>-2.9424746423866967E-4</v>
      </c>
      <c r="D86">
        <f t="shared" si="2"/>
        <v>2.9424746423866967E-4</v>
      </c>
      <c r="E86" s="6">
        <f t="shared" si="3"/>
        <v>8.6581570210887185E-8</v>
      </c>
    </row>
    <row r="87" spans="1:5" x14ac:dyDescent="0.25">
      <c r="A87" s="3">
        <v>44239</v>
      </c>
      <c r="B87" s="12">
        <v>203.86</v>
      </c>
      <c r="C87" s="4">
        <f>LN(dane_import!E88/dane_import!E87)</f>
        <v>-9.8101731574114603E-5</v>
      </c>
      <c r="D87">
        <f t="shared" si="2"/>
        <v>9.8101731574114603E-5</v>
      </c>
      <c r="E87" s="6">
        <f t="shared" si="3"/>
        <v>9.6239497378396347E-9</v>
      </c>
    </row>
    <row r="88" spans="1:5" x14ac:dyDescent="0.25">
      <c r="A88" s="3">
        <v>44242</v>
      </c>
      <c r="B88" s="12">
        <v>203.92</v>
      </c>
      <c r="C88" s="4">
        <f>LN(dane_import!E89/dane_import!E88)</f>
        <v>2.9427632759324539E-4</v>
      </c>
      <c r="D88">
        <f t="shared" si="2"/>
        <v>2.9427632759324539E-4</v>
      </c>
      <c r="E88" s="6">
        <f t="shared" si="3"/>
        <v>8.6598556981767074E-8</v>
      </c>
    </row>
    <row r="89" spans="1:5" x14ac:dyDescent="0.25">
      <c r="A89" s="3">
        <v>44243</v>
      </c>
      <c r="B89" s="12">
        <v>204.01</v>
      </c>
      <c r="C89" s="4">
        <f>LN(dane_import!E90/dane_import!E89)</f>
        <v>4.4125218277780059E-4</v>
      </c>
      <c r="D89">
        <f t="shared" si="2"/>
        <v>4.4125218277780059E-4</v>
      </c>
      <c r="E89" s="6">
        <f t="shared" si="3"/>
        <v>1.9470348880617355E-7</v>
      </c>
    </row>
    <row r="90" spans="1:5" x14ac:dyDescent="0.25">
      <c r="A90" s="3">
        <v>44244</v>
      </c>
      <c r="B90" s="12">
        <v>203.95</v>
      </c>
      <c r="C90" s="4">
        <f>LN(dane_import!E91/dane_import!E90)</f>
        <v>-2.9414648707036382E-4</v>
      </c>
      <c r="D90">
        <f t="shared" si="2"/>
        <v>2.9414648707036382E-4</v>
      </c>
      <c r="E90" s="6">
        <f t="shared" si="3"/>
        <v>8.6522155855835703E-8</v>
      </c>
    </row>
    <row r="91" spans="1:5" x14ac:dyDescent="0.25">
      <c r="A91" s="3">
        <v>44245</v>
      </c>
      <c r="B91" s="12">
        <v>203.85</v>
      </c>
      <c r="C91" s="4">
        <f>LN(dane_import!E92/dane_import!E91)</f>
        <v>-4.9043649830499928E-4</v>
      </c>
      <c r="D91">
        <f t="shared" si="2"/>
        <v>4.9043649830499928E-4</v>
      </c>
      <c r="E91" s="6">
        <f t="shared" si="3"/>
        <v>2.4052795886966959E-7</v>
      </c>
    </row>
    <row r="92" spans="1:5" x14ac:dyDescent="0.25">
      <c r="A92" s="3">
        <v>44246</v>
      </c>
      <c r="B92" s="12">
        <v>203.99</v>
      </c>
      <c r="C92" s="4">
        <f>LN(dane_import!E93/dane_import!E92)</f>
        <v>6.8654376961059592E-4</v>
      </c>
      <c r="D92">
        <f t="shared" si="2"/>
        <v>6.8654376961059592E-4</v>
      </c>
      <c r="E92" s="6">
        <f t="shared" si="3"/>
        <v>4.7134234759112701E-7</v>
      </c>
    </row>
    <row r="93" spans="1:5" x14ac:dyDescent="0.25">
      <c r="A93" s="3">
        <v>44249</v>
      </c>
      <c r="B93" s="12">
        <v>203.97</v>
      </c>
      <c r="C93" s="4">
        <f>LN(dane_import!E94/dane_import!E93)</f>
        <v>-9.8048828395109461E-5</v>
      </c>
      <c r="D93">
        <f t="shared" si="2"/>
        <v>9.8048828395109461E-5</v>
      </c>
      <c r="E93" s="6">
        <f t="shared" si="3"/>
        <v>9.6135727496536226E-9</v>
      </c>
    </row>
    <row r="94" spans="1:5" x14ac:dyDescent="0.25">
      <c r="A94" s="3">
        <v>44250</v>
      </c>
      <c r="B94" s="12">
        <v>203.9</v>
      </c>
      <c r="C94" s="4">
        <f>LN(dane_import!E95/dane_import!E94)</f>
        <v>-3.4324662606841408E-4</v>
      </c>
      <c r="D94">
        <f t="shared" si="2"/>
        <v>3.4324662606841408E-4</v>
      </c>
      <c r="E94" s="6">
        <f t="shared" si="3"/>
        <v>1.1781824630734969E-7</v>
      </c>
    </row>
    <row r="95" spans="1:5" x14ac:dyDescent="0.25">
      <c r="A95" s="3">
        <v>44251</v>
      </c>
      <c r="B95" s="12">
        <v>203.79</v>
      </c>
      <c r="C95" s="4">
        <f>LN(dane_import!E96/dane_import!E95)</f>
        <v>-5.3962570908932291E-4</v>
      </c>
      <c r="D95">
        <f t="shared" si="2"/>
        <v>5.3962570908932291E-4</v>
      </c>
      <c r="E95" s="6">
        <f t="shared" si="3"/>
        <v>2.9119590591015457E-7</v>
      </c>
    </row>
    <row r="96" spans="1:5" x14ac:dyDescent="0.25">
      <c r="A96" s="3">
        <v>44252</v>
      </c>
      <c r="B96" s="12">
        <v>203.78</v>
      </c>
      <c r="C96" s="4">
        <f>LN(dane_import!E97/dane_import!E96)</f>
        <v>-4.9071325180926855E-5</v>
      </c>
      <c r="D96">
        <f t="shared" si="2"/>
        <v>4.9071325180926855E-5</v>
      </c>
      <c r="E96" s="6">
        <f t="shared" si="3"/>
        <v>2.4079949550122662E-9</v>
      </c>
    </row>
    <row r="97" spans="1:5" x14ac:dyDescent="0.25">
      <c r="A97" s="3">
        <v>44253</v>
      </c>
      <c r="B97" s="12">
        <v>203.78</v>
      </c>
      <c r="C97" s="4">
        <f>LN(dane_import!E98/dane_import!E97)</f>
        <v>0</v>
      </c>
      <c r="D97">
        <f t="shared" si="2"/>
        <v>0</v>
      </c>
      <c r="E97" s="6">
        <f t="shared" si="3"/>
        <v>0</v>
      </c>
    </row>
    <row r="98" spans="1:5" x14ac:dyDescent="0.25">
      <c r="A98" s="3">
        <v>44256</v>
      </c>
      <c r="B98" s="12">
        <v>203.81</v>
      </c>
      <c r="C98" s="4">
        <f>LN(dane_import!E99/dane_import!E98)</f>
        <v>1.4720675214888971E-4</v>
      </c>
      <c r="D98">
        <f t="shared" si="2"/>
        <v>1.4720675214888971E-4</v>
      </c>
      <c r="E98" s="6">
        <f t="shared" si="3"/>
        <v>2.1669827878224644E-8</v>
      </c>
    </row>
    <row r="99" spans="1:5" x14ac:dyDescent="0.25">
      <c r="A99" s="3">
        <v>44257</v>
      </c>
      <c r="B99" s="12">
        <v>203.88</v>
      </c>
      <c r="C99" s="4">
        <f>LN(dane_import!E100/dane_import!E99)</f>
        <v>3.4339817355290899E-4</v>
      </c>
      <c r="D99">
        <f t="shared" si="2"/>
        <v>3.4339817355290899E-4</v>
      </c>
      <c r="E99" s="6">
        <f t="shared" si="3"/>
        <v>1.179223055994738E-7</v>
      </c>
    </row>
    <row r="100" spans="1:5" x14ac:dyDescent="0.25">
      <c r="A100" s="3">
        <v>44258</v>
      </c>
      <c r="B100" s="12">
        <v>203.95</v>
      </c>
      <c r="C100" s="4">
        <f>LN(dane_import!E101/dane_import!E100)</f>
        <v>3.4328029172650548E-4</v>
      </c>
      <c r="D100">
        <f t="shared" si="2"/>
        <v>3.4328029172650548E-4</v>
      </c>
      <c r="E100" s="6">
        <f t="shared" si="3"/>
        <v>1.1784135868783471E-7</v>
      </c>
    </row>
    <row r="101" spans="1:5" x14ac:dyDescent="0.25">
      <c r="A101" s="3">
        <v>44259</v>
      </c>
      <c r="B101" s="12">
        <v>204.04</v>
      </c>
      <c r="C101" s="4">
        <f>LN(dane_import!E102/dane_import!E101)</f>
        <v>4.4118729115841108E-4</v>
      </c>
      <c r="D101">
        <f t="shared" si="2"/>
        <v>4.4118729115841108E-4</v>
      </c>
      <c r="E101" s="6">
        <f t="shared" si="3"/>
        <v>1.9464622587969658E-7</v>
      </c>
    </row>
    <row r="102" spans="1:5" x14ac:dyDescent="0.25">
      <c r="A102" s="3">
        <v>44260</v>
      </c>
      <c r="B102" s="12">
        <v>203.93</v>
      </c>
      <c r="C102" s="4">
        <f>LN(dane_import!E103/dane_import!E102)</f>
        <v>-5.3925535046998548E-4</v>
      </c>
      <c r="D102">
        <f t="shared" si="2"/>
        <v>5.3925535046998548E-4</v>
      </c>
      <c r="E102" s="6">
        <f t="shared" si="3"/>
        <v>2.9079633301050688E-7</v>
      </c>
    </row>
    <row r="103" spans="1:5" x14ac:dyDescent="0.25">
      <c r="A103" s="3">
        <v>44263</v>
      </c>
      <c r="B103" s="12">
        <v>203.9</v>
      </c>
      <c r="C103" s="4">
        <f>LN(dane_import!E104/dane_import!E103)</f>
        <v>-1.4712012384623255E-4</v>
      </c>
      <c r="D103">
        <f t="shared" si="2"/>
        <v>1.4712012384623255E-4</v>
      </c>
      <c r="E103" s="6">
        <f t="shared" si="3"/>
        <v>2.1644330840530802E-8</v>
      </c>
    </row>
    <row r="104" spans="1:5" x14ac:dyDescent="0.25">
      <c r="A104" s="3">
        <v>44264</v>
      </c>
      <c r="B104" s="12">
        <v>203.81</v>
      </c>
      <c r="C104" s="4">
        <f>LN(dane_import!E105/dane_import!E104)</f>
        <v>-4.4149028212140187E-4</v>
      </c>
      <c r="D104">
        <f t="shared" si="2"/>
        <v>4.4149028212140187E-4</v>
      </c>
      <c r="E104" s="6">
        <f t="shared" si="3"/>
        <v>1.9491366920763502E-7</v>
      </c>
    </row>
    <row r="105" spans="1:5" x14ac:dyDescent="0.25">
      <c r="A105" s="3">
        <v>44265</v>
      </c>
      <c r="B105" s="12">
        <v>203.87</v>
      </c>
      <c r="C105" s="4">
        <f>LN(dane_import!E106/dane_import!E105)</f>
        <v>2.9434851075949784E-4</v>
      </c>
      <c r="D105">
        <f t="shared" si="2"/>
        <v>2.9434851075949784E-4</v>
      </c>
      <c r="E105" s="6">
        <f t="shared" si="3"/>
        <v>8.6641045786334215E-8</v>
      </c>
    </row>
    <row r="106" spans="1:5" x14ac:dyDescent="0.25">
      <c r="A106" s="3">
        <v>44266</v>
      </c>
      <c r="B106" s="12">
        <v>203.8</v>
      </c>
      <c r="C106" s="4">
        <f>LN(dane_import!E107/dane_import!E106)</f>
        <v>-3.434150204230514E-4</v>
      </c>
      <c r="D106">
        <f t="shared" si="2"/>
        <v>3.434150204230514E-4</v>
      </c>
      <c r="E106" s="6">
        <f t="shared" si="3"/>
        <v>1.1793387625216481E-7</v>
      </c>
    </row>
    <row r="107" spans="1:5" x14ac:dyDescent="0.25">
      <c r="A107" s="3">
        <v>44267</v>
      </c>
      <c r="B107" s="12">
        <v>203.83</v>
      </c>
      <c r="C107" s="4">
        <f>LN(dane_import!E108/dane_import!E107)</f>
        <v>1.4719230701442008E-4</v>
      </c>
      <c r="D107">
        <f t="shared" si="2"/>
        <v>1.4719230701442008E-4</v>
      </c>
      <c r="E107" s="6">
        <f t="shared" si="3"/>
        <v>2.16655752442273E-8</v>
      </c>
    </row>
    <row r="108" spans="1:5" x14ac:dyDescent="0.25">
      <c r="A108" s="3">
        <v>44270</v>
      </c>
      <c r="B108" s="12">
        <v>203.87</v>
      </c>
      <c r="C108" s="4">
        <f>LN(dane_import!E109/dane_import!E108)</f>
        <v>1.962227134084834E-4</v>
      </c>
      <c r="D108">
        <f t="shared" si="2"/>
        <v>1.962227134084834E-4</v>
      </c>
      <c r="E108" s="6">
        <f t="shared" si="3"/>
        <v>3.850335325738781E-8</v>
      </c>
    </row>
    <row r="109" spans="1:5" x14ac:dyDescent="0.25">
      <c r="A109" s="3">
        <v>44271</v>
      </c>
      <c r="B109" s="12">
        <v>203.91</v>
      </c>
      <c r="C109" s="4">
        <f>LN(dane_import!E110/dane_import!E109)</f>
        <v>1.9618421760883922E-4</v>
      </c>
      <c r="D109">
        <f t="shared" si="2"/>
        <v>1.9618421760883922E-4</v>
      </c>
      <c r="E109" s="6">
        <f t="shared" si="3"/>
        <v>3.8488247238792381E-8</v>
      </c>
    </row>
    <row r="110" spans="1:5" x14ac:dyDescent="0.25">
      <c r="A110" s="3">
        <v>44272</v>
      </c>
      <c r="B110" s="12">
        <v>204.08</v>
      </c>
      <c r="C110" s="4">
        <f>LN(dane_import!E111/dane_import!E110)</f>
        <v>8.3335380689956258E-4</v>
      </c>
      <c r="D110">
        <f t="shared" si="2"/>
        <v>8.3335380689956258E-4</v>
      </c>
      <c r="E110" s="6">
        <f t="shared" si="3"/>
        <v>6.9447856747399344E-7</v>
      </c>
    </row>
    <row r="111" spans="1:5" x14ac:dyDescent="0.25">
      <c r="A111" s="3">
        <v>44273</v>
      </c>
      <c r="B111" s="12">
        <v>204.04</v>
      </c>
      <c r="C111" s="4">
        <f>LN(dane_import!E112/dane_import!E111)</f>
        <v>-1.9602077883029993E-4</v>
      </c>
      <c r="D111">
        <f t="shared" si="2"/>
        <v>1.9602077883029993E-4</v>
      </c>
      <c r="E111" s="6">
        <f t="shared" si="3"/>
        <v>3.8424145733237363E-8</v>
      </c>
    </row>
    <row r="112" spans="1:5" x14ac:dyDescent="0.25">
      <c r="A112" s="3">
        <v>44274</v>
      </c>
      <c r="B112" s="12">
        <v>204.07</v>
      </c>
      <c r="C112" s="4">
        <f>LN(dane_import!E113/dane_import!E112)</f>
        <v>1.470191862686507E-4</v>
      </c>
      <c r="D112">
        <f t="shared" si="2"/>
        <v>1.470191862686507E-4</v>
      </c>
      <c r="E112" s="6">
        <f t="shared" si="3"/>
        <v>2.1614641131096209E-8</v>
      </c>
    </row>
    <row r="113" spans="1:5" x14ac:dyDescent="0.25">
      <c r="A113" s="3">
        <v>44277</v>
      </c>
      <c r="B113" s="12">
        <v>203.98</v>
      </c>
      <c r="C113" s="4">
        <f>LN(dane_import!E114/dane_import!E113)</f>
        <v>-4.4112241862233792E-4</v>
      </c>
      <c r="D113">
        <f t="shared" si="2"/>
        <v>4.4112241862233792E-4</v>
      </c>
      <c r="E113" s="6">
        <f t="shared" si="3"/>
        <v>1.9458898821122114E-7</v>
      </c>
    </row>
    <row r="114" spans="1:5" x14ac:dyDescent="0.25">
      <c r="A114" s="3">
        <v>44278</v>
      </c>
      <c r="B114" s="12">
        <v>203.84</v>
      </c>
      <c r="C114" s="4">
        <f>LN(dane_import!E115/dane_import!E114)</f>
        <v>-6.8657743857351546E-4</v>
      </c>
      <c r="D114">
        <f t="shared" si="2"/>
        <v>6.8657743857351546E-4</v>
      </c>
      <c r="E114" s="6">
        <f t="shared" si="3"/>
        <v>4.713885791581694E-7</v>
      </c>
    </row>
    <row r="115" spans="1:5" x14ac:dyDescent="0.25">
      <c r="A115" s="3">
        <v>44279</v>
      </c>
      <c r="B115" s="12">
        <v>203.86</v>
      </c>
      <c r="C115" s="4">
        <f>LN(dane_import!E116/dane_import!E115)</f>
        <v>9.8111356468265506E-5</v>
      </c>
      <c r="D115">
        <f t="shared" si="2"/>
        <v>9.8111356468265506E-5</v>
      </c>
      <c r="E115" s="6">
        <f t="shared" si="3"/>
        <v>9.6258382680430642E-9</v>
      </c>
    </row>
    <row r="116" spans="1:5" x14ac:dyDescent="0.25">
      <c r="A116" s="3">
        <v>44280</v>
      </c>
      <c r="B116" s="12">
        <v>203.84</v>
      </c>
      <c r="C116" s="4">
        <f>LN(dane_import!E117/dane_import!E116)</f>
        <v>-9.811135646830367E-5</v>
      </c>
      <c r="D116">
        <f t="shared" si="2"/>
        <v>9.811135646830367E-5</v>
      </c>
      <c r="E116" s="6">
        <f t="shared" si="3"/>
        <v>9.6258382680505519E-9</v>
      </c>
    </row>
    <row r="117" spans="1:5" x14ac:dyDescent="0.25">
      <c r="A117" s="3">
        <v>44281</v>
      </c>
      <c r="B117" s="12">
        <v>203.83</v>
      </c>
      <c r="C117" s="4">
        <f>LN(dane_import!E118/dane_import!E117)</f>
        <v>-4.9059288159489182E-5</v>
      </c>
      <c r="D117">
        <f t="shared" si="2"/>
        <v>4.9059288159489182E-5</v>
      </c>
      <c r="E117" s="6">
        <f t="shared" si="3"/>
        <v>2.4068137547157954E-9</v>
      </c>
    </row>
    <row r="118" spans="1:5" x14ac:dyDescent="0.25">
      <c r="A118" s="3">
        <v>44284</v>
      </c>
      <c r="B118" s="12">
        <v>203.98</v>
      </c>
      <c r="C118" s="4">
        <f>LN(dane_import!E119/dane_import!E118)</f>
        <v>7.3563672673304821E-4</v>
      </c>
      <c r="D118">
        <f t="shared" si="2"/>
        <v>7.3563672673304821E-4</v>
      </c>
      <c r="E118" s="6">
        <f t="shared" si="3"/>
        <v>5.4116139371851341E-7</v>
      </c>
    </row>
    <row r="119" spans="1:5" x14ac:dyDescent="0.25">
      <c r="A119" s="3">
        <v>44285</v>
      </c>
      <c r="B119" s="12">
        <v>204.04</v>
      </c>
      <c r="C119" s="4">
        <f>LN(dane_import!E120/dane_import!E119)</f>
        <v>2.9410323235374083E-4</v>
      </c>
      <c r="D119">
        <f t="shared" si="2"/>
        <v>2.9410323235374083E-4</v>
      </c>
      <c r="E119" s="6">
        <f t="shared" si="3"/>
        <v>8.6496711280918471E-8</v>
      </c>
    </row>
    <row r="120" spans="1:5" x14ac:dyDescent="0.25">
      <c r="A120" s="3">
        <v>44286</v>
      </c>
      <c r="B120" s="12">
        <v>204.32</v>
      </c>
      <c r="C120" s="4">
        <f>LN(dane_import!E121/dane_import!E120)</f>
        <v>1.3713392295033545E-3</v>
      </c>
      <c r="D120">
        <f t="shared" si="2"/>
        <v>1.3713392295033545E-3</v>
      </c>
      <c r="E120" s="6">
        <f t="shared" si="3"/>
        <v>1.8805712823748541E-6</v>
      </c>
    </row>
    <row r="121" spans="1:5" x14ac:dyDescent="0.25">
      <c r="A121" s="3">
        <v>44287</v>
      </c>
      <c r="B121" s="12">
        <v>204.25</v>
      </c>
      <c r="C121" s="4">
        <f>LN(dane_import!E122/dane_import!E121)</f>
        <v>-3.4265854411688542E-4</v>
      </c>
      <c r="D121">
        <f t="shared" si="2"/>
        <v>3.4265854411688542E-4</v>
      </c>
      <c r="E121" s="6">
        <f t="shared" si="3"/>
        <v>1.1741487785630351E-7</v>
      </c>
    </row>
    <row r="122" spans="1:5" x14ac:dyDescent="0.25">
      <c r="A122" s="3">
        <v>44288</v>
      </c>
      <c r="B122" s="12">
        <v>204.25</v>
      </c>
      <c r="C122" s="4">
        <f>LN(dane_import!E123/dane_import!E122)</f>
        <v>0</v>
      </c>
      <c r="D122">
        <f t="shared" si="2"/>
        <v>0</v>
      </c>
      <c r="E122" s="6">
        <f t="shared" si="3"/>
        <v>0</v>
      </c>
    </row>
    <row r="123" spans="1:5" x14ac:dyDescent="0.25">
      <c r="A123" s="3">
        <v>44291</v>
      </c>
      <c r="B123" s="12">
        <v>204.25</v>
      </c>
      <c r="C123" s="4">
        <f>LN(dane_import!E124/dane_import!E123)</f>
        <v>0</v>
      </c>
      <c r="D123">
        <f t="shared" si="2"/>
        <v>0</v>
      </c>
      <c r="E123" s="6">
        <f t="shared" si="3"/>
        <v>0</v>
      </c>
    </row>
    <row r="124" spans="1:5" x14ac:dyDescent="0.25">
      <c r="A124" s="3">
        <v>44292</v>
      </c>
      <c r="B124" s="12">
        <v>204.27</v>
      </c>
      <c r="C124" s="4">
        <f>LN(dane_import!E125/dane_import!E124)</f>
        <v>9.7914422872807542E-5</v>
      </c>
      <c r="D124">
        <f t="shared" si="2"/>
        <v>9.7914422872807542E-5</v>
      </c>
      <c r="E124" s="6">
        <f t="shared" si="3"/>
        <v>9.5872342065149774E-9</v>
      </c>
    </row>
    <row r="125" spans="1:5" x14ac:dyDescent="0.25">
      <c r="A125" s="3">
        <v>44293</v>
      </c>
      <c r="B125" s="12">
        <v>204.24</v>
      </c>
      <c r="C125" s="4">
        <f>LN(dane_import!E126/dane_import!E125)</f>
        <v>-1.4687522975654829E-4</v>
      </c>
      <c r="D125">
        <f t="shared" si="2"/>
        <v>1.4687522975654829E-4</v>
      </c>
      <c r="E125" s="6">
        <f t="shared" si="3"/>
        <v>2.1572333116038848E-8</v>
      </c>
    </row>
    <row r="126" spans="1:5" x14ac:dyDescent="0.25">
      <c r="A126" s="3">
        <v>44294</v>
      </c>
      <c r="B126" s="12">
        <v>204.17</v>
      </c>
      <c r="C126" s="4">
        <f>LN(dane_import!E127/dane_import!E126)</f>
        <v>-3.4279278512028218E-4</v>
      </c>
      <c r="D126">
        <f t="shared" si="2"/>
        <v>3.4279278512028218E-4</v>
      </c>
      <c r="E126" s="6">
        <f t="shared" si="3"/>
        <v>1.1750689353051995E-7</v>
      </c>
    </row>
    <row r="127" spans="1:5" x14ac:dyDescent="0.25">
      <c r="A127" s="3">
        <v>44295</v>
      </c>
      <c r="B127" s="12">
        <v>204.25</v>
      </c>
      <c r="C127" s="4">
        <f>LN(dane_import!E128/dane_import!E127)</f>
        <v>3.9175359200406085E-4</v>
      </c>
      <c r="D127">
        <f t="shared" si="2"/>
        <v>3.9175359200406085E-4</v>
      </c>
      <c r="E127" s="6">
        <f t="shared" si="3"/>
        <v>1.5347087684808415E-7</v>
      </c>
    </row>
    <row r="128" spans="1:5" x14ac:dyDescent="0.25">
      <c r="A128" s="3">
        <v>44298</v>
      </c>
      <c r="B128" s="12">
        <v>204.39</v>
      </c>
      <c r="C128" s="4">
        <f>LN(dane_import!E129/dane_import!E128)</f>
        <v>6.8519971357404756E-4</v>
      </c>
      <c r="D128">
        <f t="shared" si="2"/>
        <v>6.8519971357404756E-4</v>
      </c>
      <c r="E128" s="6">
        <f t="shared" si="3"/>
        <v>4.694986474819568E-7</v>
      </c>
    </row>
    <row r="129" spans="1:5" x14ac:dyDescent="0.25">
      <c r="A129" s="3">
        <v>44299</v>
      </c>
      <c r="B129" s="12">
        <v>204.38</v>
      </c>
      <c r="C129" s="4">
        <f>LN(dane_import!E130/dane_import!E129)</f>
        <v>-4.8927269623460847E-5</v>
      </c>
      <c r="D129">
        <f t="shared" si="2"/>
        <v>4.8927269623460847E-5</v>
      </c>
      <c r="E129" s="6">
        <f t="shared" si="3"/>
        <v>2.3938777128068347E-9</v>
      </c>
    </row>
    <row r="130" spans="1:5" x14ac:dyDescent="0.25">
      <c r="A130" s="3">
        <v>44300</v>
      </c>
      <c r="B130" s="12">
        <v>204.48</v>
      </c>
      <c r="C130" s="4">
        <f>LN(dane_import!E131/dane_import!E130)</f>
        <v>4.8916500510684188E-4</v>
      </c>
      <c r="D130">
        <f t="shared" si="2"/>
        <v>4.8916500510684188E-4</v>
      </c>
      <c r="E130" s="6">
        <f t="shared" si="3"/>
        <v>2.3928240222117665E-7</v>
      </c>
    </row>
    <row r="131" spans="1:5" x14ac:dyDescent="0.25">
      <c r="A131" s="3">
        <v>44301</v>
      </c>
      <c r="B131" s="12">
        <v>204.52</v>
      </c>
      <c r="C131" s="4">
        <f>LN(dane_import!E132/dane_import!E131)</f>
        <v>1.9559902262853877E-4</v>
      </c>
      <c r="D131">
        <f t="shared" ref="D131:D194" si="4">ABS(C131)</f>
        <v>1.9559902262853877E-4</v>
      </c>
      <c r="E131" s="6">
        <f t="shared" ref="E131:E194" si="5">C131^2</f>
        <v>3.8258977653239619E-8</v>
      </c>
    </row>
    <row r="132" spans="1:5" x14ac:dyDescent="0.25">
      <c r="A132" s="3">
        <v>44302</v>
      </c>
      <c r="B132" s="12">
        <v>204.52</v>
      </c>
      <c r="C132" s="4">
        <f>LN(dane_import!E133/dane_import!E132)</f>
        <v>0</v>
      </c>
      <c r="D132">
        <f t="shared" si="4"/>
        <v>0</v>
      </c>
      <c r="E132" s="6">
        <f t="shared" si="5"/>
        <v>0</v>
      </c>
    </row>
    <row r="133" spans="1:5" x14ac:dyDescent="0.25">
      <c r="A133" s="3">
        <v>44305</v>
      </c>
      <c r="B133" s="12">
        <v>204.49</v>
      </c>
      <c r="C133" s="4">
        <f>LN(dane_import!E134/dane_import!E133)</f>
        <v>-1.4669568007533076E-4</v>
      </c>
      <c r="D133">
        <f t="shared" si="4"/>
        <v>1.4669568007533076E-4</v>
      </c>
      <c r="E133" s="6">
        <f t="shared" si="5"/>
        <v>2.1519622552763794E-8</v>
      </c>
    </row>
    <row r="134" spans="1:5" x14ac:dyDescent="0.25">
      <c r="A134" s="3">
        <v>44306</v>
      </c>
      <c r="B134" s="12">
        <v>204.35</v>
      </c>
      <c r="C134" s="4">
        <f>LN(dane_import!E135/dane_import!E134)</f>
        <v>-6.8486452143698992E-4</v>
      </c>
      <c r="D134">
        <f t="shared" si="4"/>
        <v>6.8486452143698992E-4</v>
      </c>
      <c r="E134" s="6">
        <f t="shared" si="5"/>
        <v>4.6903941272311722E-7</v>
      </c>
    </row>
    <row r="135" spans="1:5" x14ac:dyDescent="0.25">
      <c r="A135" s="3">
        <v>44307</v>
      </c>
      <c r="B135" s="12">
        <v>204.45</v>
      </c>
      <c r="C135" s="4">
        <f>LN(dane_import!E136/dane_import!E135)</f>
        <v>4.8923680036491474E-4</v>
      </c>
      <c r="D135">
        <f t="shared" si="4"/>
        <v>4.8923680036491474E-4</v>
      </c>
      <c r="E135" s="6">
        <f t="shared" si="5"/>
        <v>2.3935264683129942E-7</v>
      </c>
    </row>
    <row r="136" spans="1:5" x14ac:dyDescent="0.25">
      <c r="A136" s="3">
        <v>44308</v>
      </c>
      <c r="B136" s="12">
        <v>204.47</v>
      </c>
      <c r="C136" s="4">
        <f>LN(dane_import!E137/dane_import!E136)</f>
        <v>9.7818644311642685E-5</v>
      </c>
      <c r="D136">
        <f t="shared" si="4"/>
        <v>9.7818644311642685E-5</v>
      </c>
      <c r="E136" s="6">
        <f t="shared" si="5"/>
        <v>9.5684871749676666E-9</v>
      </c>
    </row>
    <row r="137" spans="1:5" x14ac:dyDescent="0.25">
      <c r="A137" s="3">
        <v>44309</v>
      </c>
      <c r="B137" s="12">
        <v>204.44</v>
      </c>
      <c r="C137" s="4">
        <f>LN(dane_import!E138/dane_import!E137)</f>
        <v>-1.4673155488404571E-4</v>
      </c>
      <c r="D137">
        <f t="shared" si="4"/>
        <v>1.4673155488404571E-4</v>
      </c>
      <c r="E137" s="6">
        <f t="shared" si="5"/>
        <v>2.1530149198689719E-8</v>
      </c>
    </row>
    <row r="138" spans="1:5" x14ac:dyDescent="0.25">
      <c r="A138" s="3">
        <v>44312</v>
      </c>
      <c r="B138" s="12">
        <v>204.54</v>
      </c>
      <c r="C138" s="4">
        <f>LN(dane_import!E139/dane_import!E138)</f>
        <v>4.8902147778794524E-4</v>
      </c>
      <c r="D138">
        <f t="shared" si="4"/>
        <v>4.8902147778794524E-4</v>
      </c>
      <c r="E138" s="6">
        <f t="shared" si="5"/>
        <v>2.391420057379058E-7</v>
      </c>
    </row>
    <row r="139" spans="1:5" x14ac:dyDescent="0.25">
      <c r="A139" s="3">
        <v>44313</v>
      </c>
      <c r="B139" s="12">
        <v>204.67</v>
      </c>
      <c r="C139" s="4">
        <f>LN(dane_import!E140/dane_import!E139)</f>
        <v>6.3537061349113421E-4</v>
      </c>
      <c r="D139">
        <f t="shared" si="4"/>
        <v>6.3537061349113421E-4</v>
      </c>
      <c r="E139" s="6">
        <f t="shared" si="5"/>
        <v>4.0369581648810026E-7</v>
      </c>
    </row>
    <row r="140" spans="1:5" x14ac:dyDescent="0.25">
      <c r="A140" s="3">
        <v>44314</v>
      </c>
      <c r="B140" s="12">
        <v>204.68</v>
      </c>
      <c r="C140" s="4">
        <f>LN(dane_import!E141/dane_import!E140)</f>
        <v>4.8857945533271684E-5</v>
      </c>
      <c r="D140">
        <f t="shared" si="4"/>
        <v>4.8857945533271684E-5</v>
      </c>
      <c r="E140" s="6">
        <f t="shared" si="5"/>
        <v>2.3870988417321426E-9</v>
      </c>
    </row>
    <row r="141" spans="1:5" x14ac:dyDescent="0.25">
      <c r="A141" s="3">
        <v>44315</v>
      </c>
      <c r="B141" s="12">
        <v>204.43</v>
      </c>
      <c r="C141" s="4">
        <f>LN(dane_import!E142/dane_import!E141)</f>
        <v>-1.2221653399746165E-3</v>
      </c>
      <c r="D141">
        <f t="shared" si="4"/>
        <v>1.2221653399746165E-3</v>
      </c>
      <c r="E141" s="6">
        <f t="shared" si="5"/>
        <v>1.4936881182352698E-6</v>
      </c>
    </row>
    <row r="142" spans="1:5" x14ac:dyDescent="0.25">
      <c r="A142" s="3">
        <v>44316</v>
      </c>
      <c r="B142" s="12">
        <v>204.48</v>
      </c>
      <c r="C142" s="4">
        <f>LN(dane_import!E143/dane_import!E142)</f>
        <v>2.445525922534933E-4</v>
      </c>
      <c r="D142">
        <f t="shared" si="4"/>
        <v>2.445525922534933E-4</v>
      </c>
      <c r="E142" s="6">
        <f t="shared" si="5"/>
        <v>5.9805970377903349E-8</v>
      </c>
    </row>
    <row r="143" spans="1:5" x14ac:dyDescent="0.25">
      <c r="A143" s="3">
        <v>44319</v>
      </c>
      <c r="B143" s="12">
        <v>204.48</v>
      </c>
      <c r="C143" s="4">
        <f>LN(dane_import!E144/dane_import!E143)</f>
        <v>0</v>
      </c>
      <c r="D143">
        <f t="shared" si="4"/>
        <v>0</v>
      </c>
      <c r="E143" s="6">
        <f t="shared" si="5"/>
        <v>0</v>
      </c>
    </row>
    <row r="144" spans="1:5" x14ac:dyDescent="0.25">
      <c r="A144" s="3">
        <v>44320</v>
      </c>
      <c r="B144" s="12">
        <v>204.46</v>
      </c>
      <c r="C144" s="4">
        <f>LN(dane_import!E145/dane_import!E144)</f>
        <v>-9.7813860301884588E-5</v>
      </c>
      <c r="D144">
        <f t="shared" si="4"/>
        <v>9.7813860301884588E-5</v>
      </c>
      <c r="E144" s="6">
        <f t="shared" si="5"/>
        <v>9.5675512671565945E-9</v>
      </c>
    </row>
    <row r="145" spans="1:5" x14ac:dyDescent="0.25">
      <c r="A145" s="3">
        <v>44321</v>
      </c>
      <c r="B145" s="12">
        <v>204.45</v>
      </c>
      <c r="C145" s="4">
        <f>LN(dane_import!E146/dane_import!E145)</f>
        <v>-4.8910518216770017E-5</v>
      </c>
      <c r="D145">
        <f t="shared" si="4"/>
        <v>4.8910518216770017E-5</v>
      </c>
      <c r="E145" s="6">
        <f t="shared" si="5"/>
        <v>2.3922387922329916E-9</v>
      </c>
    </row>
    <row r="146" spans="1:5" x14ac:dyDescent="0.25">
      <c r="A146" s="3">
        <v>44322</v>
      </c>
      <c r="B146" s="12">
        <v>204.39</v>
      </c>
      <c r="C146" s="4">
        <f>LN(dane_import!E147/dane_import!E146)</f>
        <v>-2.9351335696487971E-4</v>
      </c>
      <c r="D146">
        <f t="shared" si="4"/>
        <v>2.9351335696487971E-4</v>
      </c>
      <c r="E146" s="6">
        <f t="shared" si="5"/>
        <v>8.6150090716792906E-8</v>
      </c>
    </row>
    <row r="147" spans="1:5" x14ac:dyDescent="0.25">
      <c r="A147" s="3">
        <v>44323</v>
      </c>
      <c r="B147" s="12">
        <v>204.34</v>
      </c>
      <c r="C147" s="4">
        <f>LN(dane_import!E148/dane_import!E147)</f>
        <v>-2.4466029040878725E-4</v>
      </c>
      <c r="D147">
        <f t="shared" si="4"/>
        <v>2.4466029040878725E-4</v>
      </c>
      <c r="E147" s="6">
        <f t="shared" si="5"/>
        <v>5.9858657702912111E-8</v>
      </c>
    </row>
    <row r="148" spans="1:5" x14ac:dyDescent="0.25">
      <c r="A148" s="3">
        <v>44326</v>
      </c>
      <c r="B148" s="12">
        <v>204.29</v>
      </c>
      <c r="C148" s="4">
        <f>LN(dane_import!E149/dane_import!E148)</f>
        <v>-2.4472016371554934E-4</v>
      </c>
      <c r="D148">
        <f t="shared" si="4"/>
        <v>2.4472016371554934E-4</v>
      </c>
      <c r="E148" s="6">
        <f t="shared" si="5"/>
        <v>5.9887958528965266E-8</v>
      </c>
    </row>
    <row r="149" spans="1:5" x14ac:dyDescent="0.25">
      <c r="A149" s="3">
        <v>44327</v>
      </c>
      <c r="B149" s="12">
        <v>203.87</v>
      </c>
      <c r="C149" s="4">
        <f>LN(dane_import!E150/dane_import!E149)</f>
        <v>-2.0580171905145135E-3</v>
      </c>
      <c r="D149">
        <f t="shared" si="4"/>
        <v>2.0580171905145135E-3</v>
      </c>
      <c r="E149" s="6">
        <f t="shared" si="5"/>
        <v>4.2354347564532512E-6</v>
      </c>
    </row>
    <row r="150" spans="1:5" x14ac:dyDescent="0.25">
      <c r="A150" s="3">
        <v>44328</v>
      </c>
      <c r="B150" s="12">
        <v>203.67</v>
      </c>
      <c r="C150" s="4">
        <f>LN(dane_import!E151/dane_import!E150)</f>
        <v>-9.8149882738226592E-4</v>
      </c>
      <c r="D150">
        <f t="shared" si="4"/>
        <v>9.8149882738226592E-4</v>
      </c>
      <c r="E150" s="6">
        <f t="shared" si="5"/>
        <v>9.6333994815276305E-7</v>
      </c>
    </row>
    <row r="151" spans="1:5" x14ac:dyDescent="0.25">
      <c r="A151" s="3">
        <v>44329</v>
      </c>
      <c r="B151" s="12">
        <v>203.3</v>
      </c>
      <c r="C151" s="4">
        <f>LN(dane_import!E152/dane_import!E151)</f>
        <v>-1.8183163473643022E-3</v>
      </c>
      <c r="D151">
        <f t="shared" si="4"/>
        <v>1.8183163473643022E-3</v>
      </c>
      <c r="E151" s="6">
        <f t="shared" si="5"/>
        <v>3.3062743390922578E-6</v>
      </c>
    </row>
    <row r="152" spans="1:5" x14ac:dyDescent="0.25">
      <c r="A152" s="3">
        <v>44330</v>
      </c>
      <c r="B152" s="12">
        <v>203.39</v>
      </c>
      <c r="C152" s="4">
        <f>LN(dane_import!E153/dane_import!E152)</f>
        <v>4.4259756310304393E-4</v>
      </c>
      <c r="D152">
        <f t="shared" si="4"/>
        <v>4.4259756310304393E-4</v>
      </c>
      <c r="E152" s="6">
        <f t="shared" si="5"/>
        <v>1.9589260286475296E-7</v>
      </c>
    </row>
    <row r="153" spans="1:5" x14ac:dyDescent="0.25">
      <c r="A153" s="3">
        <v>44333</v>
      </c>
      <c r="B153" s="12">
        <v>203.03</v>
      </c>
      <c r="C153" s="4">
        <f>LN(dane_import!E154/dane_import!E153)</f>
        <v>-1.7715668232540177E-3</v>
      </c>
      <c r="D153">
        <f t="shared" si="4"/>
        <v>1.7715668232540177E-3</v>
      </c>
      <c r="E153" s="6">
        <f t="shared" si="5"/>
        <v>3.1384490092543319E-6</v>
      </c>
    </row>
    <row r="154" spans="1:5" x14ac:dyDescent="0.25">
      <c r="A154" s="3">
        <v>44334</v>
      </c>
      <c r="B154" s="12">
        <v>203.19</v>
      </c>
      <c r="C154" s="4">
        <f>LN(dane_import!E155/dane_import!E154)</f>
        <v>7.8775052077214008E-4</v>
      </c>
      <c r="D154">
        <f t="shared" si="4"/>
        <v>7.8775052077214008E-4</v>
      </c>
      <c r="E154" s="6">
        <f t="shared" si="5"/>
        <v>6.2055088297677791E-7</v>
      </c>
    </row>
    <row r="155" spans="1:5" x14ac:dyDescent="0.25">
      <c r="A155" s="3">
        <v>44335</v>
      </c>
      <c r="B155" s="12">
        <v>203.44</v>
      </c>
      <c r="C155" s="4">
        <f>LN(dane_import!E156/dane_import!E155)</f>
        <v>1.2296192189421675E-3</v>
      </c>
      <c r="D155">
        <f t="shared" si="4"/>
        <v>1.2296192189421675E-3</v>
      </c>
      <c r="E155" s="6">
        <f t="shared" si="5"/>
        <v>1.5119634235919461E-6</v>
      </c>
    </row>
    <row r="156" spans="1:5" x14ac:dyDescent="0.25">
      <c r="A156" s="3">
        <v>44336</v>
      </c>
      <c r="B156" s="12">
        <v>203.61</v>
      </c>
      <c r="C156" s="4">
        <f>LN(dane_import!E157/dane_import!E156)</f>
        <v>8.3527826991261543E-4</v>
      </c>
      <c r="D156">
        <f t="shared" si="4"/>
        <v>8.3527826991261543E-4</v>
      </c>
      <c r="E156" s="6">
        <f t="shared" si="5"/>
        <v>6.9768978818821201E-7</v>
      </c>
    </row>
    <row r="157" spans="1:5" x14ac:dyDescent="0.25">
      <c r="A157" s="3">
        <v>44337</v>
      </c>
      <c r="B157" s="12">
        <v>203.78</v>
      </c>
      <c r="C157" s="4">
        <f>LN(dane_import!E158/dane_import!E157)</f>
        <v>8.3458116236245035E-4</v>
      </c>
      <c r="D157">
        <f t="shared" si="4"/>
        <v>8.3458116236245035E-4</v>
      </c>
      <c r="E157" s="6">
        <f t="shared" si="5"/>
        <v>6.9652571657025871E-7</v>
      </c>
    </row>
    <row r="158" spans="1:5" x14ac:dyDescent="0.25">
      <c r="A158" s="3">
        <v>44340</v>
      </c>
      <c r="B158" s="12">
        <v>203.84</v>
      </c>
      <c r="C158" s="4">
        <f>LN(dane_import!E159/dane_import!E158)</f>
        <v>2.9439183765933753E-4</v>
      </c>
      <c r="D158">
        <f t="shared" si="4"/>
        <v>2.9439183765933753E-4</v>
      </c>
      <c r="E158" s="6">
        <f t="shared" si="5"/>
        <v>8.6666554080441741E-8</v>
      </c>
    </row>
    <row r="159" spans="1:5" x14ac:dyDescent="0.25">
      <c r="A159" s="3">
        <v>44341</v>
      </c>
      <c r="B159" s="12">
        <v>203.93</v>
      </c>
      <c r="C159" s="4">
        <f>LN(dane_import!E160/dane_import!E159)</f>
        <v>4.4142532045718093E-4</v>
      </c>
      <c r="D159">
        <f t="shared" si="4"/>
        <v>4.4142532045718093E-4</v>
      </c>
      <c r="E159" s="6">
        <f t="shared" si="5"/>
        <v>1.9485631354072487E-7</v>
      </c>
    </row>
    <row r="160" spans="1:5" x14ac:dyDescent="0.25">
      <c r="A160" s="3">
        <v>44342</v>
      </c>
      <c r="B160" s="12">
        <v>203.73</v>
      </c>
      <c r="C160" s="4">
        <f>LN(dane_import!E161/dane_import!E160)</f>
        <v>-9.8120991044615795E-4</v>
      </c>
      <c r="D160">
        <f t="shared" si="4"/>
        <v>9.8120991044615795E-4</v>
      </c>
      <c r="E160" s="6">
        <f t="shared" si="5"/>
        <v>9.6277288835775731E-7</v>
      </c>
    </row>
    <row r="161" spans="1:5" x14ac:dyDescent="0.25">
      <c r="A161" s="3">
        <v>44343</v>
      </c>
      <c r="B161" s="12">
        <v>203.49</v>
      </c>
      <c r="C161" s="4">
        <f>LN(dane_import!E162/dane_import!E161)</f>
        <v>-1.1787241677117376E-3</v>
      </c>
      <c r="D161">
        <f t="shared" si="4"/>
        <v>1.1787241677117376E-3</v>
      </c>
      <c r="E161" s="6">
        <f t="shared" si="5"/>
        <v>1.3893906635477287E-6</v>
      </c>
    </row>
    <row r="162" spans="1:5" x14ac:dyDescent="0.25">
      <c r="A162" s="3">
        <v>44344</v>
      </c>
      <c r="B162" s="12">
        <v>203.46</v>
      </c>
      <c r="C162" s="4">
        <f>LN(dane_import!E163/dane_import!E162)</f>
        <v>-1.4743826049563706E-4</v>
      </c>
      <c r="D162">
        <f t="shared" si="4"/>
        <v>1.4743826049563706E-4</v>
      </c>
      <c r="E162" s="6">
        <f t="shared" si="5"/>
        <v>2.1738040657979331E-8</v>
      </c>
    </row>
    <row r="163" spans="1:5" x14ac:dyDescent="0.25">
      <c r="A163" s="3">
        <v>44347</v>
      </c>
      <c r="B163" s="12">
        <v>203.55</v>
      </c>
      <c r="C163" s="4">
        <f>LN(dane_import!E164/dane_import!E163)</f>
        <v>4.4224958338567243E-4</v>
      </c>
      <c r="D163">
        <f t="shared" si="4"/>
        <v>4.4224958338567243E-4</v>
      </c>
      <c r="E163" s="6">
        <f t="shared" si="5"/>
        <v>1.9558469400480084E-7</v>
      </c>
    </row>
    <row r="164" spans="1:5" x14ac:dyDescent="0.25">
      <c r="A164" s="3">
        <v>44348</v>
      </c>
      <c r="B164" s="12">
        <v>203.47</v>
      </c>
      <c r="C164" s="4">
        <f>LN(dane_import!E165/dane_import!E164)</f>
        <v>-3.9310108117641583E-4</v>
      </c>
      <c r="D164">
        <f t="shared" si="4"/>
        <v>3.9310108117641583E-4</v>
      </c>
      <c r="E164" s="6">
        <f t="shared" si="5"/>
        <v>1.5452846002206705E-7</v>
      </c>
    </row>
    <row r="165" spans="1:5" x14ac:dyDescent="0.25">
      <c r="A165" s="3">
        <v>44349</v>
      </c>
      <c r="B165" s="12">
        <v>203.43</v>
      </c>
      <c r="C165" s="4">
        <f>LN(dane_import!E166/dane_import!E165)</f>
        <v>-1.9660850395109941E-4</v>
      </c>
      <c r="D165">
        <f t="shared" si="4"/>
        <v>1.9660850395109941E-4</v>
      </c>
      <c r="E165" s="6">
        <f t="shared" si="5"/>
        <v>3.8654903825889473E-8</v>
      </c>
    </row>
    <row r="166" spans="1:5" x14ac:dyDescent="0.25">
      <c r="A166" s="3">
        <v>44350</v>
      </c>
      <c r="B166" s="12">
        <v>203.43</v>
      </c>
      <c r="C166" s="4">
        <f>LN(dane_import!E167/dane_import!E166)</f>
        <v>0</v>
      </c>
      <c r="D166">
        <f t="shared" si="4"/>
        <v>0</v>
      </c>
      <c r="E166" s="6">
        <f t="shared" si="5"/>
        <v>0</v>
      </c>
    </row>
    <row r="167" spans="1:5" x14ac:dyDescent="0.25">
      <c r="A167" s="3">
        <v>44351</v>
      </c>
      <c r="B167" s="12">
        <v>203.49</v>
      </c>
      <c r="C167" s="4">
        <f>LN(dane_import!E168/dane_import!E167)</f>
        <v>2.9489826223741931E-4</v>
      </c>
      <c r="D167">
        <f t="shared" si="4"/>
        <v>2.9489826223741931E-4</v>
      </c>
      <c r="E167" s="6">
        <f t="shared" si="5"/>
        <v>8.6964985070649731E-8</v>
      </c>
    </row>
    <row r="168" spans="1:5" x14ac:dyDescent="0.25">
      <c r="A168" s="3">
        <v>44354</v>
      </c>
      <c r="B168" s="12">
        <v>203.57</v>
      </c>
      <c r="C168" s="4">
        <f>LN(dane_import!E169/dane_import!E168)</f>
        <v>3.9306245285699709E-4</v>
      </c>
      <c r="D168">
        <f t="shared" si="4"/>
        <v>3.9306245285699709E-4</v>
      </c>
      <c r="E168" s="6">
        <f t="shared" si="5"/>
        <v>1.5449809184595907E-7</v>
      </c>
    </row>
    <row r="169" spans="1:5" x14ac:dyDescent="0.25">
      <c r="A169" s="3">
        <v>44355</v>
      </c>
      <c r="B169" s="12">
        <v>203.5</v>
      </c>
      <c r="C169" s="4">
        <f>LN(dane_import!E170/dane_import!E169)</f>
        <v>-3.4392119630511806E-4</v>
      </c>
      <c r="D169">
        <f t="shared" si="4"/>
        <v>3.4392119630511806E-4</v>
      </c>
      <c r="E169" s="6">
        <f t="shared" si="5"/>
        <v>1.1828178926794355E-7</v>
      </c>
    </row>
    <row r="170" spans="1:5" x14ac:dyDescent="0.25">
      <c r="A170" s="3">
        <v>44356</v>
      </c>
      <c r="B170" s="12">
        <v>203.45</v>
      </c>
      <c r="C170" s="4">
        <f>LN(dane_import!E171/dane_import!E170)</f>
        <v>-2.4573043495072728E-4</v>
      </c>
      <c r="D170">
        <f t="shared" si="4"/>
        <v>2.4573043495072728E-4</v>
      </c>
      <c r="E170" s="6">
        <f t="shared" si="5"/>
        <v>6.0383446661073609E-8</v>
      </c>
    </row>
    <row r="171" spans="1:5" x14ac:dyDescent="0.25">
      <c r="A171" s="3">
        <v>44357</v>
      </c>
      <c r="B171" s="12">
        <v>203.51</v>
      </c>
      <c r="C171" s="4">
        <f>LN(dane_import!E172/dane_import!E171)</f>
        <v>2.9486927675818176E-4</v>
      </c>
      <c r="D171">
        <f t="shared" si="4"/>
        <v>2.9486927675818176E-4</v>
      </c>
      <c r="E171" s="6">
        <f t="shared" si="5"/>
        <v>8.6947890375893188E-8</v>
      </c>
    </row>
    <row r="172" spans="1:5" x14ac:dyDescent="0.25">
      <c r="A172" s="3">
        <v>44358</v>
      </c>
      <c r="B172" s="12">
        <v>203.41</v>
      </c>
      <c r="C172" s="4">
        <f>LN(dane_import!E173/dane_import!E172)</f>
        <v>-4.9149711006132174E-4</v>
      </c>
      <c r="D172">
        <f t="shared" si="4"/>
        <v>4.9149711006132174E-4</v>
      </c>
      <c r="E172" s="6">
        <f t="shared" si="5"/>
        <v>2.4156940919863101E-7</v>
      </c>
    </row>
    <row r="173" spans="1:5" x14ac:dyDescent="0.25">
      <c r="A173" s="3">
        <v>44361</v>
      </c>
      <c r="B173" s="12">
        <v>203.54</v>
      </c>
      <c r="C173" s="4">
        <f>LN(dane_import!E174/dane_import!E173)</f>
        <v>6.3889914938982555E-4</v>
      </c>
      <c r="D173">
        <f t="shared" si="4"/>
        <v>6.3889914938982555E-4</v>
      </c>
      <c r="E173" s="6">
        <f t="shared" si="5"/>
        <v>4.0819212309104262E-7</v>
      </c>
    </row>
    <row r="174" spans="1:5" x14ac:dyDescent="0.25">
      <c r="A174" s="3">
        <v>44362</v>
      </c>
      <c r="B174" s="12">
        <v>203.57</v>
      </c>
      <c r="C174" s="4">
        <f>LN(dane_import!E175/dane_import!E174)</f>
        <v>1.4738031516935642E-4</v>
      </c>
      <c r="D174">
        <f t="shared" si="4"/>
        <v>1.4738031516935642E-4</v>
      </c>
      <c r="E174" s="6">
        <f t="shared" si="5"/>
        <v>2.1720957299418831E-8</v>
      </c>
    </row>
    <row r="175" spans="1:5" x14ac:dyDescent="0.25">
      <c r="A175" s="3">
        <v>44363</v>
      </c>
      <c r="B175" s="12">
        <v>203.67</v>
      </c>
      <c r="C175" s="4">
        <f>LN(dane_import!E176/dane_import!E175)</f>
        <v>4.9111090271051019E-4</v>
      </c>
      <c r="D175">
        <f t="shared" si="4"/>
        <v>4.9111090271051019E-4</v>
      </c>
      <c r="E175" s="6">
        <f t="shared" si="5"/>
        <v>2.4118991876113218E-7</v>
      </c>
    </row>
    <row r="176" spans="1:5" x14ac:dyDescent="0.25">
      <c r="A176" s="3">
        <v>44364</v>
      </c>
      <c r="B176" s="12">
        <v>203.52</v>
      </c>
      <c r="C176" s="4">
        <f>LN(dane_import!E177/dane_import!E176)</f>
        <v>-7.3675682990797132E-4</v>
      </c>
      <c r="D176">
        <f t="shared" si="4"/>
        <v>7.3675682990797132E-4</v>
      </c>
      <c r="E176" s="6">
        <f t="shared" si="5"/>
        <v>5.4281062641604334E-7</v>
      </c>
    </row>
    <row r="177" spans="1:5" x14ac:dyDescent="0.25">
      <c r="A177" s="3">
        <v>44365</v>
      </c>
      <c r="B177" s="12">
        <v>203.59</v>
      </c>
      <c r="C177" s="4">
        <f>LN(dane_import!E178/dane_import!E177)</f>
        <v>3.4388740482842639E-4</v>
      </c>
      <c r="D177">
        <f t="shared" si="4"/>
        <v>3.4388740482842639E-4</v>
      </c>
      <c r="E177" s="6">
        <f t="shared" si="5"/>
        <v>1.1825854719963002E-7</v>
      </c>
    </row>
    <row r="178" spans="1:5" x14ac:dyDescent="0.25">
      <c r="A178" s="3">
        <v>44368</v>
      </c>
      <c r="B178" s="12">
        <v>203.58</v>
      </c>
      <c r="C178" s="4">
        <f>LN(dane_import!E179/dane_import!E178)</f>
        <v>-4.9119532391849853E-5</v>
      </c>
      <c r="D178">
        <f t="shared" si="4"/>
        <v>4.9119532391849853E-5</v>
      </c>
      <c r="E178" s="6">
        <f t="shared" si="5"/>
        <v>2.4127284623939868E-9</v>
      </c>
    </row>
    <row r="179" spans="1:5" x14ac:dyDescent="0.25">
      <c r="A179" s="3">
        <v>44369</v>
      </c>
      <c r="B179" s="12">
        <v>203.56</v>
      </c>
      <c r="C179" s="4">
        <f>LN(dane_import!E180/dane_import!E179)</f>
        <v>-9.8246303561920454E-5</v>
      </c>
      <c r="D179">
        <f t="shared" si="4"/>
        <v>9.8246303561920454E-5</v>
      </c>
      <c r="E179" s="6">
        <f t="shared" si="5"/>
        <v>9.6523361635810233E-9</v>
      </c>
    </row>
    <row r="180" spans="1:5" x14ac:dyDescent="0.25">
      <c r="A180" s="3">
        <v>44370</v>
      </c>
      <c r="B180" s="12">
        <v>203.51</v>
      </c>
      <c r="C180" s="4">
        <f>LN(dane_import!E181/dane_import!E180)</f>
        <v>-2.4565799617491256E-4</v>
      </c>
      <c r="D180">
        <f t="shared" si="4"/>
        <v>2.4565799617491256E-4</v>
      </c>
      <c r="E180" s="6">
        <f t="shared" si="5"/>
        <v>6.0347851084673352E-8</v>
      </c>
    </row>
    <row r="181" spans="1:5" x14ac:dyDescent="0.25">
      <c r="A181" s="3">
        <v>44371</v>
      </c>
      <c r="B181" s="12">
        <v>203.49</v>
      </c>
      <c r="C181" s="4">
        <f>LN(dane_import!E182/dane_import!E181)</f>
        <v>-9.8280098359159116E-5</v>
      </c>
      <c r="D181">
        <f t="shared" si="4"/>
        <v>9.8280098359159116E-5</v>
      </c>
      <c r="E181" s="6">
        <f t="shared" si="5"/>
        <v>9.6589777334859902E-9</v>
      </c>
    </row>
    <row r="182" spans="1:5" x14ac:dyDescent="0.25">
      <c r="A182" s="3">
        <v>44372</v>
      </c>
      <c r="B182" s="12">
        <v>203.46</v>
      </c>
      <c r="C182" s="4">
        <f>LN(dane_import!E183/dane_import!E182)</f>
        <v>-1.4743826049563706E-4</v>
      </c>
      <c r="D182">
        <f t="shared" si="4"/>
        <v>1.4743826049563706E-4</v>
      </c>
      <c r="E182" s="6">
        <f t="shared" si="5"/>
        <v>2.1738040657979331E-8</v>
      </c>
    </row>
    <row r="183" spans="1:5" x14ac:dyDescent="0.25">
      <c r="A183" s="3">
        <v>44375</v>
      </c>
      <c r="B183" s="12">
        <v>203.44</v>
      </c>
      <c r="C183" s="4">
        <f>LN(dane_import!E184/dane_import!E183)</f>
        <v>-9.8304251738104252E-5</v>
      </c>
      <c r="D183">
        <f t="shared" si="4"/>
        <v>9.8304251738104252E-5</v>
      </c>
      <c r="E183" s="6">
        <f t="shared" si="5"/>
        <v>9.6637259097885725E-9</v>
      </c>
    </row>
    <row r="184" spans="1:5" x14ac:dyDescent="0.25">
      <c r="A184" s="3">
        <v>44376</v>
      </c>
      <c r="B184" s="12">
        <v>203.39</v>
      </c>
      <c r="C184" s="4">
        <f>LN(dane_import!E185/dane_import!E184)</f>
        <v>-2.4580291646023121E-4</v>
      </c>
      <c r="D184">
        <f t="shared" si="4"/>
        <v>2.4580291646023121E-4</v>
      </c>
      <c r="E184" s="6">
        <f t="shared" si="5"/>
        <v>6.0419073740355401E-8</v>
      </c>
    </row>
    <row r="185" spans="1:5" x14ac:dyDescent="0.25">
      <c r="A185" s="3">
        <v>44377</v>
      </c>
      <c r="B185" s="12">
        <v>203.64</v>
      </c>
      <c r="C185" s="4">
        <f>LN(dane_import!E186/dane_import!E185)</f>
        <v>1.2284108367312434E-3</v>
      </c>
      <c r="D185">
        <f t="shared" si="4"/>
        <v>1.2284108367312434E-3</v>
      </c>
      <c r="E185" s="6">
        <f t="shared" si="5"/>
        <v>1.5089931837987536E-6</v>
      </c>
    </row>
    <row r="186" spans="1:5" x14ac:dyDescent="0.25">
      <c r="A186" s="3">
        <v>44378</v>
      </c>
      <c r="B186" s="12">
        <v>203.8</v>
      </c>
      <c r="C186" s="4">
        <f>LN(dane_import!E187/dane_import!E186)</f>
        <v>7.853917544892265E-4</v>
      </c>
      <c r="D186">
        <f t="shared" si="4"/>
        <v>7.853917544892265E-4</v>
      </c>
      <c r="E186" s="6">
        <f t="shared" si="5"/>
        <v>6.1684020801966538E-7</v>
      </c>
    </row>
    <row r="187" spans="1:5" x14ac:dyDescent="0.25">
      <c r="A187" s="3">
        <v>44379</v>
      </c>
      <c r="B187" s="12">
        <v>203.63</v>
      </c>
      <c r="C187" s="4">
        <f>LN(dane_import!E188/dane_import!E187)</f>
        <v>-8.3449922620090799E-4</v>
      </c>
      <c r="D187">
        <f t="shared" si="4"/>
        <v>8.3449922620090799E-4</v>
      </c>
      <c r="E187" s="6">
        <f t="shared" si="5"/>
        <v>6.9638895852991417E-7</v>
      </c>
    </row>
    <row r="188" spans="1:5" x14ac:dyDescent="0.25">
      <c r="A188" s="3">
        <v>44382</v>
      </c>
      <c r="B188" s="12">
        <v>203.56</v>
      </c>
      <c r="C188" s="4">
        <f>LN(dane_import!E189/dane_import!E188)</f>
        <v>-3.4381984179162407E-4</v>
      </c>
      <c r="D188">
        <f t="shared" si="4"/>
        <v>3.4381984179162407E-4</v>
      </c>
      <c r="E188" s="6">
        <f t="shared" si="5"/>
        <v>1.182120836096174E-7</v>
      </c>
    </row>
    <row r="189" spans="1:5" x14ac:dyDescent="0.25">
      <c r="A189" s="3">
        <v>44383</v>
      </c>
      <c r="B189" s="12">
        <v>203.67</v>
      </c>
      <c r="C189" s="4">
        <f>LN(dane_import!E190/dane_import!E189)</f>
        <v>5.4023526103332529E-4</v>
      </c>
      <c r="D189">
        <f t="shared" si="4"/>
        <v>5.4023526103332529E-4</v>
      </c>
      <c r="E189" s="6">
        <f t="shared" si="5"/>
        <v>2.9185413726374513E-7</v>
      </c>
    </row>
    <row r="190" spans="1:5" x14ac:dyDescent="0.25">
      <c r="A190" s="3">
        <v>44384</v>
      </c>
      <c r="B190" s="12">
        <v>203.65</v>
      </c>
      <c r="C190" s="4">
        <f>LN(dane_import!E191/dane_import!E190)</f>
        <v>-9.8202887243738974E-5</v>
      </c>
      <c r="D190">
        <f t="shared" si="4"/>
        <v>9.8202887243738974E-5</v>
      </c>
      <c r="E190" s="6">
        <f t="shared" si="5"/>
        <v>9.6438070630065109E-9</v>
      </c>
    </row>
    <row r="191" spans="1:5" x14ac:dyDescent="0.25">
      <c r="A191" s="3">
        <v>44385</v>
      </c>
      <c r="B191" s="12">
        <v>203.57</v>
      </c>
      <c r="C191" s="4">
        <f>LN(dane_import!E192/dane_import!E191)</f>
        <v>-3.9290801546674206E-4</v>
      </c>
      <c r="D191">
        <f t="shared" si="4"/>
        <v>3.9290801546674206E-4</v>
      </c>
      <c r="E191" s="6">
        <f t="shared" si="5"/>
        <v>1.5437670861801361E-7</v>
      </c>
    </row>
    <row r="192" spans="1:5" x14ac:dyDescent="0.25">
      <c r="A192" s="3">
        <v>44386</v>
      </c>
      <c r="B192" s="12">
        <v>203.55</v>
      </c>
      <c r="C192" s="4">
        <f>LN(dane_import!E193/dane_import!E192)</f>
        <v>-9.8251129966962395E-5</v>
      </c>
      <c r="D192">
        <f t="shared" si="4"/>
        <v>9.8251129966962395E-5</v>
      </c>
      <c r="E192" s="6">
        <f t="shared" si="5"/>
        <v>9.6532845397849359E-9</v>
      </c>
    </row>
    <row r="193" spans="1:5" x14ac:dyDescent="0.25">
      <c r="A193" s="3">
        <v>44389</v>
      </c>
      <c r="B193" s="12">
        <v>203.58</v>
      </c>
      <c r="C193" s="4">
        <f>LN(dane_import!E194/dane_import!E193)</f>
        <v>1.4737307520599501E-4</v>
      </c>
      <c r="D193">
        <f t="shared" si="4"/>
        <v>1.4737307520599501E-4</v>
      </c>
      <c r="E193" s="6">
        <f t="shared" si="5"/>
        <v>2.1718823295671863E-8</v>
      </c>
    </row>
    <row r="194" spans="1:5" x14ac:dyDescent="0.25">
      <c r="A194" s="3">
        <v>44390</v>
      </c>
      <c r="B194" s="12">
        <v>203.63</v>
      </c>
      <c r="C194" s="4">
        <f>LN(dane_import!E195/dane_import!E194)</f>
        <v>2.4557353822961622E-4</v>
      </c>
      <c r="D194">
        <f t="shared" si="4"/>
        <v>2.4557353822961622E-4</v>
      </c>
      <c r="E194" s="6">
        <f t="shared" si="5"/>
        <v>6.0306362678612781E-8</v>
      </c>
    </row>
    <row r="195" spans="1:5" x14ac:dyDescent="0.25">
      <c r="A195" s="3">
        <v>44391</v>
      </c>
      <c r="B195" s="12">
        <v>203.67</v>
      </c>
      <c r="C195" s="4">
        <f>LN(dane_import!E196/dane_import!E195)</f>
        <v>1.9641541924174353E-4</v>
      </c>
      <c r="D195">
        <f t="shared" ref="D195:D258" si="6">ABS(C195)</f>
        <v>1.9641541924174353E-4</v>
      </c>
      <c r="E195" s="6">
        <f t="shared" ref="E195:E258" si="7">C195^2</f>
        <v>3.8579016915909877E-8</v>
      </c>
    </row>
    <row r="196" spans="1:5" x14ac:dyDescent="0.25">
      <c r="A196" s="3">
        <v>44392</v>
      </c>
      <c r="B196" s="12">
        <v>203.69</v>
      </c>
      <c r="C196" s="4">
        <f>LN(dane_import!E197/dane_import!E196)</f>
        <v>9.8193244383735945E-5</v>
      </c>
      <c r="D196">
        <f t="shared" si="6"/>
        <v>9.8193244383735945E-5</v>
      </c>
      <c r="E196" s="6">
        <f t="shared" si="7"/>
        <v>9.6419132426040913E-9</v>
      </c>
    </row>
    <row r="197" spans="1:5" x14ac:dyDescent="0.25">
      <c r="A197" s="3">
        <v>44393</v>
      </c>
      <c r="B197" s="12">
        <v>203.63</v>
      </c>
      <c r="C197" s="4">
        <f>LN(dane_import!E198/dane_import!E197)</f>
        <v>-2.9460866362548602E-4</v>
      </c>
      <c r="D197">
        <f t="shared" si="6"/>
        <v>2.9460866362548602E-4</v>
      </c>
      <c r="E197" s="6">
        <f t="shared" si="7"/>
        <v>8.6794264683194773E-8</v>
      </c>
    </row>
    <row r="198" spans="1:5" x14ac:dyDescent="0.25">
      <c r="A198" s="3">
        <v>44396</v>
      </c>
      <c r="B198" s="12">
        <v>203.67</v>
      </c>
      <c r="C198" s="4">
        <f>LN(dane_import!E199/dane_import!E198)</f>
        <v>1.9641541924174353E-4</v>
      </c>
      <c r="D198">
        <f t="shared" si="6"/>
        <v>1.9641541924174353E-4</v>
      </c>
      <c r="E198" s="6">
        <f t="shared" si="7"/>
        <v>3.8579016915909877E-8</v>
      </c>
    </row>
    <row r="199" spans="1:5" x14ac:dyDescent="0.25">
      <c r="A199" s="3">
        <v>44397</v>
      </c>
      <c r="B199" s="12">
        <v>203.57</v>
      </c>
      <c r="C199" s="4">
        <f>LN(dane_import!E200/dane_import!E199)</f>
        <v>-4.9111090271053025E-4</v>
      </c>
      <c r="D199">
        <f t="shared" si="6"/>
        <v>4.9111090271053025E-4</v>
      </c>
      <c r="E199" s="6">
        <f t="shared" si="7"/>
        <v>2.4118991876115193E-7</v>
      </c>
    </row>
    <row r="200" spans="1:5" x14ac:dyDescent="0.25">
      <c r="A200" s="3">
        <v>44398</v>
      </c>
      <c r="B200" s="12">
        <v>203.65</v>
      </c>
      <c r="C200" s="4">
        <f>LN(dane_import!E201/dane_import!E200)</f>
        <v>3.9290801546688615E-4</v>
      </c>
      <c r="D200">
        <f t="shared" si="6"/>
        <v>3.9290801546688615E-4</v>
      </c>
      <c r="E200" s="6">
        <f t="shared" si="7"/>
        <v>1.5437670861812685E-7</v>
      </c>
    </row>
    <row r="201" spans="1:5" x14ac:dyDescent="0.25">
      <c r="A201" s="3">
        <v>44399</v>
      </c>
      <c r="B201" s="12">
        <v>203.72</v>
      </c>
      <c r="C201" s="4">
        <f>LN(dane_import!E202/dane_import!E201)</f>
        <v>3.4366792198227766E-4</v>
      </c>
      <c r="D201">
        <f t="shared" si="6"/>
        <v>3.4366792198227766E-4</v>
      </c>
      <c r="E201" s="6">
        <f t="shared" si="7"/>
        <v>1.1810764059961689E-7</v>
      </c>
    </row>
    <row r="202" spans="1:5" x14ac:dyDescent="0.25">
      <c r="A202" s="3">
        <v>44400</v>
      </c>
      <c r="B202" s="12">
        <v>203.9</v>
      </c>
      <c r="C202" s="4">
        <f>LN(dane_import!E203/dane_import!E202)</f>
        <v>8.8317556400563314E-4</v>
      </c>
      <c r="D202">
        <f t="shared" si="6"/>
        <v>8.8317556400563314E-4</v>
      </c>
      <c r="E202" s="6">
        <f t="shared" si="7"/>
        <v>7.7999907685666824E-7</v>
      </c>
    </row>
    <row r="203" spans="1:5" x14ac:dyDescent="0.25">
      <c r="A203" s="3">
        <v>44403</v>
      </c>
      <c r="B203" s="12">
        <v>203.86</v>
      </c>
      <c r="C203" s="4">
        <f>LN(dane_import!E204/dane_import!E203)</f>
        <v>-1.9619384014276454E-4</v>
      </c>
      <c r="D203">
        <f t="shared" si="6"/>
        <v>1.9619384014276454E-4</v>
      </c>
      <c r="E203" s="6">
        <f t="shared" si="7"/>
        <v>3.8492022909964648E-8</v>
      </c>
    </row>
    <row r="204" spans="1:5" x14ac:dyDescent="0.25">
      <c r="A204" s="3">
        <v>44404</v>
      </c>
      <c r="B204" s="12">
        <v>203.98</v>
      </c>
      <c r="C204" s="4">
        <f>LN(dane_import!E205/dane_import!E204)</f>
        <v>5.8846608210529289E-4</v>
      </c>
      <c r="D204">
        <f t="shared" si="6"/>
        <v>5.8846608210529289E-4</v>
      </c>
      <c r="E204" s="6">
        <f t="shared" si="7"/>
        <v>3.462923297883533E-7</v>
      </c>
    </row>
    <row r="205" spans="1:5" x14ac:dyDescent="0.25">
      <c r="A205" s="3">
        <v>44405</v>
      </c>
      <c r="B205" s="12">
        <v>204.06</v>
      </c>
      <c r="C205" s="4">
        <f>LN(dane_import!E206/dane_import!E205)</f>
        <v>3.9211842478717804E-4</v>
      </c>
      <c r="D205">
        <f t="shared" si="6"/>
        <v>3.9211842478717804E-4</v>
      </c>
      <c r="E205" s="6">
        <f t="shared" si="7"/>
        <v>1.5375685905757779E-7</v>
      </c>
    </row>
    <row r="206" spans="1:5" x14ac:dyDescent="0.25">
      <c r="A206" s="3">
        <v>44406</v>
      </c>
      <c r="B206" s="12">
        <v>204.08</v>
      </c>
      <c r="C206" s="4">
        <f>LN(dane_import!E207/dane_import!E206)</f>
        <v>9.8005586396909946E-5</v>
      </c>
      <c r="D206">
        <f t="shared" si="6"/>
        <v>9.8005586396909946E-5</v>
      </c>
      <c r="E206" s="6">
        <f t="shared" si="7"/>
        <v>9.6050949650021797E-9</v>
      </c>
    </row>
    <row r="207" spans="1:5" x14ac:dyDescent="0.25">
      <c r="A207" s="3">
        <v>44407</v>
      </c>
      <c r="B207" s="12">
        <v>204.19</v>
      </c>
      <c r="C207" s="4">
        <f>LN(dane_import!E208/dane_import!E207)</f>
        <v>5.3885910138725681E-4</v>
      </c>
      <c r="D207">
        <f t="shared" si="6"/>
        <v>5.3885910138725681E-4</v>
      </c>
      <c r="E207" s="6">
        <f t="shared" si="7"/>
        <v>2.9036913114788189E-7</v>
      </c>
    </row>
    <row r="208" spans="1:5" x14ac:dyDescent="0.25">
      <c r="A208" s="3">
        <v>44410</v>
      </c>
      <c r="B208" s="12">
        <v>204.26</v>
      </c>
      <c r="C208" s="4">
        <f>LN(dane_import!E209/dane_import!E208)</f>
        <v>3.427592150095535E-4</v>
      </c>
      <c r="D208">
        <f t="shared" si="6"/>
        <v>3.427592150095535E-4</v>
      </c>
      <c r="E208" s="6">
        <f t="shared" si="7"/>
        <v>1.1748387947396533E-7</v>
      </c>
    </row>
    <row r="209" spans="1:5" x14ac:dyDescent="0.25">
      <c r="A209" s="3">
        <v>44411</v>
      </c>
      <c r="B209" s="12">
        <v>204.14</v>
      </c>
      <c r="C209" s="4">
        <f>LN(dane_import!E210/dane_import!E209)</f>
        <v>-5.8765917460056689E-4</v>
      </c>
      <c r="D209">
        <f t="shared" si="6"/>
        <v>5.8765917460056689E-4</v>
      </c>
      <c r="E209" s="6">
        <f t="shared" si="7"/>
        <v>3.4534330549221955E-7</v>
      </c>
    </row>
    <row r="210" spans="1:5" x14ac:dyDescent="0.25">
      <c r="A210" s="3">
        <v>44412</v>
      </c>
      <c r="B210" s="12">
        <v>203.83</v>
      </c>
      <c r="C210" s="4">
        <f>LN(dane_import!E211/dane_import!E210)</f>
        <v>-1.5197198797132529E-3</v>
      </c>
      <c r="D210">
        <f t="shared" si="6"/>
        <v>1.5197198797132529E-3</v>
      </c>
      <c r="E210" s="6">
        <f t="shared" si="7"/>
        <v>2.3095485127956637E-6</v>
      </c>
    </row>
    <row r="211" spans="1:5" x14ac:dyDescent="0.25">
      <c r="A211" s="3">
        <v>44413</v>
      </c>
      <c r="B211" s="12">
        <v>203.99</v>
      </c>
      <c r="C211" s="4">
        <f>LN(dane_import!E212/dane_import!E211)</f>
        <v>7.846599392340054E-4</v>
      </c>
      <c r="D211">
        <f t="shared" si="6"/>
        <v>7.846599392340054E-4</v>
      </c>
      <c r="E211" s="6">
        <f t="shared" si="7"/>
        <v>6.1569122023871306E-7</v>
      </c>
    </row>
    <row r="212" spans="1:5" x14ac:dyDescent="0.25">
      <c r="A212" s="3">
        <v>44414</v>
      </c>
      <c r="B212" s="12">
        <v>203.99</v>
      </c>
      <c r="C212" s="4">
        <f>LN(dane_import!E213/dane_import!E212)</f>
        <v>0</v>
      </c>
      <c r="D212">
        <f t="shared" si="6"/>
        <v>0</v>
      </c>
      <c r="E212" s="6">
        <f t="shared" si="7"/>
        <v>0</v>
      </c>
    </row>
    <row r="213" spans="1:5" x14ac:dyDescent="0.25">
      <c r="A213" s="3">
        <v>44417</v>
      </c>
      <c r="B213" s="12">
        <v>204.16</v>
      </c>
      <c r="C213" s="4">
        <f>LN(dane_import!E214/dane_import!E213)</f>
        <v>8.3302712155204032E-4</v>
      </c>
      <c r="D213">
        <f t="shared" si="6"/>
        <v>8.3302712155204032E-4</v>
      </c>
      <c r="E213" s="6">
        <f t="shared" si="7"/>
        <v>6.9393418524127771E-7</v>
      </c>
    </row>
    <row r="214" spans="1:5" x14ac:dyDescent="0.25">
      <c r="A214" s="3">
        <v>44418</v>
      </c>
      <c r="B214" s="12">
        <v>204.16</v>
      </c>
      <c r="C214" s="4">
        <f>LN(dane_import!E215/dane_import!E214)</f>
        <v>0</v>
      </c>
      <c r="D214">
        <f t="shared" si="6"/>
        <v>0</v>
      </c>
      <c r="E214" s="6">
        <f t="shared" si="7"/>
        <v>0</v>
      </c>
    </row>
    <row r="215" spans="1:5" x14ac:dyDescent="0.25">
      <c r="A215" s="3">
        <v>44419</v>
      </c>
      <c r="B215" s="12">
        <v>204.12</v>
      </c>
      <c r="C215" s="4">
        <f>LN(dane_import!E216/dane_import!E215)</f>
        <v>-1.9594396065434952E-4</v>
      </c>
      <c r="D215">
        <f t="shared" si="6"/>
        <v>1.9594396065434952E-4</v>
      </c>
      <c r="E215" s="6">
        <f t="shared" si="7"/>
        <v>3.8394035716913269E-8</v>
      </c>
    </row>
    <row r="216" spans="1:5" x14ac:dyDescent="0.25">
      <c r="A216" s="3">
        <v>44420</v>
      </c>
      <c r="B216" s="12">
        <v>204.13</v>
      </c>
      <c r="C216" s="4">
        <f>LN(dane_import!E217/dane_import!E216)</f>
        <v>4.8989589721871435E-5</v>
      </c>
      <c r="D216">
        <f t="shared" si="6"/>
        <v>4.8989589721871435E-5</v>
      </c>
      <c r="E216" s="6">
        <f t="shared" si="7"/>
        <v>2.3999799011172912E-9</v>
      </c>
    </row>
    <row r="217" spans="1:5" x14ac:dyDescent="0.25">
      <c r="A217" s="3">
        <v>44421</v>
      </c>
      <c r="B217" s="12">
        <v>204.08</v>
      </c>
      <c r="C217" s="4">
        <f>LN(dane_import!E218/dane_import!E217)</f>
        <v>-2.4497195193660384E-4</v>
      </c>
      <c r="D217">
        <f t="shared" si="6"/>
        <v>2.4497195193660384E-4</v>
      </c>
      <c r="E217" s="6">
        <f t="shared" si="7"/>
        <v>6.0011257235629743E-8</v>
      </c>
    </row>
    <row r="218" spans="1:5" x14ac:dyDescent="0.25">
      <c r="A218" s="3">
        <v>44424</v>
      </c>
      <c r="B218" s="12">
        <v>204.07</v>
      </c>
      <c r="C218" s="4">
        <f>LN(dane_import!E219/dane_import!E218)</f>
        <v>-4.9001592561711383E-5</v>
      </c>
      <c r="D218">
        <f t="shared" si="6"/>
        <v>4.9001592561711383E-5</v>
      </c>
      <c r="E218" s="6">
        <f t="shared" si="7"/>
        <v>2.4011560735839685E-9</v>
      </c>
    </row>
    <row r="219" spans="1:5" x14ac:dyDescent="0.25">
      <c r="A219" s="3">
        <v>44425</v>
      </c>
      <c r="B219" s="12">
        <v>204.05</v>
      </c>
      <c r="C219" s="4">
        <f>LN(dane_import!E220/dane_import!E219)</f>
        <v>-9.8010389179621518E-5</v>
      </c>
      <c r="D219">
        <f t="shared" si="6"/>
        <v>9.8010389179621518E-5</v>
      </c>
      <c r="E219" s="6">
        <f t="shared" si="7"/>
        <v>9.6060363871408704E-9</v>
      </c>
    </row>
    <row r="220" spans="1:5" x14ac:dyDescent="0.25">
      <c r="A220" s="3">
        <v>44426</v>
      </c>
      <c r="B220" s="12">
        <v>204.07</v>
      </c>
      <c r="C220" s="4">
        <f>LN(dane_import!E221/dane_import!E220)</f>
        <v>9.8010389179526433E-5</v>
      </c>
      <c r="D220">
        <f t="shared" si="6"/>
        <v>9.8010389179526433E-5</v>
      </c>
      <c r="E220" s="6">
        <f t="shared" si="7"/>
        <v>9.6060363871222323E-9</v>
      </c>
    </row>
    <row r="221" spans="1:5" x14ac:dyDescent="0.25">
      <c r="A221" s="3">
        <v>44427</v>
      </c>
      <c r="B221" s="12">
        <v>203.99</v>
      </c>
      <c r="C221" s="4">
        <f>LN(dane_import!E222/dane_import!E221)</f>
        <v>-3.9209920612127914E-4</v>
      </c>
      <c r="D221">
        <f t="shared" si="6"/>
        <v>3.9209920612127914E-4</v>
      </c>
      <c r="E221" s="6">
        <f t="shared" si="7"/>
        <v>1.5374178744093734E-7</v>
      </c>
    </row>
    <row r="222" spans="1:5" x14ac:dyDescent="0.25">
      <c r="A222" s="3">
        <v>44428</v>
      </c>
      <c r="B222" s="12">
        <v>204.08</v>
      </c>
      <c r="C222" s="4">
        <f>LN(dane_import!E223/dane_import!E222)</f>
        <v>4.4110079868292632E-4</v>
      </c>
      <c r="D222">
        <f t="shared" si="6"/>
        <v>4.4110079868292632E-4</v>
      </c>
      <c r="E222" s="6">
        <f t="shared" si="7"/>
        <v>1.9456991459871548E-7</v>
      </c>
    </row>
    <row r="223" spans="1:5" x14ac:dyDescent="0.25">
      <c r="A223" s="3">
        <v>44431</v>
      </c>
      <c r="B223" s="12">
        <v>204.15</v>
      </c>
      <c r="C223" s="4">
        <f>LN(dane_import!E224/dane_import!E223)</f>
        <v>3.429439320287432E-4</v>
      </c>
      <c r="D223">
        <f t="shared" si="6"/>
        <v>3.429439320287432E-4</v>
      </c>
      <c r="E223" s="6">
        <f t="shared" si="7"/>
        <v>1.1761054051533523E-7</v>
      </c>
    </row>
    <row r="224" spans="1:5" x14ac:dyDescent="0.25">
      <c r="A224" s="3">
        <v>44432</v>
      </c>
      <c r="B224" s="12">
        <v>204.21</v>
      </c>
      <c r="C224" s="4">
        <f>LN(dane_import!E225/dane_import!E224)</f>
        <v>2.9385836238490456E-4</v>
      </c>
      <c r="D224">
        <f t="shared" si="6"/>
        <v>2.9385836238490456E-4</v>
      </c>
      <c r="E224" s="6">
        <f t="shared" si="7"/>
        <v>8.635273714353789E-8</v>
      </c>
    </row>
    <row r="225" spans="1:5" x14ac:dyDescent="0.25">
      <c r="A225" s="3">
        <v>44433</v>
      </c>
      <c r="B225" s="12">
        <v>204.17</v>
      </c>
      <c r="C225" s="4">
        <f>LN(dane_import!E226/dane_import!E225)</f>
        <v>-1.9589597986157268E-4</v>
      </c>
      <c r="D225">
        <f t="shared" si="6"/>
        <v>1.9589597986157268E-4</v>
      </c>
      <c r="E225" s="6">
        <f t="shared" si="7"/>
        <v>3.8375234925925688E-8</v>
      </c>
    </row>
    <row r="226" spans="1:5" x14ac:dyDescent="0.25">
      <c r="A226" s="3">
        <v>44434</v>
      </c>
      <c r="B226" s="12">
        <v>204.08</v>
      </c>
      <c r="C226" s="4">
        <f>LN(dane_import!E227/dane_import!E226)</f>
        <v>-4.409063145521593E-4</v>
      </c>
      <c r="D226">
        <f t="shared" si="6"/>
        <v>4.409063145521593E-4</v>
      </c>
      <c r="E226" s="6">
        <f t="shared" si="7"/>
        <v>1.9439837821196765E-7</v>
      </c>
    </row>
    <row r="227" spans="1:5" x14ac:dyDescent="0.25">
      <c r="A227" s="3">
        <v>44435</v>
      </c>
      <c r="B227" s="12">
        <v>204.12</v>
      </c>
      <c r="C227" s="4">
        <f>LN(dane_import!E228/dane_import!E227)</f>
        <v>1.9598236221467658E-4</v>
      </c>
      <c r="D227">
        <f t="shared" si="6"/>
        <v>1.9598236221467658E-4</v>
      </c>
      <c r="E227" s="6">
        <f t="shared" si="7"/>
        <v>3.8409086299244694E-8</v>
      </c>
    </row>
    <row r="228" spans="1:5" x14ac:dyDescent="0.25">
      <c r="A228" s="3">
        <v>44438</v>
      </c>
      <c r="B228" s="12">
        <v>204.12</v>
      </c>
      <c r="C228" s="4">
        <f>LN(dane_import!E229/dane_import!E228)</f>
        <v>0</v>
      </c>
      <c r="D228">
        <f t="shared" si="6"/>
        <v>0</v>
      </c>
      <c r="E228" s="6">
        <f t="shared" si="7"/>
        <v>0</v>
      </c>
    </row>
    <row r="229" spans="1:5" x14ac:dyDescent="0.25">
      <c r="A229" s="3">
        <v>44439</v>
      </c>
      <c r="B229" s="12">
        <v>204.04</v>
      </c>
      <c r="C229" s="4">
        <f>LN(dane_import!E230/dane_import!E229)</f>
        <v>-3.9200314104499814E-4</v>
      </c>
      <c r="D229">
        <f t="shared" si="6"/>
        <v>3.9200314104499814E-4</v>
      </c>
      <c r="E229" s="6">
        <f t="shared" si="7"/>
        <v>1.5366646258914472E-7</v>
      </c>
    </row>
    <row r="230" spans="1:5" x14ac:dyDescent="0.25">
      <c r="A230" s="3">
        <v>44440</v>
      </c>
      <c r="B230" s="12">
        <v>203.98</v>
      </c>
      <c r="C230" s="4">
        <f>LN(dane_import!E231/dane_import!E230)</f>
        <v>-2.9410323235374116E-4</v>
      </c>
      <c r="D230">
        <f t="shared" si="6"/>
        <v>2.9410323235374116E-4</v>
      </c>
      <c r="E230" s="6">
        <f t="shared" si="7"/>
        <v>8.6496711280918656E-8</v>
      </c>
    </row>
    <row r="231" spans="1:5" x14ac:dyDescent="0.25">
      <c r="A231" s="3">
        <v>44441</v>
      </c>
      <c r="B231" s="12">
        <v>203.98</v>
      </c>
      <c r="C231" s="4">
        <f>LN(dane_import!E232/dane_import!E231)</f>
        <v>0</v>
      </c>
      <c r="D231">
        <f t="shared" si="6"/>
        <v>0</v>
      </c>
      <c r="E231" s="6">
        <f t="shared" si="7"/>
        <v>0</v>
      </c>
    </row>
    <row r="232" spans="1:5" x14ac:dyDescent="0.25">
      <c r="A232" s="3">
        <v>44442</v>
      </c>
      <c r="B232" s="12">
        <v>203.89</v>
      </c>
      <c r="C232" s="4">
        <f>LN(dane_import!E233/dane_import!E232)</f>
        <v>-4.4131709348915337E-4</v>
      </c>
      <c r="D232">
        <f t="shared" si="6"/>
        <v>4.4131709348915337E-4</v>
      </c>
      <c r="E232" s="6">
        <f t="shared" si="7"/>
        <v>1.9476077700571413E-7</v>
      </c>
    </row>
    <row r="233" spans="1:5" x14ac:dyDescent="0.25">
      <c r="A233" s="3">
        <v>44445</v>
      </c>
      <c r="B233" s="12">
        <v>204.07</v>
      </c>
      <c r="C233" s="4">
        <f>LN(dane_import!E234/dane_import!E233)</f>
        <v>8.8243951211149584E-4</v>
      </c>
      <c r="D233">
        <f t="shared" si="6"/>
        <v>8.8243951211149584E-4</v>
      </c>
      <c r="E233" s="6">
        <f t="shared" si="7"/>
        <v>7.7869949253557482E-7</v>
      </c>
    </row>
    <row r="234" spans="1:5" x14ac:dyDescent="0.25">
      <c r="A234" s="3">
        <v>44446</v>
      </c>
      <c r="B234" s="12">
        <v>204.11</v>
      </c>
      <c r="C234" s="4">
        <f>LN(dane_import!E235/dane_import!E234)</f>
        <v>1.9599196495690706E-4</v>
      </c>
      <c r="D234">
        <f t="shared" si="6"/>
        <v>1.9599196495690706E-4</v>
      </c>
      <c r="E234" s="6">
        <f t="shared" si="7"/>
        <v>3.8412850327669487E-8</v>
      </c>
    </row>
    <row r="235" spans="1:5" x14ac:dyDescent="0.25">
      <c r="A235" s="3">
        <v>44447</v>
      </c>
      <c r="B235" s="12">
        <v>204.11</v>
      </c>
      <c r="C235" s="4">
        <f>LN(dane_import!E236/dane_import!E235)</f>
        <v>0</v>
      </c>
      <c r="D235">
        <f t="shared" si="6"/>
        <v>0</v>
      </c>
      <c r="E235" s="6">
        <f t="shared" si="7"/>
        <v>0</v>
      </c>
    </row>
    <row r="236" spans="1:5" x14ac:dyDescent="0.25">
      <c r="A236" s="3">
        <v>44448</v>
      </c>
      <c r="B236" s="12">
        <v>204.27</v>
      </c>
      <c r="C236" s="4">
        <f>LN(dane_import!E237/dane_import!E236)</f>
        <v>7.8358395703372866E-4</v>
      </c>
      <c r="D236">
        <f t="shared" si="6"/>
        <v>7.8358395703372866E-4</v>
      </c>
      <c r="E236" s="6">
        <f t="shared" si="7"/>
        <v>6.140038177206363E-7</v>
      </c>
    </row>
    <row r="237" spans="1:5" x14ac:dyDescent="0.25">
      <c r="A237" s="3">
        <v>44449</v>
      </c>
      <c r="B237" s="12">
        <v>204.23</v>
      </c>
      <c r="C237" s="4">
        <f>LN(dane_import!E238/dane_import!E237)</f>
        <v>-1.9583843391850954E-4</v>
      </c>
      <c r="D237">
        <f t="shared" si="6"/>
        <v>1.9583843391850954E-4</v>
      </c>
      <c r="E237" s="6">
        <f t="shared" si="7"/>
        <v>3.8352692199654428E-8</v>
      </c>
    </row>
    <row r="238" spans="1:5" x14ac:dyDescent="0.25">
      <c r="A238" s="3">
        <v>44452</v>
      </c>
      <c r="B238" s="12">
        <v>204.25</v>
      </c>
      <c r="C238" s="4">
        <f>LN(dane_import!E239/dane_import!E238)</f>
        <v>9.7924011045844096E-5</v>
      </c>
      <c r="D238">
        <f t="shared" si="6"/>
        <v>9.7924011045844096E-5</v>
      </c>
      <c r="E238" s="6">
        <f t="shared" si="7"/>
        <v>9.589111939306597E-9</v>
      </c>
    </row>
    <row r="239" spans="1:5" x14ac:dyDescent="0.25">
      <c r="A239" s="3">
        <v>44453</v>
      </c>
      <c r="B239" s="12">
        <v>204.16</v>
      </c>
      <c r="C239" s="4">
        <f>LN(dane_import!E240/dane_import!E239)</f>
        <v>-4.4073358368722232E-4</v>
      </c>
      <c r="D239">
        <f t="shared" si="6"/>
        <v>4.4073358368722232E-4</v>
      </c>
      <c r="E239" s="6">
        <f t="shared" si="7"/>
        <v>1.942460917897818E-7</v>
      </c>
    </row>
    <row r="240" spans="1:5" x14ac:dyDescent="0.25">
      <c r="A240" s="3">
        <v>44454</v>
      </c>
      <c r="B240" s="12">
        <v>204.16</v>
      </c>
      <c r="C240" s="4">
        <f>LN(dane_import!E241/dane_import!E240)</f>
        <v>0</v>
      </c>
      <c r="D240">
        <f t="shared" si="6"/>
        <v>0</v>
      </c>
      <c r="E240" s="6">
        <f t="shared" si="7"/>
        <v>0</v>
      </c>
    </row>
    <row r="241" spans="1:5" x14ac:dyDescent="0.25">
      <c r="A241" s="3">
        <v>44455</v>
      </c>
      <c r="B241" s="12">
        <v>204.22</v>
      </c>
      <c r="C241" s="4">
        <f>LN(dane_import!E242/dane_import!E241)</f>
        <v>2.9384397096689804E-4</v>
      </c>
      <c r="D241">
        <f t="shared" si="6"/>
        <v>2.9384397096689804E-4</v>
      </c>
      <c r="E241" s="6">
        <f t="shared" si="7"/>
        <v>8.6344279273595217E-8</v>
      </c>
    </row>
    <row r="242" spans="1:5" x14ac:dyDescent="0.25">
      <c r="A242" s="3">
        <v>44456</v>
      </c>
      <c r="B242" s="12">
        <v>204.3</v>
      </c>
      <c r="C242" s="4">
        <f>LN(dane_import!E243/dane_import!E242)</f>
        <v>3.9165769618445379E-4</v>
      </c>
      <c r="D242">
        <f t="shared" si="6"/>
        <v>3.9165769618445379E-4</v>
      </c>
      <c r="E242" s="6">
        <f t="shared" si="7"/>
        <v>1.533957509805139E-7</v>
      </c>
    </row>
    <row r="243" spans="1:5" x14ac:dyDescent="0.25">
      <c r="A243" s="3">
        <v>44459</v>
      </c>
      <c r="B243" s="12">
        <v>204.2</v>
      </c>
      <c r="C243" s="4">
        <f>LN(dane_import!E244/dane_import!E243)</f>
        <v>-4.8959609301134463E-4</v>
      </c>
      <c r="D243">
        <f t="shared" si="6"/>
        <v>4.8959609301134463E-4</v>
      </c>
      <c r="E243" s="6">
        <f t="shared" si="7"/>
        <v>2.3970433429197322E-7</v>
      </c>
    </row>
    <row r="244" spans="1:5" x14ac:dyDescent="0.25">
      <c r="A244" s="3">
        <v>44460</v>
      </c>
      <c r="B244" s="12">
        <v>204.2</v>
      </c>
      <c r="C244" s="4">
        <f>LN(dane_import!E245/dane_import!E244)</f>
        <v>0</v>
      </c>
      <c r="D244">
        <f t="shared" si="6"/>
        <v>0</v>
      </c>
      <c r="E244" s="6">
        <f t="shared" si="7"/>
        <v>0</v>
      </c>
    </row>
    <row r="245" spans="1:5" x14ac:dyDescent="0.25">
      <c r="A245" s="3">
        <v>44461</v>
      </c>
      <c r="B245" s="12">
        <v>204.17</v>
      </c>
      <c r="C245" s="4">
        <f>LN(dane_import!E246/dane_import!E245)</f>
        <v>-1.4692558245698499E-4</v>
      </c>
      <c r="D245">
        <f t="shared" si="6"/>
        <v>1.4692558245698499E-4</v>
      </c>
      <c r="E245" s="6">
        <f t="shared" si="7"/>
        <v>2.1587126780324296E-8</v>
      </c>
    </row>
    <row r="246" spans="1:5" x14ac:dyDescent="0.25">
      <c r="A246" s="3">
        <v>44462</v>
      </c>
      <c r="B246" s="12">
        <v>204.11</v>
      </c>
      <c r="C246" s="4">
        <f>LN(dane_import!E247/dane_import!E246)</f>
        <v>-2.9391594215688485E-4</v>
      </c>
      <c r="D246">
        <f t="shared" si="6"/>
        <v>2.9391594215688485E-4</v>
      </c>
      <c r="E246" s="6">
        <f t="shared" si="7"/>
        <v>8.638658105396928E-8</v>
      </c>
    </row>
    <row r="247" spans="1:5" x14ac:dyDescent="0.25">
      <c r="A247" s="3">
        <v>44463</v>
      </c>
      <c r="B247" s="12">
        <v>204.18</v>
      </c>
      <c r="C247" s="4">
        <f>LN(dane_import!E248/dane_import!E247)</f>
        <v>3.4289353491805097E-4</v>
      </c>
      <c r="D247">
        <f t="shared" si="6"/>
        <v>3.4289353491805097E-4</v>
      </c>
      <c r="E247" s="6">
        <f t="shared" si="7"/>
        <v>1.1757597628859664E-7</v>
      </c>
    </row>
    <row r="248" spans="1:5" x14ac:dyDescent="0.25">
      <c r="A248" s="3">
        <v>44466</v>
      </c>
      <c r="B248" s="12">
        <v>204.29</v>
      </c>
      <c r="C248" s="4">
        <f>LN(dane_import!E249/dane_import!E248)</f>
        <v>5.3859525869259751E-4</v>
      </c>
      <c r="D248">
        <f t="shared" si="6"/>
        <v>5.3859525869259751E-4</v>
      </c>
      <c r="E248" s="6">
        <f t="shared" si="7"/>
        <v>2.9008485268614601E-7</v>
      </c>
    </row>
    <row r="249" spans="1:5" x14ac:dyDescent="0.25">
      <c r="A249" s="3">
        <v>44467</v>
      </c>
      <c r="B249" s="12">
        <v>204.13</v>
      </c>
      <c r="C249" s="4">
        <f>LN(dane_import!E250/dane_import!E249)</f>
        <v>-7.8350721406942225E-4</v>
      </c>
      <c r="D249">
        <f t="shared" si="6"/>
        <v>7.8350721406942225E-4</v>
      </c>
      <c r="E249" s="6">
        <f t="shared" si="7"/>
        <v>6.1388355449882746E-7</v>
      </c>
    </row>
    <row r="250" spans="1:5" x14ac:dyDescent="0.25">
      <c r="A250" s="3">
        <v>44468</v>
      </c>
      <c r="B250" s="12">
        <v>204.23</v>
      </c>
      <c r="C250" s="4">
        <f>LN(dane_import!E251/dane_import!E250)</f>
        <v>4.8976394357380041E-4</v>
      </c>
      <c r="D250">
        <f t="shared" si="6"/>
        <v>4.8976394357380041E-4</v>
      </c>
      <c r="E250" s="6">
        <f t="shared" si="7"/>
        <v>2.3986872042496078E-7</v>
      </c>
    </row>
    <row r="251" spans="1:5" x14ac:dyDescent="0.25">
      <c r="A251" s="3">
        <v>44469</v>
      </c>
      <c r="B251" s="12">
        <v>204.18</v>
      </c>
      <c r="C251" s="4">
        <f>LN(dane_import!E252/dane_import!E251)</f>
        <v>-2.448519881970932E-4</v>
      </c>
      <c r="D251">
        <f t="shared" si="6"/>
        <v>2.448519881970932E-4</v>
      </c>
      <c r="E251" s="6">
        <f t="shared" si="7"/>
        <v>5.9952496124069461E-8</v>
      </c>
    </row>
    <row r="252" spans="1:5" x14ac:dyDescent="0.25">
      <c r="A252" s="3">
        <v>44470</v>
      </c>
      <c r="B252" s="12">
        <v>204.16</v>
      </c>
      <c r="C252" s="4">
        <f>LN(dane_import!E253/dane_import!E252)</f>
        <v>-9.7957584444355783E-5</v>
      </c>
      <c r="D252">
        <f t="shared" si="6"/>
        <v>9.7957584444355783E-5</v>
      </c>
      <c r="E252" s="6">
        <f t="shared" si="7"/>
        <v>9.5956883501730936E-9</v>
      </c>
    </row>
    <row r="253" spans="1:5" x14ac:dyDescent="0.25">
      <c r="A253" s="3">
        <v>44473</v>
      </c>
      <c r="B253" s="12">
        <v>204.02</v>
      </c>
      <c r="C253" s="4">
        <f>LN(dane_import!E254/dane_import!E253)</f>
        <v>-6.859719020521403E-4</v>
      </c>
      <c r="D253">
        <f t="shared" si="6"/>
        <v>6.859719020521403E-4</v>
      </c>
      <c r="E253" s="6">
        <f t="shared" si="7"/>
        <v>4.7055745040503116E-7</v>
      </c>
    </row>
    <row r="254" spans="1:5" x14ac:dyDescent="0.25">
      <c r="A254" s="3">
        <v>44474</v>
      </c>
      <c r="B254" s="12">
        <v>204.04</v>
      </c>
      <c r="C254" s="4">
        <f>LN(dane_import!E255/dane_import!E254)</f>
        <v>9.8024800352922183E-5</v>
      </c>
      <c r="D254">
        <f t="shared" si="6"/>
        <v>9.8024800352922183E-5</v>
      </c>
      <c r="E254" s="6">
        <f t="shared" si="7"/>
        <v>9.6088614842302523E-9</v>
      </c>
    </row>
    <row r="255" spans="1:5" x14ac:dyDescent="0.25">
      <c r="A255" s="3">
        <v>44475</v>
      </c>
      <c r="B255" s="12">
        <v>203.56</v>
      </c>
      <c r="C255" s="4">
        <f>LN(dane_import!E256/dane_import!E255)</f>
        <v>-2.3552513340937852E-3</v>
      </c>
      <c r="D255">
        <f t="shared" si="6"/>
        <v>2.3552513340937852E-3</v>
      </c>
      <c r="E255" s="6">
        <f t="shared" si="7"/>
        <v>5.5472088467505552E-6</v>
      </c>
    </row>
    <row r="256" spans="1:5" x14ac:dyDescent="0.25">
      <c r="A256" s="3">
        <v>44476</v>
      </c>
      <c r="B256" s="12">
        <v>203.87</v>
      </c>
      <c r="C256" s="4">
        <f>LN(dane_import!E257/dane_import!E256)</f>
        <v>1.5217340884157238E-3</v>
      </c>
      <c r="D256">
        <f t="shared" si="6"/>
        <v>1.5217340884157238E-3</v>
      </c>
      <c r="E256" s="6">
        <f t="shared" si="7"/>
        <v>2.3156746358464338E-6</v>
      </c>
    </row>
    <row r="257" spans="1:5" x14ac:dyDescent="0.25">
      <c r="A257" s="3">
        <v>44477</v>
      </c>
      <c r="B257" s="12">
        <v>203.6</v>
      </c>
      <c r="C257" s="4">
        <f>LN(dane_import!E258/dane_import!E257)</f>
        <v>-1.3252511326799048E-3</v>
      </c>
      <c r="D257">
        <f t="shared" si="6"/>
        <v>1.3252511326799048E-3</v>
      </c>
      <c r="E257" s="6">
        <f t="shared" si="7"/>
        <v>1.7562905646693706E-6</v>
      </c>
    </row>
    <row r="258" spans="1:5" x14ac:dyDescent="0.25">
      <c r="A258" s="3">
        <v>44480</v>
      </c>
      <c r="B258" s="12">
        <v>203.61</v>
      </c>
      <c r="C258" s="4">
        <f>LN(dane_import!E259/dane_import!E258)</f>
        <v>4.9114707409064226E-5</v>
      </c>
      <c r="D258">
        <f t="shared" si="6"/>
        <v>4.9114707409064226E-5</v>
      </c>
      <c r="E258" s="6">
        <f t="shared" si="7"/>
        <v>2.4122544838779885E-9</v>
      </c>
    </row>
    <row r="259" spans="1:5" x14ac:dyDescent="0.25">
      <c r="A259" s="3">
        <v>44481</v>
      </c>
      <c r="B259" s="12">
        <v>203.19</v>
      </c>
      <c r="C259" s="4">
        <f>LN(dane_import!E260/dane_import!E259)</f>
        <v>-2.0648974888547275E-3</v>
      </c>
      <c r="D259">
        <f t="shared" ref="D259:D322" si="8">ABS(C259)</f>
        <v>2.0648974888547275E-3</v>
      </c>
      <c r="E259" s="6">
        <f t="shared" ref="E259:E322" si="9">C259^2</f>
        <v>4.2638016394785595E-6</v>
      </c>
    </row>
    <row r="260" spans="1:5" x14ac:dyDescent="0.25">
      <c r="A260" s="3">
        <v>44482</v>
      </c>
      <c r="B260" s="12">
        <v>203</v>
      </c>
      <c r="C260" s="4">
        <f>LN(dane_import!E261/dane_import!E260)</f>
        <v>-9.3552285313462842E-4</v>
      </c>
      <c r="D260">
        <f t="shared" si="8"/>
        <v>9.3552285313462842E-4</v>
      </c>
      <c r="E260" s="6">
        <f t="shared" si="9"/>
        <v>8.7520300873715552E-7</v>
      </c>
    </row>
    <row r="261" spans="1:5" x14ac:dyDescent="0.25">
      <c r="A261" s="3">
        <v>44483</v>
      </c>
      <c r="B261" s="12">
        <v>203.25</v>
      </c>
      <c r="C261" s="4">
        <f>LN(dane_import!E262/dane_import!E261)</f>
        <v>1.2307693861326667E-3</v>
      </c>
      <c r="D261">
        <f t="shared" si="8"/>
        <v>1.2307693861326667E-3</v>
      </c>
      <c r="E261" s="6">
        <f t="shared" si="9"/>
        <v>1.5147932818413811E-6</v>
      </c>
    </row>
    <row r="262" spans="1:5" x14ac:dyDescent="0.25">
      <c r="A262" s="3">
        <v>44484</v>
      </c>
      <c r="B262" s="12">
        <v>203.22</v>
      </c>
      <c r="C262" s="4">
        <f>LN(dane_import!E263/dane_import!E262)</f>
        <v>-1.4761237018465144E-4</v>
      </c>
      <c r="D262">
        <f t="shared" si="8"/>
        <v>1.4761237018465144E-4</v>
      </c>
      <c r="E262" s="6">
        <f t="shared" si="9"/>
        <v>2.1789411831530573E-8</v>
      </c>
    </row>
    <row r="263" spans="1:5" x14ac:dyDescent="0.25">
      <c r="A263" s="3">
        <v>44487</v>
      </c>
      <c r="B263" s="12">
        <v>203</v>
      </c>
      <c r="C263" s="4">
        <f>LN(dane_import!E264/dane_import!E263)</f>
        <v>-1.0831570159480441E-3</v>
      </c>
      <c r="D263">
        <f t="shared" si="8"/>
        <v>1.0831570159480441E-3</v>
      </c>
      <c r="E263" s="6">
        <f t="shared" si="9"/>
        <v>1.1732291211974715E-6</v>
      </c>
    </row>
    <row r="264" spans="1:5" x14ac:dyDescent="0.25">
      <c r="A264" s="3">
        <v>44488</v>
      </c>
      <c r="B264" s="12">
        <v>203.16</v>
      </c>
      <c r="C264" s="4">
        <f>LN(dane_import!E265/dane_import!E264)</f>
        <v>7.8786689125688906E-4</v>
      </c>
      <c r="D264">
        <f t="shared" si="8"/>
        <v>7.8786689125688906E-4</v>
      </c>
      <c r="E264" s="6">
        <f t="shared" si="9"/>
        <v>6.207342383387947E-7</v>
      </c>
    </row>
    <row r="265" spans="1:5" x14ac:dyDescent="0.25">
      <c r="A265" s="3">
        <v>44489</v>
      </c>
      <c r="B265" s="12">
        <v>202.93</v>
      </c>
      <c r="C265" s="4">
        <f>LN(dane_import!E266/dane_import!E265)</f>
        <v>-1.1327539441667593E-3</v>
      </c>
      <c r="D265">
        <f t="shared" si="8"/>
        <v>1.1327539441667593E-3</v>
      </c>
      <c r="E265" s="6">
        <f t="shared" si="9"/>
        <v>1.2831314980253497E-6</v>
      </c>
    </row>
    <row r="266" spans="1:5" x14ac:dyDescent="0.25">
      <c r="A266" s="3">
        <v>44490</v>
      </c>
      <c r="B266" s="12">
        <v>202.95</v>
      </c>
      <c r="C266" s="4">
        <f>LN(dane_import!E267/dane_import!E266)</f>
        <v>9.8551296029139907E-5</v>
      </c>
      <c r="D266">
        <f t="shared" si="8"/>
        <v>9.8551296029139907E-5</v>
      </c>
      <c r="E266" s="6">
        <f t="shared" si="9"/>
        <v>9.7123579490231679E-9</v>
      </c>
    </row>
    <row r="267" spans="1:5" x14ac:dyDescent="0.25">
      <c r="A267" s="3">
        <v>44491</v>
      </c>
      <c r="B267" s="12">
        <v>202.78</v>
      </c>
      <c r="C267" s="4">
        <f>LN(dane_import!E268/dane_import!E267)</f>
        <v>-8.3799576047298202E-4</v>
      </c>
      <c r="D267">
        <f t="shared" si="8"/>
        <v>8.3799576047298202E-4</v>
      </c>
      <c r="E267" s="6">
        <f t="shared" si="9"/>
        <v>7.0223689457069144E-7</v>
      </c>
    </row>
    <row r="268" spans="1:5" x14ac:dyDescent="0.25">
      <c r="A268" s="3">
        <v>44494</v>
      </c>
      <c r="B268" s="12">
        <v>202.62</v>
      </c>
      <c r="C268" s="4">
        <f>LN(dane_import!E269/dane_import!E268)</f>
        <v>-7.8934389890238771E-4</v>
      </c>
      <c r="D268">
        <f t="shared" si="8"/>
        <v>7.8934389890238771E-4</v>
      </c>
      <c r="E268" s="6">
        <f t="shared" si="9"/>
        <v>6.2306379073442283E-7</v>
      </c>
    </row>
    <row r="269" spans="1:5" x14ac:dyDescent="0.25">
      <c r="A269" s="3">
        <v>44495</v>
      </c>
      <c r="B269" s="12">
        <v>202.75</v>
      </c>
      <c r="C269" s="4">
        <f>LN(dane_import!E270/dane_import!E269)</f>
        <v>6.4138936999101257E-4</v>
      </c>
      <c r="D269">
        <f t="shared" si="8"/>
        <v>6.4138936999101257E-4</v>
      </c>
      <c r="E269" s="6">
        <f t="shared" si="9"/>
        <v>4.1138032393746804E-7</v>
      </c>
    </row>
    <row r="270" spans="1:5" x14ac:dyDescent="0.25">
      <c r="A270" s="3">
        <v>44496</v>
      </c>
      <c r="B270" s="12">
        <v>202.74</v>
      </c>
      <c r="C270" s="4">
        <f>LN(dane_import!E271/dane_import!E270)</f>
        <v>-4.932304126866843E-5</v>
      </c>
      <c r="D270">
        <f t="shared" si="8"/>
        <v>4.932304126866843E-5</v>
      </c>
      <c r="E270" s="6">
        <f t="shared" si="9"/>
        <v>2.4327623999907692E-9</v>
      </c>
    </row>
    <row r="271" spans="1:5" x14ac:dyDescent="0.25">
      <c r="A271" s="3">
        <v>44497</v>
      </c>
      <c r="B271" s="12">
        <v>202.61</v>
      </c>
      <c r="C271" s="4">
        <f>LN(dane_import!E272/dane_import!E271)</f>
        <v>-6.4142101619367865E-4</v>
      </c>
      <c r="D271">
        <f t="shared" si="8"/>
        <v>6.4142101619367865E-4</v>
      </c>
      <c r="E271" s="6">
        <f t="shared" si="9"/>
        <v>4.1142092001493135E-7</v>
      </c>
    </row>
    <row r="272" spans="1:5" x14ac:dyDescent="0.25">
      <c r="A272" s="3">
        <v>44498</v>
      </c>
      <c r="B272" s="12">
        <v>202.65</v>
      </c>
      <c r="C272" s="4">
        <f>LN(dane_import!E273/dane_import!E272)</f>
        <v>1.9740413625770288E-4</v>
      </c>
      <c r="D272">
        <f t="shared" si="8"/>
        <v>1.9740413625770288E-4</v>
      </c>
      <c r="E272" s="6">
        <f t="shared" si="9"/>
        <v>3.8968393011649725E-8</v>
      </c>
    </row>
    <row r="273" spans="1:5" x14ac:dyDescent="0.25">
      <c r="A273" s="3">
        <v>44501</v>
      </c>
      <c r="B273" s="12">
        <v>202.65</v>
      </c>
      <c r="C273" s="4">
        <f>LN(dane_import!E274/dane_import!E273)</f>
        <v>0</v>
      </c>
      <c r="D273">
        <f t="shared" si="8"/>
        <v>0</v>
      </c>
      <c r="E273" s="6">
        <f t="shared" si="9"/>
        <v>0</v>
      </c>
    </row>
    <row r="274" spans="1:5" x14ac:dyDescent="0.25">
      <c r="A274" s="3">
        <v>44502</v>
      </c>
      <c r="B274" s="12">
        <v>202.46</v>
      </c>
      <c r="C274" s="4">
        <f>LN(dane_import!E275/dane_import!E274)</f>
        <v>-9.3801690371185487E-4</v>
      </c>
      <c r="D274">
        <f t="shared" si="8"/>
        <v>9.3801690371185487E-4</v>
      </c>
      <c r="E274" s="6">
        <f t="shared" si="9"/>
        <v>8.7987571164917518E-7</v>
      </c>
    </row>
    <row r="275" spans="1:5" x14ac:dyDescent="0.25">
      <c r="A275" s="3">
        <v>44503</v>
      </c>
      <c r="B275" s="12">
        <v>202.41</v>
      </c>
      <c r="C275" s="4">
        <f>LN(dane_import!E276/dane_import!E275)</f>
        <v>-2.469928631620384E-4</v>
      </c>
      <c r="D275">
        <f t="shared" si="8"/>
        <v>2.469928631620384E-4</v>
      </c>
      <c r="E275" s="6">
        <f t="shared" si="9"/>
        <v>6.1005474452981423E-8</v>
      </c>
    </row>
    <row r="276" spans="1:5" x14ac:dyDescent="0.25">
      <c r="A276" s="3">
        <v>44504</v>
      </c>
      <c r="B276" s="12">
        <v>201.84</v>
      </c>
      <c r="C276" s="4">
        <f>LN(dane_import!E277/dane_import!E276)</f>
        <v>-2.8200389746413745E-3</v>
      </c>
      <c r="D276">
        <f t="shared" si="8"/>
        <v>2.8200389746413745E-3</v>
      </c>
      <c r="E276" s="6">
        <f t="shared" si="9"/>
        <v>7.9526198184963744E-6</v>
      </c>
    </row>
    <row r="277" spans="1:5" x14ac:dyDescent="0.25">
      <c r="A277" s="3">
        <v>44505</v>
      </c>
      <c r="B277" s="12">
        <v>201.55</v>
      </c>
      <c r="C277" s="4">
        <f>LN(dane_import!E278/dane_import!E277)</f>
        <v>-1.4378147696274715E-3</v>
      </c>
      <c r="D277">
        <f t="shared" si="8"/>
        <v>1.4378147696274715E-3</v>
      </c>
      <c r="E277" s="6">
        <f t="shared" si="9"/>
        <v>2.0673113117588989E-6</v>
      </c>
    </row>
    <row r="278" spans="1:5" x14ac:dyDescent="0.25">
      <c r="A278" s="3">
        <v>44508</v>
      </c>
      <c r="B278" s="12">
        <v>201.16</v>
      </c>
      <c r="C278" s="4">
        <f>LN(dane_import!E279/dane_import!E278)</f>
        <v>-1.9368782594108439E-3</v>
      </c>
      <c r="D278">
        <f t="shared" si="8"/>
        <v>1.9368782594108439E-3</v>
      </c>
      <c r="E278" s="6">
        <f t="shared" si="9"/>
        <v>3.7514973917783805E-6</v>
      </c>
    </row>
    <row r="279" spans="1:5" x14ac:dyDescent="0.25">
      <c r="A279" s="3">
        <v>44509</v>
      </c>
      <c r="B279" s="12">
        <v>201.32</v>
      </c>
      <c r="C279" s="4">
        <f>LN(dane_import!E280/dane_import!E279)</f>
        <v>7.9507060439519106E-4</v>
      </c>
      <c r="D279">
        <f t="shared" si="8"/>
        <v>7.9507060439519106E-4</v>
      </c>
      <c r="E279" s="6">
        <f t="shared" si="9"/>
        <v>6.3213726597333437E-7</v>
      </c>
    </row>
    <row r="280" spans="1:5" x14ac:dyDescent="0.25">
      <c r="A280" s="3">
        <v>44510</v>
      </c>
      <c r="B280" s="12">
        <v>201.37</v>
      </c>
      <c r="C280" s="4">
        <f>LN(dane_import!E281/dane_import!E280)</f>
        <v>2.4832998215474516E-4</v>
      </c>
      <c r="D280">
        <f t="shared" si="8"/>
        <v>2.4832998215474516E-4</v>
      </c>
      <c r="E280" s="6">
        <f t="shared" si="9"/>
        <v>6.1667780036976048E-8</v>
      </c>
    </row>
    <row r="281" spans="1:5" x14ac:dyDescent="0.25">
      <c r="A281" s="3">
        <v>44511</v>
      </c>
      <c r="B281" s="12">
        <v>201.37</v>
      </c>
      <c r="C281" s="4">
        <f>LN(dane_import!E282/dane_import!E281)</f>
        <v>0</v>
      </c>
      <c r="D281">
        <f t="shared" si="8"/>
        <v>0</v>
      </c>
      <c r="E281" s="6">
        <f t="shared" si="9"/>
        <v>0</v>
      </c>
    </row>
    <row r="282" spans="1:5" x14ac:dyDescent="0.25">
      <c r="A282" s="3">
        <v>44512</v>
      </c>
      <c r="B282" s="12">
        <v>201.13</v>
      </c>
      <c r="C282" s="4">
        <f>LN(dane_import!E283/dane_import!E282)</f>
        <v>-1.1925467251843597E-3</v>
      </c>
      <c r="D282">
        <f t="shared" si="8"/>
        <v>1.1925467251843597E-3</v>
      </c>
      <c r="E282" s="6">
        <f t="shared" si="9"/>
        <v>1.4221676917479406E-6</v>
      </c>
    </row>
    <row r="283" spans="1:5" x14ac:dyDescent="0.25">
      <c r="A283" s="3">
        <v>44515</v>
      </c>
      <c r="B283" s="12">
        <v>200.83</v>
      </c>
      <c r="C283" s="4">
        <f>LN(dane_import!E284/dane_import!E283)</f>
        <v>-1.4926861165427709E-3</v>
      </c>
      <c r="D283">
        <f t="shared" si="8"/>
        <v>1.4926861165427709E-3</v>
      </c>
      <c r="E283" s="6">
        <f t="shared" si="9"/>
        <v>2.2281118425195385E-6</v>
      </c>
    </row>
    <row r="284" spans="1:5" x14ac:dyDescent="0.25">
      <c r="A284" s="3">
        <v>44516</v>
      </c>
      <c r="B284" s="12">
        <v>201.05</v>
      </c>
      <c r="C284" s="4">
        <f>LN(dane_import!E285/dane_import!E284)</f>
        <v>1.0948542946963523E-3</v>
      </c>
      <c r="D284">
        <f t="shared" si="8"/>
        <v>1.0948542946963523E-3</v>
      </c>
      <c r="E284" s="6">
        <f t="shared" si="9"/>
        <v>1.1987059266150471E-6</v>
      </c>
    </row>
    <row r="285" spans="1:5" x14ac:dyDescent="0.25">
      <c r="A285" s="3">
        <v>44517</v>
      </c>
      <c r="B285" s="12">
        <v>200.78</v>
      </c>
      <c r="C285" s="4">
        <f>LN(dane_import!E286/dane_import!E285)</f>
        <v>-1.3438520799026021E-3</v>
      </c>
      <c r="D285">
        <f t="shared" si="8"/>
        <v>1.3438520799026021E-3</v>
      </c>
      <c r="E285" s="6">
        <f t="shared" si="9"/>
        <v>1.8059384126585496E-6</v>
      </c>
    </row>
    <row r="286" spans="1:5" x14ac:dyDescent="0.25">
      <c r="A286" s="3">
        <v>44518</v>
      </c>
      <c r="B286" s="12">
        <v>200.47</v>
      </c>
      <c r="C286" s="4">
        <f>LN(dane_import!E287/dane_import!E286)</f>
        <v>-1.5451716469957054E-3</v>
      </c>
      <c r="D286">
        <f t="shared" si="8"/>
        <v>1.5451716469957054E-3</v>
      </c>
      <c r="E286" s="6">
        <f t="shared" si="9"/>
        <v>2.3875554186794209E-6</v>
      </c>
    </row>
    <row r="287" spans="1:5" x14ac:dyDescent="0.25">
      <c r="A287" s="3">
        <v>44519</v>
      </c>
      <c r="B287" s="12">
        <v>200.28</v>
      </c>
      <c r="C287" s="4">
        <f>LN(dane_import!E288/dane_import!E287)</f>
        <v>-9.4822215464074257E-4</v>
      </c>
      <c r="D287">
        <f t="shared" si="8"/>
        <v>9.4822215464074257E-4</v>
      </c>
      <c r="E287" s="6">
        <f t="shared" si="9"/>
        <v>8.9912525455153229E-7</v>
      </c>
    </row>
    <row r="288" spans="1:5" x14ac:dyDescent="0.25">
      <c r="A288" s="3">
        <v>44522</v>
      </c>
      <c r="B288" s="12">
        <v>200.49</v>
      </c>
      <c r="C288" s="4">
        <f>LN(dane_import!E289/dane_import!E288)</f>
        <v>1.0479827293444009E-3</v>
      </c>
      <c r="D288">
        <f t="shared" si="8"/>
        <v>1.0479827293444009E-3</v>
      </c>
      <c r="E288" s="6">
        <f t="shared" si="9"/>
        <v>1.0982678010041398E-6</v>
      </c>
    </row>
    <row r="289" spans="1:5" x14ac:dyDescent="0.25">
      <c r="A289" s="3">
        <v>44523</v>
      </c>
      <c r="B289" s="12">
        <v>199.88</v>
      </c>
      <c r="C289" s="4">
        <f>LN(dane_import!E290/dane_import!E289)</f>
        <v>-3.0471837150842459E-3</v>
      </c>
      <c r="D289">
        <f t="shared" si="8"/>
        <v>3.0471837150842459E-3</v>
      </c>
      <c r="E289" s="6">
        <f t="shared" si="9"/>
        <v>9.2853285934746261E-6</v>
      </c>
    </row>
    <row r="290" spans="1:5" x14ac:dyDescent="0.25">
      <c r="A290" s="3">
        <v>44524</v>
      </c>
      <c r="B290" s="12">
        <v>199.93</v>
      </c>
      <c r="C290" s="4">
        <f>LN(dane_import!E291/dane_import!E290)</f>
        <v>2.5011880773698821E-4</v>
      </c>
      <c r="D290">
        <f t="shared" si="8"/>
        <v>2.5011880773698821E-4</v>
      </c>
      <c r="E290" s="6">
        <f t="shared" si="9"/>
        <v>6.2559417983772469E-8</v>
      </c>
    </row>
    <row r="291" spans="1:5" x14ac:dyDescent="0.25">
      <c r="A291" s="3">
        <v>44525</v>
      </c>
      <c r="B291" s="12">
        <v>200.18</v>
      </c>
      <c r="C291" s="4">
        <f>LN(dane_import!E292/dane_import!E291)</f>
        <v>1.2496565071314597E-3</v>
      </c>
      <c r="D291">
        <f t="shared" si="8"/>
        <v>1.2496565071314597E-3</v>
      </c>
      <c r="E291" s="6">
        <f t="shared" si="9"/>
        <v>1.5616413858159999E-6</v>
      </c>
    </row>
    <row r="292" spans="1:5" x14ac:dyDescent="0.25">
      <c r="A292" s="3">
        <v>44526</v>
      </c>
      <c r="B292" s="12">
        <v>199.94</v>
      </c>
      <c r="C292" s="4">
        <f>LN(dane_import!E293/dane_import!E292)</f>
        <v>-1.1996402518381927E-3</v>
      </c>
      <c r="D292">
        <f t="shared" si="8"/>
        <v>1.1996402518381927E-3</v>
      </c>
      <c r="E292" s="6">
        <f t="shared" si="9"/>
        <v>1.4391367338304026E-6</v>
      </c>
    </row>
    <row r="293" spans="1:5" x14ac:dyDescent="0.25">
      <c r="A293" s="3">
        <v>44529</v>
      </c>
      <c r="B293" s="12">
        <v>199.8</v>
      </c>
      <c r="C293" s="4">
        <f>LN(dane_import!E294/dane_import!E293)</f>
        <v>-7.0045532458139356E-4</v>
      </c>
      <c r="D293">
        <f t="shared" si="8"/>
        <v>7.0045532458139356E-4</v>
      </c>
      <c r="E293" s="6">
        <f t="shared" si="9"/>
        <v>4.9063766173442536E-7</v>
      </c>
    </row>
    <row r="294" spans="1:5" x14ac:dyDescent="0.25">
      <c r="A294" s="3">
        <v>44530</v>
      </c>
      <c r="B294" s="12">
        <v>199.94</v>
      </c>
      <c r="C294" s="4">
        <f>LN(dane_import!E295/dane_import!E294)</f>
        <v>7.004553245815255E-4</v>
      </c>
      <c r="D294">
        <f t="shared" si="8"/>
        <v>7.004553245815255E-4</v>
      </c>
      <c r="E294" s="6">
        <f t="shared" si="9"/>
        <v>4.9063766173461022E-7</v>
      </c>
    </row>
    <row r="295" spans="1:5" x14ac:dyDescent="0.25">
      <c r="A295" s="3">
        <v>44531</v>
      </c>
      <c r="B295" s="12">
        <v>199.88</v>
      </c>
      <c r="C295" s="4">
        <f>LN(dane_import!E296/dane_import!E295)</f>
        <v>-3.0013506303043622E-4</v>
      </c>
      <c r="D295">
        <f t="shared" si="8"/>
        <v>3.0013506303043622E-4</v>
      </c>
      <c r="E295" s="6">
        <f t="shared" si="9"/>
        <v>9.008105606028392E-8</v>
      </c>
    </row>
    <row r="296" spans="1:5" x14ac:dyDescent="0.25">
      <c r="A296" s="3">
        <v>44532</v>
      </c>
      <c r="B296" s="12">
        <v>199.7</v>
      </c>
      <c r="C296" s="4">
        <f>LN(dane_import!E297/dane_import!E296)</f>
        <v>-9.0094605423472317E-4</v>
      </c>
      <c r="D296">
        <f t="shared" si="8"/>
        <v>9.0094605423472317E-4</v>
      </c>
      <c r="E296" s="6">
        <f t="shared" si="9"/>
        <v>8.1170379264111679E-7</v>
      </c>
    </row>
    <row r="297" spans="1:5" x14ac:dyDescent="0.25">
      <c r="A297" s="3">
        <v>44533</v>
      </c>
      <c r="B297" s="12">
        <v>199.75</v>
      </c>
      <c r="C297" s="4">
        <f>LN(dane_import!E298/dane_import!E297)</f>
        <v>2.5034422461467208E-4</v>
      </c>
      <c r="D297">
        <f t="shared" si="8"/>
        <v>2.5034422461467208E-4</v>
      </c>
      <c r="E297" s="6">
        <f t="shared" si="9"/>
        <v>6.2672230797921389E-8</v>
      </c>
    </row>
    <row r="298" spans="1:5" x14ac:dyDescent="0.25">
      <c r="A298" s="3">
        <v>44536</v>
      </c>
      <c r="B298" s="12">
        <v>199.76</v>
      </c>
      <c r="C298" s="4">
        <f>LN(dane_import!E299/dane_import!E298)</f>
        <v>5.0061325133661904E-5</v>
      </c>
      <c r="D298">
        <f t="shared" si="8"/>
        <v>5.0061325133661904E-5</v>
      </c>
      <c r="E298" s="6">
        <f t="shared" si="9"/>
        <v>2.5061362741382092E-9</v>
      </c>
    </row>
    <row r="299" spans="1:5" x14ac:dyDescent="0.25">
      <c r="A299" s="3">
        <v>44537</v>
      </c>
      <c r="B299" s="12">
        <v>199.89</v>
      </c>
      <c r="C299" s="4">
        <f>LN(dane_import!E300/dane_import!E299)</f>
        <v>6.5056927103769081E-4</v>
      </c>
      <c r="D299">
        <f t="shared" si="8"/>
        <v>6.5056927103769081E-4</v>
      </c>
      <c r="E299" s="6">
        <f t="shared" si="9"/>
        <v>4.2324037641851243E-7</v>
      </c>
    </row>
    <row r="300" spans="1:5" x14ac:dyDescent="0.25">
      <c r="A300" s="3">
        <v>44538</v>
      </c>
      <c r="B300" s="12">
        <v>199.9</v>
      </c>
      <c r="C300" s="4">
        <f>LN(dane_import!E301/dane_import!E300)</f>
        <v>5.0026263798987149E-5</v>
      </c>
      <c r="D300">
        <f t="shared" si="8"/>
        <v>5.0026263798987149E-5</v>
      </c>
      <c r="E300" s="6">
        <f t="shared" si="9"/>
        <v>2.5026270696858522E-9</v>
      </c>
    </row>
    <row r="301" spans="1:5" x14ac:dyDescent="0.25">
      <c r="A301" s="3">
        <v>44539</v>
      </c>
      <c r="B301" s="12">
        <v>200.47</v>
      </c>
      <c r="C301" s="4">
        <f>LN(dane_import!E302/dane_import!E301)</f>
        <v>2.8473681100304664E-3</v>
      </c>
      <c r="D301">
        <f t="shared" si="8"/>
        <v>2.8473681100304664E-3</v>
      </c>
      <c r="E301" s="6">
        <f t="shared" si="9"/>
        <v>8.1075051540184693E-6</v>
      </c>
    </row>
    <row r="302" spans="1:5" x14ac:dyDescent="0.25">
      <c r="A302" s="3">
        <v>44540</v>
      </c>
      <c r="B302" s="12">
        <v>200.55</v>
      </c>
      <c r="C302" s="4">
        <f>LN(dane_import!E303/dane_import!E302)</f>
        <v>3.9898259967706125E-4</v>
      </c>
      <c r="D302">
        <f t="shared" si="8"/>
        <v>3.9898259967706125E-4</v>
      </c>
      <c r="E302" s="6">
        <f t="shared" si="9"/>
        <v>1.5918711484506611E-7</v>
      </c>
    </row>
    <row r="303" spans="1:5" x14ac:dyDescent="0.25">
      <c r="A303" s="3">
        <v>44543</v>
      </c>
      <c r="B303" s="12">
        <v>200.61</v>
      </c>
      <c r="C303" s="4">
        <f>LN(dane_import!E304/dane_import!E303)</f>
        <v>2.9913251793498588E-4</v>
      </c>
      <c r="D303">
        <f t="shared" si="8"/>
        <v>2.9913251793498588E-4</v>
      </c>
      <c r="E303" s="6">
        <f t="shared" si="9"/>
        <v>8.9480263286124651E-8</v>
      </c>
    </row>
    <row r="304" spans="1:5" x14ac:dyDescent="0.25">
      <c r="A304" s="3">
        <v>44544</v>
      </c>
      <c r="B304" s="12">
        <v>200.67</v>
      </c>
      <c r="C304" s="4">
        <f>LN(dane_import!E305/dane_import!E304)</f>
        <v>2.9904306442935148E-4</v>
      </c>
      <c r="D304">
        <f t="shared" si="8"/>
        <v>2.9904306442935148E-4</v>
      </c>
      <c r="E304" s="6">
        <f t="shared" si="9"/>
        <v>8.9426754383297263E-8</v>
      </c>
    </row>
    <row r="305" spans="1:5" x14ac:dyDescent="0.25">
      <c r="A305" s="3">
        <v>44545</v>
      </c>
      <c r="B305" s="12">
        <v>200.73</v>
      </c>
      <c r="C305" s="4">
        <f>LN(dane_import!E306/dane_import!E305)</f>
        <v>2.9895366440891788E-4</v>
      </c>
      <c r="D305">
        <f t="shared" si="8"/>
        <v>2.9895366440891788E-4</v>
      </c>
      <c r="E305" s="6">
        <f t="shared" si="9"/>
        <v>8.9373293463519887E-8</v>
      </c>
    </row>
    <row r="306" spans="1:5" x14ac:dyDescent="0.25">
      <c r="A306" s="3">
        <v>44546</v>
      </c>
      <c r="B306" s="12">
        <v>200.87</v>
      </c>
      <c r="C306" s="4">
        <f>LN(dane_import!E307/dane_import!E306)</f>
        <v>6.9721118362173098E-4</v>
      </c>
      <c r="D306">
        <f t="shared" si="8"/>
        <v>6.9721118362173098E-4</v>
      </c>
      <c r="E306" s="6">
        <f t="shared" si="9"/>
        <v>4.8610343456721504E-7</v>
      </c>
    </row>
    <row r="307" spans="1:5" x14ac:dyDescent="0.25">
      <c r="A307" s="3">
        <v>44547</v>
      </c>
      <c r="B307" s="12">
        <v>200.83</v>
      </c>
      <c r="C307" s="4">
        <f>LN(dane_import!E308/dane_import!E307)</f>
        <v>-1.9915359787001124E-4</v>
      </c>
      <c r="D307">
        <f t="shared" si="8"/>
        <v>1.9915359787001124E-4</v>
      </c>
      <c r="E307" s="6">
        <f t="shared" si="9"/>
        <v>3.9662155544570142E-8</v>
      </c>
    </row>
    <row r="308" spans="1:5" x14ac:dyDescent="0.25">
      <c r="A308" s="3">
        <v>44550</v>
      </c>
      <c r="B308" s="12">
        <v>200.96</v>
      </c>
      <c r="C308" s="4">
        <f>LN(dane_import!E309/dane_import!E308)</f>
        <v>6.4710423124716943E-4</v>
      </c>
      <c r="D308">
        <f t="shared" si="8"/>
        <v>6.4710423124716943E-4</v>
      </c>
      <c r="E308" s="6">
        <f t="shared" si="9"/>
        <v>4.1874388609799014E-7</v>
      </c>
    </row>
    <row r="309" spans="1:5" x14ac:dyDescent="0.25">
      <c r="A309" s="3">
        <v>44551</v>
      </c>
      <c r="B309" s="12">
        <v>200.95</v>
      </c>
      <c r="C309" s="4">
        <f>LN(dane_import!E310/dane_import!E309)</f>
        <v>-4.9762384623831471E-5</v>
      </c>
      <c r="D309">
        <f t="shared" si="8"/>
        <v>4.9762384623831471E-5</v>
      </c>
      <c r="E309" s="6">
        <f t="shared" si="9"/>
        <v>2.4762949234501388E-9</v>
      </c>
    </row>
    <row r="310" spans="1:5" x14ac:dyDescent="0.25">
      <c r="A310" s="3">
        <v>44552</v>
      </c>
      <c r="B310" s="12">
        <v>200.67</v>
      </c>
      <c r="C310" s="4">
        <f>LN(dane_import!E311/dane_import!E310)</f>
        <v>-1.3943530967837465E-3</v>
      </c>
      <c r="D310">
        <f t="shared" si="8"/>
        <v>1.3943530967837465E-3</v>
      </c>
      <c r="E310" s="6">
        <f t="shared" si="9"/>
        <v>1.9442205585104239E-6</v>
      </c>
    </row>
    <row r="311" spans="1:5" x14ac:dyDescent="0.25">
      <c r="A311" s="3">
        <v>44553</v>
      </c>
      <c r="B311" s="12">
        <v>200.88</v>
      </c>
      <c r="C311" s="4">
        <f>LN(dane_import!E312/dane_import!E311)</f>
        <v>1.0459470509031536E-3</v>
      </c>
      <c r="D311">
        <f t="shared" si="8"/>
        <v>1.0459470509031536E-3</v>
      </c>
      <c r="E311" s="6">
        <f t="shared" si="9"/>
        <v>1.0940052332930042E-6</v>
      </c>
    </row>
    <row r="312" spans="1:5" x14ac:dyDescent="0.25">
      <c r="A312" s="3">
        <v>44554</v>
      </c>
      <c r="B312" s="12">
        <v>200.88</v>
      </c>
      <c r="C312" s="4">
        <f>LN(dane_import!E313/dane_import!E312)</f>
        <v>0</v>
      </c>
      <c r="D312">
        <f t="shared" si="8"/>
        <v>0</v>
      </c>
      <c r="E312" s="6">
        <f t="shared" si="9"/>
        <v>0</v>
      </c>
    </row>
    <row r="313" spans="1:5" x14ac:dyDescent="0.25">
      <c r="A313" s="3">
        <v>44557</v>
      </c>
      <c r="B313" s="12">
        <v>200.97</v>
      </c>
      <c r="C313" s="4">
        <f>LN(dane_import!E314/dane_import!E313)</f>
        <v>4.4792833895628199E-4</v>
      </c>
      <c r="D313">
        <f t="shared" si="8"/>
        <v>4.4792833895628199E-4</v>
      </c>
      <c r="E313" s="6">
        <f t="shared" si="9"/>
        <v>2.0063979684013384E-7</v>
      </c>
    </row>
    <row r="314" spans="1:5" x14ac:dyDescent="0.25">
      <c r="A314" s="3">
        <v>44558</v>
      </c>
      <c r="B314" s="12">
        <v>200.9</v>
      </c>
      <c r="C314" s="4">
        <f>LN(dane_import!E315/dane_import!E314)</f>
        <v>-3.4837136739711348E-4</v>
      </c>
      <c r="D314">
        <f t="shared" si="8"/>
        <v>3.4837136739711348E-4</v>
      </c>
      <c r="E314" s="6">
        <f t="shared" si="9"/>
        <v>1.2136260962213462E-7</v>
      </c>
    </row>
    <row r="315" spans="1:5" x14ac:dyDescent="0.25">
      <c r="A315" s="3">
        <v>44559</v>
      </c>
      <c r="B315" s="12">
        <v>200.87</v>
      </c>
      <c r="C315" s="4">
        <f>LN(dane_import!E316/dane_import!E315)</f>
        <v>-1.4933917443188001E-4</v>
      </c>
      <c r="D315">
        <f t="shared" si="8"/>
        <v>1.4933917443188001E-4</v>
      </c>
      <c r="E315" s="6">
        <f t="shared" si="9"/>
        <v>2.2302189019995484E-8</v>
      </c>
    </row>
    <row r="316" spans="1:5" x14ac:dyDescent="0.25">
      <c r="A316" s="3">
        <v>44560</v>
      </c>
      <c r="B316" s="12">
        <v>200.92</v>
      </c>
      <c r="C316" s="4">
        <f>LN(dane_import!E317/dane_import!E316)</f>
        <v>2.4888623538710952E-4</v>
      </c>
      <c r="D316">
        <f t="shared" si="8"/>
        <v>2.4888623538710952E-4</v>
      </c>
      <c r="E316" s="6">
        <f t="shared" si="9"/>
        <v>6.1944358165167683E-8</v>
      </c>
    </row>
    <row r="317" spans="1:5" x14ac:dyDescent="0.25">
      <c r="A317" s="3">
        <v>44561</v>
      </c>
      <c r="B317" s="12">
        <v>200.92</v>
      </c>
      <c r="C317" s="4">
        <f>LN(dane_import!E318/dane_import!E317)</f>
        <v>0</v>
      </c>
      <c r="D317">
        <f t="shared" si="8"/>
        <v>0</v>
      </c>
      <c r="E317" s="6">
        <f t="shared" si="9"/>
        <v>0</v>
      </c>
    </row>
    <row r="318" spans="1:5" x14ac:dyDescent="0.25">
      <c r="A318" s="3">
        <v>44564</v>
      </c>
      <c r="B318" s="12">
        <v>200.96</v>
      </c>
      <c r="C318" s="4">
        <f>LN(dane_import!E319/dane_import!E318)</f>
        <v>1.9906439798999943E-4</v>
      </c>
      <c r="D318">
        <f t="shared" si="8"/>
        <v>1.9906439798999943E-4</v>
      </c>
      <c r="E318" s="6">
        <f t="shared" si="9"/>
        <v>3.9626634547120885E-8</v>
      </c>
    </row>
    <row r="319" spans="1:5" x14ac:dyDescent="0.25">
      <c r="A319" s="3">
        <v>44565</v>
      </c>
      <c r="B319" s="12">
        <v>201.05</v>
      </c>
      <c r="C319" s="4">
        <f>LN(dane_import!E320/dane_import!E319)</f>
        <v>4.4775006344911159E-4</v>
      </c>
      <c r="D319">
        <f t="shared" si="8"/>
        <v>4.4775006344911159E-4</v>
      </c>
      <c r="E319" s="6">
        <f t="shared" si="9"/>
        <v>2.0048011931868345E-7</v>
      </c>
    </row>
    <row r="320" spans="1:5" x14ac:dyDescent="0.25">
      <c r="A320" s="3">
        <v>44566</v>
      </c>
      <c r="B320" s="12">
        <v>201.54</v>
      </c>
      <c r="C320" s="4">
        <f>LN(dane_import!E321/dane_import!E320)</f>
        <v>2.4342395089732025E-3</v>
      </c>
      <c r="D320">
        <f t="shared" si="8"/>
        <v>2.4342395089732025E-3</v>
      </c>
      <c r="E320" s="6">
        <f t="shared" si="9"/>
        <v>5.9255219870460977E-6</v>
      </c>
    </row>
    <row r="321" spans="1:5" x14ac:dyDescent="0.25">
      <c r="A321" s="3">
        <v>44567</v>
      </c>
      <c r="B321" s="12">
        <v>201.54</v>
      </c>
      <c r="C321" s="4">
        <f>LN(dane_import!E322/dane_import!E321)</f>
        <v>0</v>
      </c>
      <c r="D321">
        <f t="shared" si="8"/>
        <v>0</v>
      </c>
      <c r="E321" s="6">
        <f t="shared" si="9"/>
        <v>0</v>
      </c>
    </row>
    <row r="322" spans="1:5" x14ac:dyDescent="0.25">
      <c r="A322" s="3">
        <v>44568</v>
      </c>
      <c r="B322" s="12">
        <v>201.76</v>
      </c>
      <c r="C322" s="4">
        <f>LN(dane_import!E323/dane_import!E322)</f>
        <v>1.0909993643529636E-3</v>
      </c>
      <c r="D322">
        <f t="shared" si="8"/>
        <v>1.0909993643529636E-3</v>
      </c>
      <c r="E322" s="6">
        <f t="shared" si="9"/>
        <v>1.1902796130185707E-6</v>
      </c>
    </row>
    <row r="323" spans="1:5" x14ac:dyDescent="0.25">
      <c r="A323" s="3">
        <v>44571</v>
      </c>
      <c r="B323" s="12">
        <v>201.82</v>
      </c>
      <c r="C323" s="4">
        <f>LN(dane_import!E324/dane_import!E323)</f>
        <v>2.9733881977328736E-4</v>
      </c>
      <c r="D323">
        <f t="shared" ref="D323:D386" si="10">ABS(C323)</f>
        <v>2.9733881977328736E-4</v>
      </c>
      <c r="E323" s="6">
        <f t="shared" ref="E323:E386" si="11">C323^2</f>
        <v>8.8410373744171462E-8</v>
      </c>
    </row>
    <row r="324" spans="1:5" x14ac:dyDescent="0.25">
      <c r="A324" s="3">
        <v>44572</v>
      </c>
      <c r="B324" s="12">
        <v>201.95</v>
      </c>
      <c r="C324" s="4">
        <f>LN(dane_import!E325/dane_import!E324)</f>
        <v>6.4393097303913193E-4</v>
      </c>
      <c r="D324">
        <f t="shared" si="10"/>
        <v>6.4393097303913193E-4</v>
      </c>
      <c r="E324" s="6">
        <f t="shared" si="11"/>
        <v>4.1464709803912327E-7</v>
      </c>
    </row>
    <row r="325" spans="1:5" x14ac:dyDescent="0.25">
      <c r="A325" s="3">
        <v>44573</v>
      </c>
      <c r="B325" s="12">
        <v>201.74</v>
      </c>
      <c r="C325" s="4">
        <f>LN(dane_import!E326/dane_import!E325)</f>
        <v>-1.0404023827324407E-3</v>
      </c>
      <c r="D325">
        <f t="shared" si="10"/>
        <v>1.0404023827324407E-3</v>
      </c>
      <c r="E325" s="6">
        <f t="shared" si="11"/>
        <v>1.08243711799534E-6</v>
      </c>
    </row>
    <row r="326" spans="1:5" x14ac:dyDescent="0.25">
      <c r="A326" s="3">
        <v>44574</v>
      </c>
      <c r="B326" s="12">
        <v>201.75</v>
      </c>
      <c r="C326" s="4">
        <f>LN(dane_import!E327/dane_import!E326)</f>
        <v>4.9567523368702152E-5</v>
      </c>
      <c r="D326">
        <f t="shared" si="10"/>
        <v>4.9567523368702152E-5</v>
      </c>
      <c r="E326" s="6">
        <f t="shared" si="11"/>
        <v>2.4569393729068337E-9</v>
      </c>
    </row>
    <row r="327" spans="1:5" x14ac:dyDescent="0.25">
      <c r="A327" s="3">
        <v>44575</v>
      </c>
      <c r="B327" s="12">
        <v>201.87</v>
      </c>
      <c r="C327" s="4">
        <f>LN(dane_import!E328/dane_import!E327)</f>
        <v>5.9461871827821771E-4</v>
      </c>
      <c r="D327">
        <f t="shared" si="10"/>
        <v>5.9461871827821771E-4</v>
      </c>
      <c r="E327" s="6">
        <f t="shared" si="11"/>
        <v>3.5357142012683045E-7</v>
      </c>
    </row>
    <row r="328" spans="1:5" x14ac:dyDescent="0.25">
      <c r="A328" s="3">
        <v>44578</v>
      </c>
      <c r="B328" s="12">
        <v>202.07</v>
      </c>
      <c r="C328" s="4">
        <f>LN(dane_import!E329/dane_import!E328)</f>
        <v>9.9024615706854585E-4</v>
      </c>
      <c r="D328">
        <f t="shared" si="10"/>
        <v>9.9024615706854585E-4</v>
      </c>
      <c r="E328" s="6">
        <f t="shared" si="11"/>
        <v>9.805874515890232E-7</v>
      </c>
    </row>
    <row r="329" spans="1:5" x14ac:dyDescent="0.25">
      <c r="A329" s="3">
        <v>44579</v>
      </c>
      <c r="B329" s="12">
        <v>202.11</v>
      </c>
      <c r="C329" s="4">
        <f>LN(dane_import!E330/dane_import!E329)</f>
        <v>1.9793161527346129E-4</v>
      </c>
      <c r="D329">
        <f t="shared" si="10"/>
        <v>1.9793161527346129E-4</v>
      </c>
      <c r="E329" s="6">
        <f t="shared" si="11"/>
        <v>3.9176924324761494E-8</v>
      </c>
    </row>
    <row r="330" spans="1:5" x14ac:dyDescent="0.25">
      <c r="A330" s="3">
        <v>44580</v>
      </c>
      <c r="B330" s="12">
        <v>202.09</v>
      </c>
      <c r="C330" s="4">
        <f>LN(dane_import!E331/dane_import!E330)</f>
        <v>-9.8960910521238743E-5</v>
      </c>
      <c r="D330">
        <f t="shared" si="10"/>
        <v>9.8960910521238743E-5</v>
      </c>
      <c r="E330" s="6">
        <f t="shared" si="11"/>
        <v>9.7932618111926217E-9</v>
      </c>
    </row>
    <row r="331" spans="1:5" x14ac:dyDescent="0.25">
      <c r="A331" s="3">
        <v>44581</v>
      </c>
      <c r="B331" s="12">
        <v>202.06</v>
      </c>
      <c r="C331" s="4">
        <f>LN(dane_import!E332/dane_import!E331)</f>
        <v>-1.4845973057088844E-4</v>
      </c>
      <c r="D331">
        <f t="shared" si="10"/>
        <v>1.4845973057088844E-4</v>
      </c>
      <c r="E331" s="6">
        <f t="shared" si="11"/>
        <v>2.2040291601180785E-8</v>
      </c>
    </row>
    <row r="332" spans="1:5" x14ac:dyDescent="0.25">
      <c r="A332" s="3">
        <v>44582</v>
      </c>
      <c r="B332" s="12">
        <v>202.23</v>
      </c>
      <c r="C332" s="4">
        <f>LN(dane_import!E333/dane_import!E332)</f>
        <v>8.4098053387102612E-4</v>
      </c>
      <c r="D332">
        <f t="shared" si="10"/>
        <v>8.4098053387102612E-4</v>
      </c>
      <c r="E332" s="6">
        <f t="shared" si="11"/>
        <v>7.0724825834999615E-7</v>
      </c>
    </row>
    <row r="333" spans="1:5" x14ac:dyDescent="0.25">
      <c r="A333" s="3">
        <v>44585</v>
      </c>
      <c r="B333" s="12">
        <v>202.4</v>
      </c>
      <c r="C333" s="4">
        <f>LN(dane_import!E334/dane_import!E333)</f>
        <v>8.4027387985344433E-4</v>
      </c>
      <c r="D333">
        <f t="shared" si="10"/>
        <v>8.4027387985344433E-4</v>
      </c>
      <c r="E333" s="6">
        <f t="shared" si="11"/>
        <v>7.0606019316396061E-7</v>
      </c>
    </row>
    <row r="334" spans="1:5" x14ac:dyDescent="0.25">
      <c r="A334" s="3">
        <v>44586</v>
      </c>
      <c r="B334" s="12">
        <v>202.78</v>
      </c>
      <c r="C334" s="4">
        <f>LN(dane_import!E335/dane_import!E334)</f>
        <v>1.8757101111231882E-3</v>
      </c>
      <c r="D334">
        <f t="shared" si="10"/>
        <v>1.8757101111231882E-3</v>
      </c>
      <c r="E334" s="6">
        <f t="shared" si="11"/>
        <v>3.5182884209697631E-6</v>
      </c>
    </row>
    <row r="335" spans="1:5" x14ac:dyDescent="0.25">
      <c r="A335" s="3">
        <v>44587</v>
      </c>
      <c r="B335" s="12">
        <v>202.59</v>
      </c>
      <c r="C335" s="4">
        <f>LN(dane_import!E336/dane_import!E335)</f>
        <v>-9.3741526957347209E-4</v>
      </c>
      <c r="D335">
        <f t="shared" si="10"/>
        <v>9.3741526957347209E-4</v>
      </c>
      <c r="E335" s="6">
        <f t="shared" si="11"/>
        <v>8.7874738762950536E-7</v>
      </c>
    </row>
    <row r="336" spans="1:5" x14ac:dyDescent="0.25">
      <c r="A336" s="3">
        <v>44588</v>
      </c>
      <c r="B336" s="12">
        <v>202.69</v>
      </c>
      <c r="C336" s="4">
        <f>LN(dane_import!E337/dane_import!E336)</f>
        <v>4.9348599501280066E-4</v>
      </c>
      <c r="D336">
        <f t="shared" si="10"/>
        <v>4.9348599501280066E-4</v>
      </c>
      <c r="E336" s="6">
        <f t="shared" si="11"/>
        <v>2.4352842727377394E-7</v>
      </c>
    </row>
    <row r="337" spans="1:5" x14ac:dyDescent="0.25">
      <c r="A337" s="3">
        <v>44589</v>
      </c>
      <c r="B337" s="12">
        <v>202.77</v>
      </c>
      <c r="C337" s="4">
        <f>LN(dane_import!E338/dane_import!E337)</f>
        <v>3.9461353049941055E-4</v>
      </c>
      <c r="D337">
        <f t="shared" si="10"/>
        <v>3.9461353049941055E-4</v>
      </c>
      <c r="E337" s="6">
        <f t="shared" si="11"/>
        <v>1.5571983845320923E-7</v>
      </c>
    </row>
    <row r="338" spans="1:5" x14ac:dyDescent="0.25">
      <c r="A338" s="3">
        <v>44592</v>
      </c>
      <c r="B338" s="12">
        <v>202.79</v>
      </c>
      <c r="C338" s="4">
        <f>LN(dane_import!E339/dane_import!E338)</f>
        <v>9.8629056199876059E-5</v>
      </c>
      <c r="D338">
        <f t="shared" si="10"/>
        <v>9.8629056199876059E-5</v>
      </c>
      <c r="E338" s="6">
        <f t="shared" si="11"/>
        <v>9.7276907268783094E-9</v>
      </c>
    </row>
    <row r="339" spans="1:5" x14ac:dyDescent="0.25">
      <c r="A339" s="3">
        <v>44593</v>
      </c>
      <c r="B339" s="12">
        <v>202.89</v>
      </c>
      <c r="C339" s="4">
        <f>LN(dane_import!E340/dane_import!E339)</f>
        <v>4.9299941838585411E-4</v>
      </c>
      <c r="D339">
        <f t="shared" si="10"/>
        <v>4.9299941838585411E-4</v>
      </c>
      <c r="E339" s="6">
        <f t="shared" si="11"/>
        <v>2.4304842652879044E-7</v>
      </c>
    </row>
    <row r="340" spans="1:5" x14ac:dyDescent="0.25">
      <c r="A340" s="3">
        <v>44594</v>
      </c>
      <c r="B340" s="12">
        <v>202.95</v>
      </c>
      <c r="C340" s="4">
        <f>LN(dane_import!E341/dane_import!E340)</f>
        <v>2.9568302994850058E-4</v>
      </c>
      <c r="D340">
        <f t="shared" si="10"/>
        <v>2.9568302994850058E-4</v>
      </c>
      <c r="E340" s="6">
        <f t="shared" si="11"/>
        <v>8.7428454199525889E-8</v>
      </c>
    </row>
    <row r="341" spans="1:5" x14ac:dyDescent="0.25">
      <c r="A341" s="3">
        <v>44595</v>
      </c>
      <c r="B341" s="12">
        <v>203.02</v>
      </c>
      <c r="C341" s="4">
        <f>LN(dane_import!E342/dane_import!E341)</f>
        <v>3.4485307137834166E-4</v>
      </c>
      <c r="D341">
        <f t="shared" si="10"/>
        <v>3.4485307137834166E-4</v>
      </c>
      <c r="E341" s="6">
        <f t="shared" si="11"/>
        <v>1.1892364083907561E-7</v>
      </c>
    </row>
    <row r="342" spans="1:5" x14ac:dyDescent="0.25">
      <c r="A342" s="3">
        <v>44596</v>
      </c>
      <c r="B342" s="12">
        <v>203.2</v>
      </c>
      <c r="C342" s="4">
        <f>LN(dane_import!E343/dane_import!E342)</f>
        <v>8.8621934804171984E-4</v>
      </c>
      <c r="D342">
        <f t="shared" si="10"/>
        <v>8.8621934804171984E-4</v>
      </c>
      <c r="E342" s="6">
        <f t="shared" si="11"/>
        <v>7.8538473284349099E-7</v>
      </c>
    </row>
    <row r="343" spans="1:5" x14ac:dyDescent="0.25">
      <c r="A343" s="3">
        <v>44599</v>
      </c>
      <c r="B343" s="12">
        <v>202.92</v>
      </c>
      <c r="C343" s="4">
        <f>LN(dane_import!E344/dane_import!E343)</f>
        <v>-1.3789030058375393E-3</v>
      </c>
      <c r="D343">
        <f t="shared" si="10"/>
        <v>1.3789030058375393E-3</v>
      </c>
      <c r="E343" s="6">
        <f t="shared" si="11"/>
        <v>1.9013734995078009E-6</v>
      </c>
    </row>
    <row r="344" spans="1:5" x14ac:dyDescent="0.25">
      <c r="A344" s="3">
        <v>44600</v>
      </c>
      <c r="B344" s="12">
        <v>202.84</v>
      </c>
      <c r="C344" s="4">
        <f>LN(dane_import!E345/dane_import!E344)</f>
        <v>-3.9432177167088734E-4</v>
      </c>
      <c r="D344">
        <f t="shared" si="10"/>
        <v>3.9432177167088734E-4</v>
      </c>
      <c r="E344" s="6">
        <f t="shared" si="11"/>
        <v>1.5548965961366741E-7</v>
      </c>
    </row>
    <row r="345" spans="1:5" x14ac:dyDescent="0.25">
      <c r="A345" s="3">
        <v>44601</v>
      </c>
      <c r="B345" s="12">
        <v>202.89</v>
      </c>
      <c r="C345" s="4">
        <f>LN(dane_import!E346/dane_import!E345)</f>
        <v>2.4646932813981461E-4</v>
      </c>
      <c r="D345">
        <f t="shared" si="10"/>
        <v>2.4646932813981461E-4</v>
      </c>
      <c r="E345" s="6">
        <f t="shared" si="11"/>
        <v>6.0747129713691604E-8</v>
      </c>
    </row>
    <row r="346" spans="1:5" x14ac:dyDescent="0.25">
      <c r="A346" s="3">
        <v>44602</v>
      </c>
      <c r="B346" s="12">
        <v>203.09</v>
      </c>
      <c r="C346" s="4">
        <f>LN(dane_import!E347/dane_import!E346)</f>
        <v>9.8527029006003752E-4</v>
      </c>
      <c r="D346">
        <f t="shared" si="10"/>
        <v>9.8527029006003752E-4</v>
      </c>
      <c r="E346" s="6">
        <f t="shared" si="11"/>
        <v>9.7075754447499048E-7</v>
      </c>
    </row>
    <row r="347" spans="1:5" x14ac:dyDescent="0.25">
      <c r="A347" s="3">
        <v>44603</v>
      </c>
      <c r="B347" s="12">
        <v>203.18</v>
      </c>
      <c r="C347" s="4">
        <f>LN(dane_import!E348/dane_import!E347)</f>
        <v>4.4305511838064365E-4</v>
      </c>
      <c r="D347">
        <f t="shared" si="10"/>
        <v>4.4305511838064365E-4</v>
      </c>
      <c r="E347" s="6">
        <f t="shared" si="11"/>
        <v>1.9629783792328615E-7</v>
      </c>
    </row>
    <row r="348" spans="1:5" x14ac:dyDescent="0.25">
      <c r="A348" s="3">
        <v>44606</v>
      </c>
      <c r="B348" s="12">
        <v>203.21</v>
      </c>
      <c r="C348" s="4">
        <f>LN(dane_import!E349/dane_import!E348)</f>
        <v>1.4764142845298295E-4</v>
      </c>
      <c r="D348">
        <f t="shared" si="10"/>
        <v>1.4764142845298295E-4</v>
      </c>
      <c r="E348" s="6">
        <f t="shared" si="11"/>
        <v>2.1797991395637282E-8</v>
      </c>
    </row>
    <row r="349" spans="1:5" x14ac:dyDescent="0.25">
      <c r="A349" s="3">
        <v>44607</v>
      </c>
      <c r="B349" s="12">
        <v>203.26</v>
      </c>
      <c r="C349" s="4">
        <f>LN(dane_import!E350/dane_import!E349)</f>
        <v>2.4602061776851875E-4</v>
      </c>
      <c r="D349">
        <f t="shared" si="10"/>
        <v>2.4602061776851875E-4</v>
      </c>
      <c r="E349" s="6">
        <f t="shared" si="11"/>
        <v>6.0526144367203607E-8</v>
      </c>
    </row>
    <row r="350" spans="1:5" x14ac:dyDescent="0.25">
      <c r="A350" s="3">
        <v>44608</v>
      </c>
      <c r="B350" s="12">
        <v>203.29</v>
      </c>
      <c r="C350" s="4">
        <f>LN(dane_import!E351/dane_import!E350)</f>
        <v>1.4758332335233399E-4</v>
      </c>
      <c r="D350">
        <f t="shared" si="10"/>
        <v>1.4758332335233399E-4</v>
      </c>
      <c r="E350" s="6">
        <f t="shared" si="11"/>
        <v>2.1780837331719572E-8</v>
      </c>
    </row>
    <row r="351" spans="1:5" x14ac:dyDescent="0.25">
      <c r="A351" s="3">
        <v>44609</v>
      </c>
      <c r="B351" s="12">
        <v>203.31</v>
      </c>
      <c r="C351" s="4">
        <f>LN(dane_import!E352/dane_import!E351)</f>
        <v>9.8376783158597334E-5</v>
      </c>
      <c r="D351">
        <f t="shared" si="10"/>
        <v>9.8376783158597334E-5</v>
      </c>
      <c r="E351" s="6">
        <f t="shared" si="11"/>
        <v>9.6779914646336808E-9</v>
      </c>
    </row>
    <row r="352" spans="1:5" x14ac:dyDescent="0.25">
      <c r="A352" s="3">
        <v>44610</v>
      </c>
      <c r="B352" s="12">
        <v>203.04</v>
      </c>
      <c r="C352" s="4">
        <f>LN(dane_import!E353/dane_import!E352)</f>
        <v>-1.328903850053752E-3</v>
      </c>
      <c r="D352">
        <f t="shared" si="10"/>
        <v>1.328903850053752E-3</v>
      </c>
      <c r="E352" s="6">
        <f t="shared" si="11"/>
        <v>1.7659854426876849E-6</v>
      </c>
    </row>
    <row r="353" spans="1:5" x14ac:dyDescent="0.25">
      <c r="A353" s="3">
        <v>44613</v>
      </c>
      <c r="B353" s="12">
        <v>202.89</v>
      </c>
      <c r="C353" s="4">
        <f>LN(dane_import!E354/dane_import!E353)</f>
        <v>-7.3904371111932065E-4</v>
      </c>
      <c r="D353">
        <f t="shared" si="10"/>
        <v>7.3904371111932065E-4</v>
      </c>
      <c r="E353" s="6">
        <f t="shared" si="11"/>
        <v>5.4618560694501787E-7</v>
      </c>
    </row>
    <row r="354" spans="1:5" x14ac:dyDescent="0.25">
      <c r="A354" s="3">
        <v>44614</v>
      </c>
      <c r="B354" s="12">
        <v>202.84</v>
      </c>
      <c r="C354" s="4">
        <f>LN(dane_import!E355/dane_import!E354)</f>
        <v>-2.4646932813984291E-4</v>
      </c>
      <c r="D354">
        <f t="shared" si="10"/>
        <v>2.4646932813984291E-4</v>
      </c>
      <c r="E354" s="6">
        <f t="shared" si="11"/>
        <v>6.0747129713705554E-8</v>
      </c>
    </row>
    <row r="355" spans="1:5" x14ac:dyDescent="0.25">
      <c r="A355" s="3">
        <v>44615</v>
      </c>
      <c r="B355" s="12">
        <v>202.92</v>
      </c>
      <c r="C355" s="4">
        <f>LN(dane_import!E356/dane_import!E355)</f>
        <v>3.943217716707387E-4</v>
      </c>
      <c r="D355">
        <f t="shared" si="10"/>
        <v>3.943217716707387E-4</v>
      </c>
      <c r="E355" s="6">
        <f t="shared" si="11"/>
        <v>1.5548965961355017E-7</v>
      </c>
    </row>
    <row r="356" spans="1:5" x14ac:dyDescent="0.25">
      <c r="A356" s="3">
        <v>44616</v>
      </c>
      <c r="B356" s="12">
        <v>202.28</v>
      </c>
      <c r="C356" s="4">
        <f>LN(dane_import!E357/dane_import!E356)</f>
        <v>-3.158936486706863E-3</v>
      </c>
      <c r="D356">
        <f t="shared" si="10"/>
        <v>3.158936486706863E-3</v>
      </c>
      <c r="E356" s="6">
        <f t="shared" si="11"/>
        <v>9.978879727047899E-6</v>
      </c>
    </row>
    <row r="357" spans="1:5" x14ac:dyDescent="0.25">
      <c r="A357" s="3">
        <v>44617</v>
      </c>
      <c r="B357" s="12">
        <v>202.38</v>
      </c>
      <c r="C357" s="4">
        <f>LN(dane_import!E358/dane_import!E357)</f>
        <v>4.9424208983163171E-4</v>
      </c>
      <c r="D357">
        <f t="shared" si="10"/>
        <v>4.9424208983163171E-4</v>
      </c>
      <c r="E357" s="6">
        <f t="shared" si="11"/>
        <v>2.4427524336113871E-7</v>
      </c>
    </row>
    <row r="358" spans="1:5" x14ac:dyDescent="0.25">
      <c r="A358" s="3">
        <v>44620</v>
      </c>
      <c r="B358" s="12">
        <v>201.8</v>
      </c>
      <c r="C358" s="4">
        <f>LN(dane_import!E359/dane_import!E358)</f>
        <v>-2.8700103821052638E-3</v>
      </c>
      <c r="D358">
        <f t="shared" si="10"/>
        <v>2.8700103821052638E-3</v>
      </c>
      <c r="E358" s="6">
        <f t="shared" si="11"/>
        <v>8.2369595933920013E-6</v>
      </c>
    </row>
    <row r="359" spans="1:5" x14ac:dyDescent="0.25">
      <c r="A359" s="3">
        <v>44621</v>
      </c>
      <c r="B359" s="12">
        <v>201.26</v>
      </c>
      <c r="C359" s="4">
        <f>LN(dane_import!E360/dane_import!E359)</f>
        <v>-2.6795034143215551E-3</v>
      </c>
      <c r="D359">
        <f t="shared" si="10"/>
        <v>2.6795034143215551E-3</v>
      </c>
      <c r="E359" s="6">
        <f t="shared" si="11"/>
        <v>7.1797385473608718E-6</v>
      </c>
    </row>
    <row r="360" spans="1:5" x14ac:dyDescent="0.25">
      <c r="A360" s="3">
        <v>44622</v>
      </c>
      <c r="B360" s="12">
        <v>201.32</v>
      </c>
      <c r="C360" s="4">
        <f>LN(dane_import!E361/dane_import!E360)</f>
        <v>2.9807740297214231E-4</v>
      </c>
      <c r="D360">
        <f t="shared" si="10"/>
        <v>2.9807740297214231E-4</v>
      </c>
      <c r="E360" s="6">
        <f t="shared" si="11"/>
        <v>8.8850138162616908E-8</v>
      </c>
    </row>
    <row r="361" spans="1:5" x14ac:dyDescent="0.25">
      <c r="A361" s="3">
        <v>44623</v>
      </c>
      <c r="B361" s="12">
        <v>201.41</v>
      </c>
      <c r="C361" s="4">
        <f>LN(dane_import!E362/dane_import!E361)</f>
        <v>4.4694957663075902E-4</v>
      </c>
      <c r="D361">
        <f t="shared" si="10"/>
        <v>4.4694957663075902E-4</v>
      </c>
      <c r="E361" s="6">
        <f t="shared" si="11"/>
        <v>1.9976392405041472E-7</v>
      </c>
    </row>
    <row r="362" spans="1:5" x14ac:dyDescent="0.25">
      <c r="A362" s="3">
        <v>44624</v>
      </c>
      <c r="B362" s="12">
        <v>200.92</v>
      </c>
      <c r="C362" s="4">
        <f>LN(dane_import!E363/dane_import!E362)</f>
        <v>-2.4358126029459435E-3</v>
      </c>
      <c r="D362">
        <f t="shared" si="10"/>
        <v>2.4358126029459435E-3</v>
      </c>
      <c r="E362" s="6">
        <f t="shared" si="11"/>
        <v>5.9331830366702928E-6</v>
      </c>
    </row>
    <row r="363" spans="1:5" x14ac:dyDescent="0.25">
      <c r="A363" s="3">
        <v>44627</v>
      </c>
      <c r="B363" s="12">
        <v>199.99</v>
      </c>
      <c r="C363" s="4">
        <f>LN(dane_import!E364/dane_import!E363)</f>
        <v>-4.6394535838488009E-3</v>
      </c>
      <c r="D363">
        <f t="shared" si="10"/>
        <v>4.6394535838488009E-3</v>
      </c>
      <c r="E363" s="6">
        <f t="shared" si="11"/>
        <v>2.1524529556687481E-5</v>
      </c>
    </row>
    <row r="364" spans="1:5" x14ac:dyDescent="0.25">
      <c r="A364" s="3">
        <v>44628</v>
      </c>
      <c r="B364" s="12">
        <v>201</v>
      </c>
      <c r="C364" s="4">
        <f>LN(dane_import!E365/dane_import!E364)</f>
        <v>5.0375427610805865E-3</v>
      </c>
      <c r="D364">
        <f t="shared" si="10"/>
        <v>5.0375427610805865E-3</v>
      </c>
      <c r="E364" s="6">
        <f t="shared" si="11"/>
        <v>2.5376837069715418E-5</v>
      </c>
    </row>
    <row r="365" spans="1:5" x14ac:dyDescent="0.25">
      <c r="A365" s="3">
        <v>44629</v>
      </c>
      <c r="B365" s="12">
        <v>200.74</v>
      </c>
      <c r="C365" s="4">
        <f>LN(dane_import!E366/dane_import!E365)</f>
        <v>-1.2943696734214688E-3</v>
      </c>
      <c r="D365">
        <f t="shared" si="10"/>
        <v>1.2943696734214688E-3</v>
      </c>
      <c r="E365" s="6">
        <f t="shared" si="11"/>
        <v>1.6753928514731999E-6</v>
      </c>
    </row>
    <row r="366" spans="1:5" x14ac:dyDescent="0.25">
      <c r="A366" s="3">
        <v>44630</v>
      </c>
      <c r="B366" s="12">
        <v>200.88</v>
      </c>
      <c r="C366" s="4">
        <f>LN(dane_import!E367/dane_import!E366)</f>
        <v>6.9717646367515587E-4</v>
      </c>
      <c r="D366">
        <f t="shared" si="10"/>
        <v>6.9717646367515587E-4</v>
      </c>
      <c r="E366" s="6">
        <f t="shared" si="11"/>
        <v>4.8605502150259588E-7</v>
      </c>
    </row>
    <row r="367" spans="1:5" x14ac:dyDescent="0.25">
      <c r="A367" s="3">
        <v>44631</v>
      </c>
      <c r="B367" s="12">
        <v>201.17</v>
      </c>
      <c r="C367" s="4">
        <f>LN(dane_import!E368/dane_import!E367)</f>
        <v>1.4426068911508653E-3</v>
      </c>
      <c r="D367">
        <f t="shared" si="10"/>
        <v>1.4426068911508653E-3</v>
      </c>
      <c r="E367" s="6">
        <f t="shared" si="11"/>
        <v>2.0811146423959644E-6</v>
      </c>
    </row>
    <row r="368" spans="1:5" x14ac:dyDescent="0.25">
      <c r="A368" s="3">
        <v>44634</v>
      </c>
      <c r="B368" s="12">
        <v>200.94</v>
      </c>
      <c r="C368" s="4">
        <f>LN(dane_import!E369/dane_import!E368)</f>
        <v>-1.1439657063121729E-3</v>
      </c>
      <c r="D368">
        <f t="shared" si="10"/>
        <v>1.1439657063121729E-3</v>
      </c>
      <c r="E368" s="6">
        <f t="shared" si="11"/>
        <v>1.3086575372183084E-6</v>
      </c>
    </row>
    <row r="369" spans="1:5" x14ac:dyDescent="0.25">
      <c r="A369" s="3">
        <v>44635</v>
      </c>
      <c r="B369" s="12">
        <v>201.2</v>
      </c>
      <c r="C369" s="4">
        <f>LN(dane_import!E370/dane_import!E369)</f>
        <v>1.2930821914159101E-3</v>
      </c>
      <c r="D369">
        <f t="shared" si="10"/>
        <v>1.2930821914159101E-3</v>
      </c>
      <c r="E369" s="6">
        <f t="shared" si="11"/>
        <v>1.6720615537569724E-6</v>
      </c>
    </row>
    <row r="370" spans="1:5" x14ac:dyDescent="0.25">
      <c r="A370" s="3">
        <v>44636</v>
      </c>
      <c r="B370" s="12">
        <v>201.56</v>
      </c>
      <c r="C370" s="4">
        <f>LN(dane_import!E371/dane_import!E370)</f>
        <v>1.7876655868132127E-3</v>
      </c>
      <c r="D370">
        <f t="shared" si="10"/>
        <v>1.7876655868132127E-3</v>
      </c>
      <c r="E370" s="6">
        <f t="shared" si="11"/>
        <v>3.1957482502762281E-6</v>
      </c>
    </row>
    <row r="371" spans="1:5" x14ac:dyDescent="0.25">
      <c r="A371" s="3">
        <v>44637</v>
      </c>
      <c r="B371" s="12">
        <v>202.01</v>
      </c>
      <c r="C371" s="4">
        <f>LN(dane_import!E372/dane_import!E371)</f>
        <v>2.2300973139727995E-3</v>
      </c>
      <c r="D371">
        <f t="shared" si="10"/>
        <v>2.2300973139727995E-3</v>
      </c>
      <c r="E371" s="6">
        <f t="shared" si="11"/>
        <v>4.9733340297886952E-6</v>
      </c>
    </row>
    <row r="372" spans="1:5" x14ac:dyDescent="0.25">
      <c r="A372" s="3">
        <v>44638</v>
      </c>
      <c r="B372" s="12">
        <v>202.12</v>
      </c>
      <c r="C372" s="4">
        <f>LN(dane_import!E373/dane_import!E372)</f>
        <v>5.4437929733760896E-4</v>
      </c>
      <c r="D372">
        <f t="shared" si="10"/>
        <v>5.4437929733760896E-4</v>
      </c>
      <c r="E372" s="6">
        <f t="shared" si="11"/>
        <v>2.9634881936978889E-7</v>
      </c>
    </row>
    <row r="373" spans="1:5" x14ac:dyDescent="0.25">
      <c r="A373" s="3">
        <v>44641</v>
      </c>
      <c r="B373" s="12">
        <v>202</v>
      </c>
      <c r="C373" s="4">
        <f>LN(dane_import!E374/dane_import!E373)</f>
        <v>-5.9388302250307061E-4</v>
      </c>
      <c r="D373">
        <f t="shared" si="10"/>
        <v>5.9388302250307061E-4</v>
      </c>
      <c r="E373" s="6">
        <f t="shared" si="11"/>
        <v>3.5269704441738268E-7</v>
      </c>
    </row>
    <row r="374" spans="1:5" x14ac:dyDescent="0.25">
      <c r="A374" s="3">
        <v>44642</v>
      </c>
      <c r="B374" s="12">
        <v>202.17</v>
      </c>
      <c r="C374" s="4">
        <f>LN(dane_import!E375/dane_import!E374)</f>
        <v>8.4123022503044967E-4</v>
      </c>
      <c r="D374">
        <f t="shared" si="10"/>
        <v>8.4123022503044967E-4</v>
      </c>
      <c r="E374" s="6">
        <f t="shared" si="11"/>
        <v>7.07668291504781E-7</v>
      </c>
    </row>
    <row r="375" spans="1:5" x14ac:dyDescent="0.25">
      <c r="A375" s="3">
        <v>44643</v>
      </c>
      <c r="B375" s="12">
        <v>202.17</v>
      </c>
      <c r="C375" s="4">
        <f>LN(dane_import!E376/dane_import!E375)</f>
        <v>0</v>
      </c>
      <c r="D375">
        <f t="shared" si="10"/>
        <v>0</v>
      </c>
      <c r="E375" s="6">
        <f t="shared" si="11"/>
        <v>0</v>
      </c>
    </row>
    <row r="376" spans="1:5" x14ac:dyDescent="0.25">
      <c r="A376" s="3">
        <v>44644</v>
      </c>
      <c r="B376" s="12">
        <v>202.03</v>
      </c>
      <c r="C376" s="4">
        <f>LN(dane_import!E377/dane_import!E376)</f>
        <v>-6.9272640078410627E-4</v>
      </c>
      <c r="D376">
        <f t="shared" si="10"/>
        <v>6.9272640078410627E-4</v>
      </c>
      <c r="E376" s="6">
        <f t="shared" si="11"/>
        <v>4.7986986634330225E-7</v>
      </c>
    </row>
    <row r="377" spans="1:5" x14ac:dyDescent="0.25">
      <c r="A377" s="3">
        <v>44645</v>
      </c>
      <c r="B377" s="12">
        <v>202.24</v>
      </c>
      <c r="C377" s="4">
        <f>LN(dane_import!E378/dane_import!E377)</f>
        <v>1.0389097330414068E-3</v>
      </c>
      <c r="D377">
        <f t="shared" si="10"/>
        <v>1.0389097330414068E-3</v>
      </c>
      <c r="E377" s="6">
        <f t="shared" si="11"/>
        <v>1.0793334334081672E-6</v>
      </c>
    </row>
    <row r="378" spans="1:5" x14ac:dyDescent="0.25">
      <c r="A378" s="3">
        <v>44648</v>
      </c>
      <c r="B378" s="12">
        <v>202.02</v>
      </c>
      <c r="C378" s="4">
        <f>LN(dane_import!E379/dane_import!E378)</f>
        <v>-1.0884085574545028E-3</v>
      </c>
      <c r="D378">
        <f t="shared" si="10"/>
        <v>1.0884085574545028E-3</v>
      </c>
      <c r="E378" s="6">
        <f t="shared" si="11"/>
        <v>1.1846331879401918E-6</v>
      </c>
    </row>
    <row r="379" spans="1:5" x14ac:dyDescent="0.25">
      <c r="A379" s="3">
        <v>44649</v>
      </c>
      <c r="B379" s="12">
        <v>202.31</v>
      </c>
      <c r="C379" s="4">
        <f>LN(dane_import!E380/dane_import!E379)</f>
        <v>1.4344720882842759E-3</v>
      </c>
      <c r="D379">
        <f t="shared" si="10"/>
        <v>1.4344720882842759E-3</v>
      </c>
      <c r="E379" s="6">
        <f t="shared" si="11"/>
        <v>2.0577101720666516E-6</v>
      </c>
    </row>
    <row r="380" spans="1:5" x14ac:dyDescent="0.25">
      <c r="A380" s="3">
        <v>44650</v>
      </c>
      <c r="B380" s="12">
        <v>202.22</v>
      </c>
      <c r="C380" s="4">
        <f>LN(dane_import!E381/dane_import!E380)</f>
        <v>-4.4496082606940163E-4</v>
      </c>
      <c r="D380">
        <f t="shared" si="10"/>
        <v>4.4496082606940163E-4</v>
      </c>
      <c r="E380" s="6">
        <f t="shared" si="11"/>
        <v>1.9799013673636429E-7</v>
      </c>
    </row>
    <row r="381" spans="1:5" x14ac:dyDescent="0.25">
      <c r="A381" s="3">
        <v>44651</v>
      </c>
      <c r="B381" s="12">
        <v>202.27</v>
      </c>
      <c r="C381" s="4">
        <f>LN(dane_import!E382/dane_import!E381)</f>
        <v>2.4722490175120327E-4</v>
      </c>
      <c r="D381">
        <f t="shared" si="10"/>
        <v>2.4722490175120327E-4</v>
      </c>
      <c r="E381" s="6">
        <f t="shared" si="11"/>
        <v>6.1120152045892102E-8</v>
      </c>
    </row>
    <row r="382" spans="1:5" x14ac:dyDescent="0.25">
      <c r="A382" s="3">
        <v>44652</v>
      </c>
      <c r="B382" s="12">
        <v>202.3</v>
      </c>
      <c r="C382" s="4">
        <f>LN(dane_import!E383/dane_import!E382)</f>
        <v>1.4830560869569424E-4</v>
      </c>
      <c r="D382">
        <f t="shared" si="10"/>
        <v>1.4830560869569424E-4</v>
      </c>
      <c r="E382" s="6">
        <f t="shared" si="11"/>
        <v>2.1994553570600379E-8</v>
      </c>
    </row>
    <row r="383" spans="1:5" x14ac:dyDescent="0.25">
      <c r="A383" s="3">
        <v>44655</v>
      </c>
      <c r="B383" s="12">
        <v>202.12</v>
      </c>
      <c r="C383" s="4">
        <f>LN(dane_import!E384/dane_import!E383)</f>
        <v>-8.9016374999198033E-4</v>
      </c>
      <c r="D383">
        <f t="shared" si="10"/>
        <v>8.9016374999198033E-4</v>
      </c>
      <c r="E383" s="6">
        <f t="shared" si="11"/>
        <v>7.9239150179978482E-7</v>
      </c>
    </row>
    <row r="384" spans="1:5" x14ac:dyDescent="0.25">
      <c r="A384" s="3">
        <v>44656</v>
      </c>
      <c r="B384" s="12">
        <v>202.31</v>
      </c>
      <c r="C384" s="4">
        <f>LN(dane_import!E385/dane_import!E384)</f>
        <v>9.3959406561457159E-4</v>
      </c>
      <c r="D384">
        <f t="shared" si="10"/>
        <v>9.3959406561457159E-4</v>
      </c>
      <c r="E384" s="6">
        <f t="shared" si="11"/>
        <v>8.8283700813811987E-7</v>
      </c>
    </row>
    <row r="385" spans="1:5" x14ac:dyDescent="0.25">
      <c r="A385" s="3">
        <v>44657</v>
      </c>
      <c r="B385" s="12">
        <v>202.13</v>
      </c>
      <c r="C385" s="4">
        <f>LN(dane_import!E386/dane_import!E385)</f>
        <v>-8.9011973041588303E-4</v>
      </c>
      <c r="D385">
        <f t="shared" si="10"/>
        <v>8.9011973041588303E-4</v>
      </c>
      <c r="E385" s="6">
        <f t="shared" si="11"/>
        <v>7.9231313447564428E-7</v>
      </c>
    </row>
    <row r="386" spans="1:5" x14ac:dyDescent="0.25">
      <c r="A386" s="3">
        <v>44658</v>
      </c>
      <c r="B386" s="12">
        <v>201.93</v>
      </c>
      <c r="C386" s="4">
        <f>LN(dane_import!E387/dane_import!E386)</f>
        <v>-9.8995206817510868E-4</v>
      </c>
      <c r="D386">
        <f t="shared" si="10"/>
        <v>9.8995206817510868E-4</v>
      </c>
      <c r="E386" s="6">
        <f t="shared" si="11"/>
        <v>9.80005097284175E-7</v>
      </c>
    </row>
    <row r="387" spans="1:5" x14ac:dyDescent="0.25">
      <c r="A387" s="3">
        <v>44659</v>
      </c>
      <c r="B387" s="12">
        <v>201.5</v>
      </c>
      <c r="C387" s="4">
        <f>LN(dane_import!E388/dane_import!E387)</f>
        <v>-2.1317213039937621E-3</v>
      </c>
      <c r="D387">
        <f t="shared" ref="D387:D450" si="12">ABS(C387)</f>
        <v>2.1317213039937621E-3</v>
      </c>
      <c r="E387" s="6">
        <f t="shared" ref="E387:E450" si="13">C387^2</f>
        <v>4.5442357179008656E-6</v>
      </c>
    </row>
    <row r="388" spans="1:5" x14ac:dyDescent="0.25">
      <c r="A388" s="3">
        <v>44662</v>
      </c>
      <c r="B388" s="12">
        <v>201.27</v>
      </c>
      <c r="C388" s="4">
        <f>LN(dane_import!E389/dane_import!E388)</f>
        <v>-1.1420911438312948E-3</v>
      </c>
      <c r="D388">
        <f t="shared" si="12"/>
        <v>1.1420911438312948E-3</v>
      </c>
      <c r="E388" s="6">
        <f t="shared" si="13"/>
        <v>1.3043721808178752E-6</v>
      </c>
    </row>
    <row r="389" spans="1:5" x14ac:dyDescent="0.25">
      <c r="A389" s="3">
        <v>44663</v>
      </c>
      <c r="B389" s="12">
        <v>201.42</v>
      </c>
      <c r="C389" s="4">
        <f>LN(dane_import!E390/dane_import!E389)</f>
        <v>7.4498997709200024E-4</v>
      </c>
      <c r="D389">
        <f t="shared" si="12"/>
        <v>7.4498997709200024E-4</v>
      </c>
      <c r="E389" s="6">
        <f t="shared" si="13"/>
        <v>5.5501006596753902E-7</v>
      </c>
    </row>
    <row r="390" spans="1:5" x14ac:dyDescent="0.25">
      <c r="A390" s="3">
        <v>44664</v>
      </c>
      <c r="B390" s="12">
        <v>201.77</v>
      </c>
      <c r="C390" s="4">
        <f>LN(dane_import!E391/dane_import!E390)</f>
        <v>1.7361546065882351E-3</v>
      </c>
      <c r="D390">
        <f t="shared" si="12"/>
        <v>1.7361546065882351E-3</v>
      </c>
      <c r="E390" s="6">
        <f t="shared" si="13"/>
        <v>3.0142328179775495E-6</v>
      </c>
    </row>
    <row r="391" spans="1:5" x14ac:dyDescent="0.25">
      <c r="A391" s="3">
        <v>44665</v>
      </c>
      <c r="B391" s="12">
        <v>201.67</v>
      </c>
      <c r="C391" s="4">
        <f>LN(dane_import!E392/dane_import!E391)</f>
        <v>-4.9573667483630368E-4</v>
      </c>
      <c r="D391">
        <f t="shared" si="12"/>
        <v>4.9573667483630368E-4</v>
      </c>
      <c r="E391" s="6">
        <f t="shared" si="13"/>
        <v>2.4575485077775508E-7</v>
      </c>
    </row>
    <row r="392" spans="1:5" x14ac:dyDescent="0.25">
      <c r="A392" s="3">
        <v>44666</v>
      </c>
      <c r="B392" s="12">
        <v>201.67</v>
      </c>
      <c r="C392" s="4">
        <f>LN(dane_import!E393/dane_import!E392)</f>
        <v>0</v>
      </c>
      <c r="D392">
        <f t="shared" si="12"/>
        <v>0</v>
      </c>
      <c r="E392" s="6">
        <f t="shared" si="13"/>
        <v>0</v>
      </c>
    </row>
    <row r="393" spans="1:5" x14ac:dyDescent="0.25">
      <c r="A393" s="3">
        <v>44669</v>
      </c>
      <c r="B393" s="12">
        <v>201.67</v>
      </c>
      <c r="C393" s="4">
        <f>LN(dane_import!E394/dane_import!E393)</f>
        <v>0</v>
      </c>
      <c r="D393">
        <f t="shared" si="12"/>
        <v>0</v>
      </c>
      <c r="E393" s="6">
        <f t="shared" si="13"/>
        <v>0</v>
      </c>
    </row>
    <row r="394" spans="1:5" x14ac:dyDescent="0.25">
      <c r="A394" s="3">
        <v>44670</v>
      </c>
      <c r="B394" s="12">
        <v>201.53</v>
      </c>
      <c r="C394" s="4">
        <f>LN(dane_import!E395/dane_import!E394)</f>
        <v>-6.9444447235259249E-4</v>
      </c>
      <c r="D394">
        <f t="shared" si="12"/>
        <v>6.9444447235259249E-4</v>
      </c>
      <c r="E394" s="6">
        <f t="shared" si="13"/>
        <v>4.8225312518107058E-7</v>
      </c>
    </row>
    <row r="395" spans="1:5" x14ac:dyDescent="0.25">
      <c r="A395" s="3">
        <v>44671</v>
      </c>
      <c r="B395" s="12">
        <v>201.7</v>
      </c>
      <c r="C395" s="4">
        <f>LN(dane_import!E396/dane_import!E395)</f>
        <v>8.4319128076815381E-4</v>
      </c>
      <c r="D395">
        <f t="shared" si="12"/>
        <v>8.4319128076815381E-4</v>
      </c>
      <c r="E395" s="6">
        <f t="shared" si="13"/>
        <v>7.1097153596343955E-7</v>
      </c>
    </row>
    <row r="396" spans="1:5" x14ac:dyDescent="0.25">
      <c r="A396" s="3">
        <v>44672</v>
      </c>
      <c r="B396" s="12">
        <v>202.09</v>
      </c>
      <c r="C396" s="4">
        <f>LN(dane_import!E397/dane_import!E396)</f>
        <v>1.9316977699909367E-3</v>
      </c>
      <c r="D396">
        <f t="shared" si="12"/>
        <v>1.9316977699909367E-3</v>
      </c>
      <c r="E396" s="6">
        <f t="shared" si="13"/>
        <v>3.7314562745879579E-6</v>
      </c>
    </row>
    <row r="397" spans="1:5" x14ac:dyDescent="0.25">
      <c r="A397" s="3">
        <v>44673</v>
      </c>
      <c r="B397" s="12">
        <v>202.44</v>
      </c>
      <c r="C397" s="4">
        <f>LN(dane_import!E398/dane_import!E397)</f>
        <v>1.7304036157202124E-3</v>
      </c>
      <c r="D397">
        <f t="shared" si="12"/>
        <v>1.7304036157202124E-3</v>
      </c>
      <c r="E397" s="6">
        <f t="shared" si="13"/>
        <v>2.9942966732975842E-6</v>
      </c>
    </row>
    <row r="398" spans="1:5" x14ac:dyDescent="0.25">
      <c r="A398" s="3">
        <v>44676</v>
      </c>
      <c r="B398" s="12">
        <v>202.18</v>
      </c>
      <c r="C398" s="4">
        <f>LN(dane_import!E399/dane_import!E398)</f>
        <v>-1.2851566199657031E-3</v>
      </c>
      <c r="D398">
        <f t="shared" si="12"/>
        <v>1.2851566199657031E-3</v>
      </c>
      <c r="E398" s="6">
        <f t="shared" si="13"/>
        <v>1.6516275378416706E-6</v>
      </c>
    </row>
    <row r="399" spans="1:5" x14ac:dyDescent="0.25">
      <c r="A399" s="3">
        <v>44677</v>
      </c>
      <c r="B399" s="12">
        <v>202.44</v>
      </c>
      <c r="C399" s="4">
        <f>LN(dane_import!E400/dane_import!E399)</f>
        <v>1.2851566199657588E-3</v>
      </c>
      <c r="D399">
        <f t="shared" si="12"/>
        <v>1.2851566199657588E-3</v>
      </c>
      <c r="E399" s="6">
        <f t="shared" si="13"/>
        <v>1.6516275378418138E-6</v>
      </c>
    </row>
    <row r="400" spans="1:5" x14ac:dyDescent="0.25">
      <c r="A400" s="3">
        <v>44678</v>
      </c>
      <c r="B400" s="12">
        <v>202.23</v>
      </c>
      <c r="C400" s="4">
        <f>LN(dane_import!E401/dane_import!E400)</f>
        <v>-1.0378828124200546E-3</v>
      </c>
      <c r="D400">
        <f t="shared" si="12"/>
        <v>1.0378828124200546E-3</v>
      </c>
      <c r="E400" s="6">
        <f t="shared" si="13"/>
        <v>1.0772007323169622E-6</v>
      </c>
    </row>
    <row r="401" spans="1:5" x14ac:dyDescent="0.25">
      <c r="A401" s="3">
        <v>44679</v>
      </c>
      <c r="B401" s="12">
        <v>202.47</v>
      </c>
      <c r="C401" s="4">
        <f>LN(dane_import!E402/dane_import!E401)</f>
        <v>1.1860638899676217E-3</v>
      </c>
      <c r="D401">
        <f t="shared" si="12"/>
        <v>1.1860638899676217E-3</v>
      </c>
      <c r="E401" s="6">
        <f t="shared" si="13"/>
        <v>1.4067475510851266E-6</v>
      </c>
    </row>
    <row r="402" spans="1:5" x14ac:dyDescent="0.25">
      <c r="A402" s="3">
        <v>44680</v>
      </c>
      <c r="B402" s="12">
        <v>202.43</v>
      </c>
      <c r="C402" s="4">
        <f>LN(dane_import!E403/dane_import!E402)</f>
        <v>-1.9757964993885962E-4</v>
      </c>
      <c r="D402">
        <f t="shared" si="12"/>
        <v>1.9757964993885962E-4</v>
      </c>
      <c r="E402" s="6">
        <f t="shared" si="13"/>
        <v>3.9037718069962312E-8</v>
      </c>
    </row>
    <row r="403" spans="1:5" x14ac:dyDescent="0.25">
      <c r="A403" s="3">
        <v>44683</v>
      </c>
      <c r="B403" s="12">
        <v>202.41</v>
      </c>
      <c r="C403" s="4">
        <f>LN(dane_import!E404/dane_import!E403)</f>
        <v>-9.8804466042274296E-5</v>
      </c>
      <c r="D403">
        <f t="shared" si="12"/>
        <v>9.8804466042274296E-5</v>
      </c>
      <c r="E403" s="6">
        <f t="shared" si="13"/>
        <v>9.7623225098989351E-9</v>
      </c>
    </row>
    <row r="404" spans="1:5" x14ac:dyDescent="0.25">
      <c r="A404" s="3">
        <v>44684</v>
      </c>
      <c r="B404" s="12">
        <v>202.41</v>
      </c>
      <c r="C404" s="4">
        <f>LN(dane_import!E405/dane_import!E404)</f>
        <v>0</v>
      </c>
      <c r="D404">
        <f t="shared" si="12"/>
        <v>0</v>
      </c>
      <c r="E404" s="6">
        <f t="shared" si="13"/>
        <v>0</v>
      </c>
    </row>
    <row r="405" spans="1:5" x14ac:dyDescent="0.25">
      <c r="A405" s="3">
        <v>44685</v>
      </c>
      <c r="B405" s="12">
        <v>202.3</v>
      </c>
      <c r="C405" s="4">
        <f>LN(dane_import!E406/dane_import!E405)</f>
        <v>-5.4359913374386415E-4</v>
      </c>
      <c r="D405">
        <f t="shared" si="12"/>
        <v>5.4359913374386415E-4</v>
      </c>
      <c r="E405" s="6">
        <f t="shared" si="13"/>
        <v>2.9550001820707952E-7</v>
      </c>
    </row>
    <row r="406" spans="1:5" x14ac:dyDescent="0.25">
      <c r="A406" s="3">
        <v>44686</v>
      </c>
      <c r="B406" s="12">
        <v>202.43</v>
      </c>
      <c r="C406" s="4">
        <f>LN(dane_import!E407/dane_import!E406)</f>
        <v>6.4240359978602493E-4</v>
      </c>
      <c r="D406">
        <f t="shared" si="12"/>
        <v>6.4240359978602493E-4</v>
      </c>
      <c r="E406" s="6">
        <f t="shared" si="13"/>
        <v>4.1268238501804327E-7</v>
      </c>
    </row>
    <row r="407" spans="1:5" x14ac:dyDescent="0.25">
      <c r="A407" s="3">
        <v>44687</v>
      </c>
      <c r="B407" s="12">
        <v>202.51</v>
      </c>
      <c r="C407" s="4">
        <f>LN(dane_import!E408/dane_import!E407)</f>
        <v>3.9512026987100179E-4</v>
      </c>
      <c r="D407">
        <f t="shared" si="12"/>
        <v>3.9512026987100179E-4</v>
      </c>
      <c r="E407" s="6">
        <f t="shared" si="13"/>
        <v>1.5612002766293329E-7</v>
      </c>
    </row>
    <row r="408" spans="1:5" x14ac:dyDescent="0.25">
      <c r="A408" s="3">
        <v>44690</v>
      </c>
      <c r="B408" s="12">
        <v>202.65</v>
      </c>
      <c r="C408" s="4">
        <f>LN(dane_import!E409/dane_import!E408)</f>
        <v>6.9108503096068999E-4</v>
      </c>
      <c r="D408">
        <f t="shared" si="12"/>
        <v>6.9108503096068999E-4</v>
      </c>
      <c r="E408" s="6">
        <f t="shared" si="13"/>
        <v>4.7759852001793785E-7</v>
      </c>
    </row>
    <row r="409" spans="1:5" x14ac:dyDescent="0.25">
      <c r="A409" s="3">
        <v>44691</v>
      </c>
      <c r="B409" s="12">
        <v>202.6</v>
      </c>
      <c r="C409" s="4">
        <f>LN(dane_import!E410/dane_import!E409)</f>
        <v>-2.4676125973457637E-4</v>
      </c>
      <c r="D409">
        <f t="shared" si="12"/>
        <v>2.4676125973457637E-4</v>
      </c>
      <c r="E409" s="6">
        <f t="shared" si="13"/>
        <v>6.0891119305795061E-8</v>
      </c>
    </row>
    <row r="410" spans="1:5" x14ac:dyDescent="0.25">
      <c r="A410" s="3">
        <v>44692</v>
      </c>
      <c r="B410" s="12">
        <v>202.55</v>
      </c>
      <c r="C410" s="4">
        <f>LN(dane_import!E411/dane_import!E410)</f>
        <v>-2.4682216588333442E-4</v>
      </c>
      <c r="D410">
        <f t="shared" si="12"/>
        <v>2.4682216588333442E-4</v>
      </c>
      <c r="E410" s="6">
        <f t="shared" si="13"/>
        <v>6.0921181571340255E-8</v>
      </c>
    </row>
    <row r="411" spans="1:5" x14ac:dyDescent="0.25">
      <c r="A411" s="3">
        <v>44693</v>
      </c>
      <c r="B411" s="12">
        <v>202.6</v>
      </c>
      <c r="C411" s="4">
        <f>LN(dane_import!E412/dane_import!E411)</f>
        <v>2.4682216588344175E-4</v>
      </c>
      <c r="D411">
        <f t="shared" si="12"/>
        <v>2.4682216588344175E-4</v>
      </c>
      <c r="E411" s="6">
        <f t="shared" si="13"/>
        <v>6.0921181571393234E-8</v>
      </c>
    </row>
    <row r="412" spans="1:5" x14ac:dyDescent="0.25">
      <c r="A412" s="3">
        <v>44694</v>
      </c>
      <c r="B412" s="12">
        <v>202.78</v>
      </c>
      <c r="C412" s="4">
        <f>LN(dane_import!E413/dane_import!E412)</f>
        <v>8.8805570985074037E-4</v>
      </c>
      <c r="D412">
        <f t="shared" si="12"/>
        <v>8.8805570985074037E-4</v>
      </c>
      <c r="E412" s="6">
        <f t="shared" si="13"/>
        <v>7.8864294379850239E-7</v>
      </c>
    </row>
    <row r="413" spans="1:5" x14ac:dyDescent="0.25">
      <c r="A413" s="3">
        <v>44697</v>
      </c>
      <c r="B413" s="12">
        <v>202.89</v>
      </c>
      <c r="C413" s="4">
        <f>LN(dane_import!E414/dane_import!E413)</f>
        <v>5.4231273052454318E-4</v>
      </c>
      <c r="D413">
        <f t="shared" si="12"/>
        <v>5.4231273052454318E-4</v>
      </c>
      <c r="E413" s="6">
        <f t="shared" si="13"/>
        <v>2.9410309768898579E-7</v>
      </c>
    </row>
    <row r="414" spans="1:5" x14ac:dyDescent="0.25">
      <c r="A414" s="3">
        <v>44698</v>
      </c>
      <c r="B414" s="12">
        <v>203.33</v>
      </c>
      <c r="C414" s="4">
        <f>LN(dane_import!E415/dane_import!E414)</f>
        <v>2.1663146672921897E-3</v>
      </c>
      <c r="D414">
        <f t="shared" si="12"/>
        <v>2.1663146672921897E-3</v>
      </c>
      <c r="E414" s="6">
        <f t="shared" si="13"/>
        <v>4.6929192377252709E-6</v>
      </c>
    </row>
    <row r="415" spans="1:5" x14ac:dyDescent="0.25">
      <c r="A415" s="3">
        <v>44699</v>
      </c>
      <c r="B415" s="12">
        <v>203.12</v>
      </c>
      <c r="C415" s="4">
        <f>LN(dane_import!E416/dane_import!E415)</f>
        <v>-1.0333375258274346E-3</v>
      </c>
      <c r="D415">
        <f t="shared" si="12"/>
        <v>1.0333375258274346E-3</v>
      </c>
      <c r="E415" s="6">
        <f t="shared" si="13"/>
        <v>1.0677864422831641E-6</v>
      </c>
    </row>
    <row r="416" spans="1:5" x14ac:dyDescent="0.25">
      <c r="A416" s="3">
        <v>44700</v>
      </c>
      <c r="B416" s="12">
        <v>203.15</v>
      </c>
      <c r="C416" s="4">
        <f>LN(dane_import!E417/dane_import!E416)</f>
        <v>1.4768503731267646E-4</v>
      </c>
      <c r="D416">
        <f t="shared" si="12"/>
        <v>1.4768503731267646E-4</v>
      </c>
      <c r="E416" s="6">
        <f t="shared" si="13"/>
        <v>2.1810870246046638E-8</v>
      </c>
    </row>
    <row r="417" spans="1:5" x14ac:dyDescent="0.25">
      <c r="A417" s="3">
        <v>44701</v>
      </c>
      <c r="B417" s="12">
        <v>202.99</v>
      </c>
      <c r="C417" s="4">
        <f>LN(dane_import!E418/dane_import!E417)</f>
        <v>-7.8790568905931675E-4</v>
      </c>
      <c r="D417">
        <f t="shared" si="12"/>
        <v>7.8790568905931675E-4</v>
      </c>
      <c r="E417" s="6">
        <f t="shared" si="13"/>
        <v>6.2079537485203669E-7</v>
      </c>
    </row>
    <row r="418" spans="1:5" x14ac:dyDescent="0.25">
      <c r="A418" s="3">
        <v>44704</v>
      </c>
      <c r="B418" s="12">
        <v>203.41</v>
      </c>
      <c r="C418" s="4">
        <f>LN(dane_import!E419/dane_import!E418)</f>
        <v>2.0669298697192219E-3</v>
      </c>
      <c r="D418">
        <f t="shared" si="12"/>
        <v>2.0669298697192219E-3</v>
      </c>
      <c r="E418" s="6">
        <f t="shared" si="13"/>
        <v>4.2721990863375196E-6</v>
      </c>
    </row>
    <row r="419" spans="1:5" x14ac:dyDescent="0.25">
      <c r="A419" s="3">
        <v>44705</v>
      </c>
      <c r="B419" s="12">
        <v>203.38</v>
      </c>
      <c r="C419" s="4">
        <f>LN(dane_import!E420/dane_import!E419)</f>
        <v>-1.4749625140434865E-4</v>
      </c>
      <c r="D419">
        <f t="shared" si="12"/>
        <v>1.4749625140434865E-4</v>
      </c>
      <c r="E419" s="6">
        <f t="shared" si="13"/>
        <v>2.1755144178334821E-8</v>
      </c>
    </row>
    <row r="420" spans="1:5" x14ac:dyDescent="0.25">
      <c r="A420" s="3">
        <v>44706</v>
      </c>
      <c r="B420" s="12">
        <v>203.66</v>
      </c>
      <c r="C420" s="4">
        <f>LN(dane_import!E421/dane_import!E420)</f>
        <v>1.3757863805279702E-3</v>
      </c>
      <c r="D420">
        <f t="shared" si="12"/>
        <v>1.3757863805279702E-3</v>
      </c>
      <c r="E420" s="6">
        <f t="shared" si="13"/>
        <v>1.8927881648462528E-6</v>
      </c>
    </row>
    <row r="421" spans="1:5" x14ac:dyDescent="0.25">
      <c r="A421" s="3">
        <v>44707</v>
      </c>
      <c r="B421" s="12">
        <v>204</v>
      </c>
      <c r="C421" s="4">
        <f>LN(dane_import!E422/dane_import!E421)</f>
        <v>1.6680571006970134E-3</v>
      </c>
      <c r="D421">
        <f t="shared" si="12"/>
        <v>1.6680571006970134E-3</v>
      </c>
      <c r="E421" s="6">
        <f t="shared" si="13"/>
        <v>2.7824144911857264E-6</v>
      </c>
    </row>
    <row r="422" spans="1:5" x14ac:dyDescent="0.25">
      <c r="A422" s="3">
        <v>44708</v>
      </c>
      <c r="B422" s="12">
        <v>204.07</v>
      </c>
      <c r="C422" s="4">
        <f>LN(dane_import!E423/dane_import!E422)</f>
        <v>3.4307839677791171E-4</v>
      </c>
      <c r="D422">
        <f t="shared" si="12"/>
        <v>3.4307839677791171E-4</v>
      </c>
      <c r="E422" s="6">
        <f t="shared" si="13"/>
        <v>1.1770278633570222E-7</v>
      </c>
    </row>
    <row r="423" spans="1:5" x14ac:dyDescent="0.25">
      <c r="A423" s="3">
        <v>44711</v>
      </c>
      <c r="B423" s="12">
        <v>204.19</v>
      </c>
      <c r="C423" s="4">
        <f>LN(dane_import!E424/dane_import!E423)</f>
        <v>5.8786069394892279E-4</v>
      </c>
      <c r="D423">
        <f t="shared" si="12"/>
        <v>5.8786069394892279E-4</v>
      </c>
      <c r="E423" s="6">
        <f t="shared" si="13"/>
        <v>3.4558019549010906E-7</v>
      </c>
    </row>
    <row r="424" spans="1:5" x14ac:dyDescent="0.25">
      <c r="A424" s="3">
        <v>44712</v>
      </c>
      <c r="B424" s="12">
        <v>204.39</v>
      </c>
      <c r="C424" s="4">
        <f>LN(dane_import!E425/dane_import!E424)</f>
        <v>9.7900051874307958E-4</v>
      </c>
      <c r="D424">
        <f t="shared" si="12"/>
        <v>9.7900051874307958E-4</v>
      </c>
      <c r="E424" s="6">
        <f t="shared" si="13"/>
        <v>9.5844201569921898E-7</v>
      </c>
    </row>
    <row r="425" spans="1:5" x14ac:dyDescent="0.25">
      <c r="A425" s="3">
        <v>44713</v>
      </c>
      <c r="B425" s="12">
        <v>204.68</v>
      </c>
      <c r="C425" s="4">
        <f>LN(dane_import!E426/dane_import!E425)</f>
        <v>1.4178504832046965E-3</v>
      </c>
      <c r="D425">
        <f t="shared" si="12"/>
        <v>1.4178504832046965E-3</v>
      </c>
      <c r="E425" s="6">
        <f t="shared" si="13"/>
        <v>2.0102999927237914E-6</v>
      </c>
    </row>
    <row r="426" spans="1:5" x14ac:dyDescent="0.25">
      <c r="A426" s="3">
        <v>44714</v>
      </c>
      <c r="B426" s="12">
        <v>204.61</v>
      </c>
      <c r="C426" s="4">
        <f>LN(dane_import!E427/dane_import!E426)</f>
        <v>-3.4205575842313887E-4</v>
      </c>
      <c r="D426">
        <f t="shared" si="12"/>
        <v>3.4205575842313887E-4</v>
      </c>
      <c r="E426" s="6">
        <f t="shared" si="13"/>
        <v>1.1700214187042874E-7</v>
      </c>
    </row>
    <row r="427" spans="1:5" x14ac:dyDescent="0.25">
      <c r="A427" s="3">
        <v>44715</v>
      </c>
      <c r="B427" s="12">
        <v>204.7</v>
      </c>
      <c r="C427" s="4">
        <f>LN(dane_import!E428/dane_import!E427)</f>
        <v>4.3976448877589556E-4</v>
      </c>
      <c r="D427">
        <f t="shared" si="12"/>
        <v>4.3976448877589556E-4</v>
      </c>
      <c r="E427" s="6">
        <f t="shared" si="13"/>
        <v>1.9339280558832476E-7</v>
      </c>
    </row>
    <row r="428" spans="1:5" x14ac:dyDescent="0.25">
      <c r="A428" s="3">
        <v>44718</v>
      </c>
      <c r="B428" s="12">
        <v>204.82</v>
      </c>
      <c r="C428" s="4">
        <f>LN(dane_import!E429/dane_import!E428)</f>
        <v>5.8605198004767721E-4</v>
      </c>
      <c r="D428">
        <f t="shared" si="12"/>
        <v>5.8605198004767721E-4</v>
      </c>
      <c r="E428" s="6">
        <f t="shared" si="13"/>
        <v>3.4345692331780304E-7</v>
      </c>
    </row>
    <row r="429" spans="1:5" x14ac:dyDescent="0.25">
      <c r="A429" s="3">
        <v>44719</v>
      </c>
      <c r="B429" s="12">
        <v>205.2</v>
      </c>
      <c r="C429" s="4">
        <f>LN(dane_import!E430/dane_import!E429)</f>
        <v>1.8535686493228347E-3</v>
      </c>
      <c r="D429">
        <f t="shared" si="12"/>
        <v>1.8535686493228347E-3</v>
      </c>
      <c r="E429" s="6">
        <f t="shared" si="13"/>
        <v>3.4357167377524778E-6</v>
      </c>
    </row>
    <row r="430" spans="1:5" x14ac:dyDescent="0.25">
      <c r="A430" s="3">
        <v>44720</v>
      </c>
      <c r="B430" s="12">
        <v>205.11</v>
      </c>
      <c r="C430" s="4">
        <f>LN(dane_import!E431/dane_import!E430)</f>
        <v>-4.3869270280203138E-4</v>
      </c>
      <c r="D430">
        <f t="shared" si="12"/>
        <v>4.3869270280203138E-4</v>
      </c>
      <c r="E430" s="6">
        <f t="shared" si="13"/>
        <v>1.9245128749175143E-7</v>
      </c>
    </row>
    <row r="431" spans="1:5" x14ac:dyDescent="0.25">
      <c r="A431" s="3">
        <v>44721</v>
      </c>
      <c r="B431" s="12">
        <v>205.17</v>
      </c>
      <c r="C431" s="4">
        <f>LN(dane_import!E432/dane_import!E431)</f>
        <v>2.9248318430205507E-4</v>
      </c>
      <c r="D431">
        <f t="shared" si="12"/>
        <v>2.9248318430205507E-4</v>
      </c>
      <c r="E431" s="6">
        <f t="shared" si="13"/>
        <v>8.5546413099469918E-8</v>
      </c>
    </row>
    <row r="432" spans="1:5" x14ac:dyDescent="0.25">
      <c r="A432" s="3">
        <v>44722</v>
      </c>
      <c r="B432" s="12">
        <v>205.32</v>
      </c>
      <c r="C432" s="4">
        <f>LN(dane_import!E433/dane_import!E432)</f>
        <v>7.3083391398800568E-4</v>
      </c>
      <c r="D432">
        <f t="shared" si="12"/>
        <v>7.3083391398800568E-4</v>
      </c>
      <c r="E432" s="6">
        <f t="shared" si="13"/>
        <v>5.3411820983502772E-7</v>
      </c>
    </row>
    <row r="433" spans="1:5" x14ac:dyDescent="0.25">
      <c r="A433" s="3">
        <v>44725</v>
      </c>
      <c r="B433" s="12">
        <v>204.95</v>
      </c>
      <c r="C433" s="4">
        <f>LN(dane_import!E434/dane_import!E433)</f>
        <v>-1.8036907417558815E-3</v>
      </c>
      <c r="D433">
        <f t="shared" si="12"/>
        <v>1.8036907417558815E-3</v>
      </c>
      <c r="E433" s="6">
        <f t="shared" si="13"/>
        <v>3.2533002918958819E-6</v>
      </c>
    </row>
    <row r="434" spans="1:5" x14ac:dyDescent="0.25">
      <c r="A434" s="3">
        <v>44726</v>
      </c>
      <c r="B434" s="12">
        <v>204.75</v>
      </c>
      <c r="C434" s="4">
        <f>LN(dane_import!E435/dane_import!E434)</f>
        <v>-9.7632421716770308E-4</v>
      </c>
      <c r="D434">
        <f t="shared" si="12"/>
        <v>9.7632421716770308E-4</v>
      </c>
      <c r="E434" s="6">
        <f t="shared" si="13"/>
        <v>9.5320897702812826E-7</v>
      </c>
    </row>
    <row r="435" spans="1:5" x14ac:dyDescent="0.25">
      <c r="A435" s="3">
        <v>44727</v>
      </c>
      <c r="B435" s="12">
        <v>204.32</v>
      </c>
      <c r="C435" s="4">
        <f>LN(dane_import!E436/dane_import!E435)</f>
        <v>-2.102330448949659E-3</v>
      </c>
      <c r="D435">
        <f t="shared" si="12"/>
        <v>2.102330448949659E-3</v>
      </c>
      <c r="E435" s="6">
        <f t="shared" si="13"/>
        <v>4.4197933165808752E-6</v>
      </c>
    </row>
    <row r="436" spans="1:5" x14ac:dyDescent="0.25">
      <c r="A436" s="3">
        <v>44728</v>
      </c>
      <c r="B436" s="12">
        <v>204.32</v>
      </c>
      <c r="C436" s="4">
        <f>LN(dane_import!E437/dane_import!E436)</f>
        <v>0</v>
      </c>
      <c r="D436">
        <f t="shared" si="12"/>
        <v>0</v>
      </c>
      <c r="E436" s="6">
        <f t="shared" si="13"/>
        <v>0</v>
      </c>
    </row>
    <row r="437" spans="1:5" x14ac:dyDescent="0.25">
      <c r="A437" s="3">
        <v>44729</v>
      </c>
      <c r="B437" s="12">
        <v>204.07</v>
      </c>
      <c r="C437" s="4">
        <f>LN(dane_import!E438/dane_import!E437)</f>
        <v>-1.2243200432347778E-3</v>
      </c>
      <c r="D437">
        <f t="shared" si="12"/>
        <v>1.2243200432347778E-3</v>
      </c>
      <c r="E437" s="6">
        <f t="shared" si="13"/>
        <v>1.4989595682664082E-6</v>
      </c>
    </row>
    <row r="438" spans="1:5" x14ac:dyDescent="0.25">
      <c r="A438" s="3">
        <v>44732</v>
      </c>
      <c r="B438" s="12">
        <v>203.95</v>
      </c>
      <c r="C438" s="4">
        <f>LN(dane_import!E439/dane_import!E438)</f>
        <v>-5.8820647742700318E-4</v>
      </c>
      <c r="D438">
        <f t="shared" si="12"/>
        <v>5.8820647742700318E-4</v>
      </c>
      <c r="E438" s="6">
        <f t="shared" si="13"/>
        <v>3.459868600870836E-7</v>
      </c>
    </row>
    <row r="439" spans="1:5" x14ac:dyDescent="0.25">
      <c r="A439" s="3">
        <v>44733</v>
      </c>
      <c r="B439" s="12">
        <v>204.27</v>
      </c>
      <c r="C439" s="4">
        <f>LN(dane_import!E440/dane_import!E439)</f>
        <v>1.5677823994175708E-3</v>
      </c>
      <c r="D439">
        <f t="shared" si="12"/>
        <v>1.5677823994175708E-3</v>
      </c>
      <c r="E439" s="6">
        <f t="shared" si="13"/>
        <v>2.4579416519235156E-6</v>
      </c>
    </row>
    <row r="440" spans="1:5" x14ac:dyDescent="0.25">
      <c r="A440" s="3">
        <v>44734</v>
      </c>
      <c r="B440" s="12">
        <v>204.27</v>
      </c>
      <c r="C440" s="4">
        <f>LN(dane_import!E441/dane_import!E440)</f>
        <v>0</v>
      </c>
      <c r="D440">
        <f t="shared" si="12"/>
        <v>0</v>
      </c>
      <c r="E440" s="6">
        <f t="shared" si="13"/>
        <v>0</v>
      </c>
    </row>
    <row r="441" spans="1:5" x14ac:dyDescent="0.25">
      <c r="A441" s="3">
        <v>44735</v>
      </c>
      <c r="B441" s="12">
        <v>203.86</v>
      </c>
      <c r="C441" s="4">
        <f>LN(dane_import!E442/dane_import!E441)</f>
        <v>-2.0091644227182136E-3</v>
      </c>
      <c r="D441">
        <f t="shared" si="12"/>
        <v>2.0091644227182136E-3</v>
      </c>
      <c r="E441" s="6">
        <f t="shared" si="13"/>
        <v>4.0367416775166123E-6</v>
      </c>
    </row>
    <row r="442" spans="1:5" x14ac:dyDescent="0.25">
      <c r="A442" s="3">
        <v>44736</v>
      </c>
      <c r="B442" s="12">
        <v>204.14</v>
      </c>
      <c r="C442" s="4">
        <f>LN(dane_import!E443/dane_import!E442)</f>
        <v>1.3725492350854743E-3</v>
      </c>
      <c r="D442">
        <f t="shared" si="12"/>
        <v>1.3725492350854743E-3</v>
      </c>
      <c r="E442" s="6">
        <f t="shared" si="13"/>
        <v>1.8838914027337207E-6</v>
      </c>
    </row>
    <row r="443" spans="1:5" x14ac:dyDescent="0.25">
      <c r="A443" s="3">
        <v>44739</v>
      </c>
      <c r="B443" s="12">
        <v>203.88</v>
      </c>
      <c r="C443" s="4">
        <f>LN(dane_import!E444/dane_import!E443)</f>
        <v>-1.2744475035113112E-3</v>
      </c>
      <c r="D443">
        <f t="shared" si="12"/>
        <v>1.2744475035113112E-3</v>
      </c>
      <c r="E443" s="6">
        <f t="shared" si="13"/>
        <v>1.6242164392062134E-6</v>
      </c>
    </row>
    <row r="444" spans="1:5" x14ac:dyDescent="0.25">
      <c r="A444" s="3">
        <v>44740</v>
      </c>
      <c r="B444" s="12">
        <v>204.31</v>
      </c>
      <c r="C444" s="4">
        <f>LN(dane_import!E445/dane_import!E444)</f>
        <v>2.1068627798795968E-3</v>
      </c>
      <c r="D444">
        <f t="shared" si="12"/>
        <v>2.1068627798795968E-3</v>
      </c>
      <c r="E444" s="6">
        <f t="shared" si="13"/>
        <v>4.4388707732419826E-6</v>
      </c>
    </row>
    <row r="445" spans="1:5" x14ac:dyDescent="0.25">
      <c r="A445" s="3">
        <v>44741</v>
      </c>
      <c r="B445" s="12">
        <v>204.04</v>
      </c>
      <c r="C445" s="4">
        <f>LN(dane_import!E446/dane_import!E445)</f>
        <v>-1.3223951969948337E-3</v>
      </c>
      <c r="D445">
        <f t="shared" si="12"/>
        <v>1.3223951969948337E-3</v>
      </c>
      <c r="E445" s="6">
        <f t="shared" si="13"/>
        <v>1.748729057035005E-6</v>
      </c>
    </row>
    <row r="446" spans="1:5" x14ac:dyDescent="0.25">
      <c r="A446" s="3">
        <v>44742</v>
      </c>
      <c r="B446" s="12">
        <v>203.73</v>
      </c>
      <c r="C446" s="4">
        <f>LN(dane_import!E447/dane_import!E446)</f>
        <v>-1.5204652609161428E-3</v>
      </c>
      <c r="D446">
        <f t="shared" si="12"/>
        <v>1.5204652609161428E-3</v>
      </c>
      <c r="E446" s="6">
        <f t="shared" si="13"/>
        <v>2.3118146096527943E-6</v>
      </c>
    </row>
    <row r="447" spans="1:5" x14ac:dyDescent="0.25">
      <c r="A447" s="3">
        <v>44743</v>
      </c>
      <c r="B447" s="12">
        <v>203.79</v>
      </c>
      <c r="C447" s="4">
        <f>LN(dane_import!E448/dane_import!E447)</f>
        <v>2.9446407751052559E-4</v>
      </c>
      <c r="D447">
        <f t="shared" si="12"/>
        <v>2.9446407751052559E-4</v>
      </c>
      <c r="E447" s="6">
        <f t="shared" si="13"/>
        <v>8.6709092944124829E-8</v>
      </c>
    </row>
    <row r="448" spans="1:5" x14ac:dyDescent="0.25">
      <c r="A448" s="3">
        <v>44746</v>
      </c>
      <c r="B448" s="12">
        <v>203.9</v>
      </c>
      <c r="C448" s="4">
        <f>LN(dane_import!E449/dane_import!E448)</f>
        <v>5.3962570908939556E-4</v>
      </c>
      <c r="D448">
        <f t="shared" si="12"/>
        <v>5.3962570908939556E-4</v>
      </c>
      <c r="E448" s="6">
        <f t="shared" si="13"/>
        <v>2.9119590591023297E-7</v>
      </c>
    </row>
    <row r="449" spans="1:5" x14ac:dyDescent="0.25">
      <c r="A449" s="3">
        <v>44747</v>
      </c>
      <c r="B449" s="12">
        <v>203.67</v>
      </c>
      <c r="C449" s="4">
        <f>LN(dane_import!E450/dane_import!E449)</f>
        <v>-1.1286405987441879E-3</v>
      </c>
      <c r="D449">
        <f t="shared" si="12"/>
        <v>1.1286405987441879E-3</v>
      </c>
      <c r="E449" s="6">
        <f t="shared" si="13"/>
        <v>1.273829601133639E-6</v>
      </c>
    </row>
    <row r="450" spans="1:5" x14ac:dyDescent="0.25">
      <c r="A450" s="3">
        <v>44748</v>
      </c>
      <c r="B450" s="12">
        <v>203.5</v>
      </c>
      <c r="C450" s="4">
        <f>LN(dane_import!E451/dane_import!E450)</f>
        <v>-8.350320990156623E-4</v>
      </c>
      <c r="D450">
        <f t="shared" si="12"/>
        <v>8.350320990156623E-4</v>
      </c>
      <c r="E450" s="6">
        <f t="shared" si="13"/>
        <v>6.9727860638650281E-7</v>
      </c>
    </row>
    <row r="451" spans="1:5" x14ac:dyDescent="0.25">
      <c r="A451" s="3">
        <v>44749</v>
      </c>
      <c r="B451" s="12">
        <v>203.65</v>
      </c>
      <c r="C451" s="4">
        <f>LN(dane_import!E452/dane_import!E451)</f>
        <v>7.3682921177204103E-4</v>
      </c>
      <c r="D451">
        <f t="shared" ref="D451:D514" si="14">ABS(C451)</f>
        <v>7.3682921177204103E-4</v>
      </c>
      <c r="E451" s="6">
        <f t="shared" ref="E451:E514" si="15">C451^2</f>
        <v>5.4291728732060732E-7</v>
      </c>
    </row>
    <row r="452" spans="1:5" x14ac:dyDescent="0.25">
      <c r="A452" s="3">
        <v>44750</v>
      </c>
      <c r="B452" s="12">
        <v>203.71</v>
      </c>
      <c r="C452" s="4">
        <f>LN(dane_import!E453/dane_import!E452)</f>
        <v>2.9457973504457371E-4</v>
      </c>
      <c r="D452">
        <f t="shared" si="14"/>
        <v>2.9457973504457371E-4</v>
      </c>
      <c r="E452" s="6">
        <f t="shared" si="15"/>
        <v>8.6777220298931242E-8</v>
      </c>
    </row>
    <row r="453" spans="1:5" x14ac:dyDescent="0.25">
      <c r="A453" s="3">
        <v>44753</v>
      </c>
      <c r="B453" s="12">
        <v>203.55</v>
      </c>
      <c r="C453" s="4">
        <f>LN(dane_import!E454/dane_import!E453)</f>
        <v>-7.8573888047834422E-4</v>
      </c>
      <c r="D453">
        <f t="shared" si="14"/>
        <v>7.8573888047834422E-4</v>
      </c>
      <c r="E453" s="6">
        <f t="shared" si="15"/>
        <v>6.1738558829536169E-7</v>
      </c>
    </row>
    <row r="454" spans="1:5" x14ac:dyDescent="0.25">
      <c r="A454" s="3">
        <v>44754</v>
      </c>
      <c r="B454" s="12">
        <v>203.43</v>
      </c>
      <c r="C454" s="4">
        <f>LN(dane_import!E455/dane_import!E454)</f>
        <v>-5.8970958512739695E-4</v>
      </c>
      <c r="D454">
        <f t="shared" si="14"/>
        <v>5.8970958512739695E-4</v>
      </c>
      <c r="E454" s="6">
        <f t="shared" si="15"/>
        <v>3.4775739479112661E-7</v>
      </c>
    </row>
    <row r="455" spans="1:5" x14ac:dyDescent="0.25">
      <c r="A455" s="3">
        <v>44755</v>
      </c>
      <c r="B455" s="12">
        <v>203.32</v>
      </c>
      <c r="C455" s="4">
        <f>LN(dane_import!E456/dane_import!E455)</f>
        <v>-5.4087278515879971E-4</v>
      </c>
      <c r="D455">
        <f t="shared" si="14"/>
        <v>5.4087278515879971E-4</v>
      </c>
      <c r="E455" s="6">
        <f t="shared" si="15"/>
        <v>2.9254336972543712E-7</v>
      </c>
    </row>
    <row r="456" spans="1:5" x14ac:dyDescent="0.25">
      <c r="A456" s="3">
        <v>44756</v>
      </c>
      <c r="B456" s="12">
        <v>203.22</v>
      </c>
      <c r="C456" s="4">
        <f>LN(dane_import!E457/dane_import!E456)</f>
        <v>-4.9195652096642927E-4</v>
      </c>
      <c r="D456">
        <f t="shared" si="14"/>
        <v>4.9195652096642927E-4</v>
      </c>
      <c r="E456" s="6">
        <f t="shared" si="15"/>
        <v>2.4202121852139279E-7</v>
      </c>
    </row>
    <row r="457" spans="1:5" x14ac:dyDescent="0.25">
      <c r="A457" s="3">
        <v>44757</v>
      </c>
      <c r="B457" s="12">
        <v>203.43</v>
      </c>
      <c r="C457" s="4">
        <f>LN(dane_import!E458/dane_import!E457)</f>
        <v>1.032829306125069E-3</v>
      </c>
      <c r="D457">
        <f t="shared" si="14"/>
        <v>1.032829306125069E-3</v>
      </c>
      <c r="E457" s="6">
        <f t="shared" si="15"/>
        <v>1.0667363755907913E-6</v>
      </c>
    </row>
    <row r="458" spans="1:5" x14ac:dyDescent="0.25">
      <c r="A458" s="3">
        <v>44760</v>
      </c>
      <c r="B458" s="12">
        <v>203.91</v>
      </c>
      <c r="C458" s="4">
        <f>LN(dane_import!E459/dane_import!E458)</f>
        <v>2.3567546627961127E-3</v>
      </c>
      <c r="D458">
        <f t="shared" si="14"/>
        <v>2.3567546627961127E-3</v>
      </c>
      <c r="E458" s="6">
        <f t="shared" si="15"/>
        <v>5.5542925406112189E-6</v>
      </c>
    </row>
    <row r="459" spans="1:5" x14ac:dyDescent="0.25">
      <c r="A459" s="3">
        <v>44761</v>
      </c>
      <c r="B459" s="12">
        <v>204.25</v>
      </c>
      <c r="C459" s="4">
        <f>LN(dane_import!E460/dane_import!E459)</f>
        <v>1.6660137134557973E-3</v>
      </c>
      <c r="D459">
        <f t="shared" si="14"/>
        <v>1.6660137134557973E-3</v>
      </c>
      <c r="E459" s="6">
        <f t="shared" si="15"/>
        <v>2.7756016934227756E-6</v>
      </c>
    </row>
    <row r="460" spans="1:5" x14ac:dyDescent="0.25">
      <c r="A460" s="3">
        <v>44762</v>
      </c>
      <c r="B460" s="12">
        <v>204.39</v>
      </c>
      <c r="C460" s="4">
        <f>LN(dane_import!E461/dane_import!E460)</f>
        <v>6.8519971357404756E-4</v>
      </c>
      <c r="D460">
        <f t="shared" si="14"/>
        <v>6.8519971357404756E-4</v>
      </c>
      <c r="E460" s="6">
        <f t="shared" si="15"/>
        <v>4.694986474819568E-7</v>
      </c>
    </row>
    <row r="461" spans="1:5" x14ac:dyDescent="0.25">
      <c r="A461" s="3">
        <v>44763</v>
      </c>
      <c r="B461" s="12">
        <v>204.73</v>
      </c>
      <c r="C461" s="4">
        <f>LN(dane_import!E462/dane_import!E461)</f>
        <v>1.6621044108008178E-3</v>
      </c>
      <c r="D461">
        <f t="shared" si="14"/>
        <v>1.6621044108008178E-3</v>
      </c>
      <c r="E461" s="6">
        <f t="shared" si="15"/>
        <v>2.7625910724035335E-6</v>
      </c>
    </row>
    <row r="462" spans="1:5" x14ac:dyDescent="0.25">
      <c r="A462" s="3">
        <v>44764</v>
      </c>
      <c r="B462" s="12">
        <v>204.99</v>
      </c>
      <c r="C462" s="4">
        <f>LN(dane_import!E463/dane_import!E462)</f>
        <v>1.269159596309521E-3</v>
      </c>
      <c r="D462">
        <f t="shared" si="14"/>
        <v>1.269159596309521E-3</v>
      </c>
      <c r="E462" s="6">
        <f t="shared" si="15"/>
        <v>1.6107660809045464E-6</v>
      </c>
    </row>
    <row r="463" spans="1:5" x14ac:dyDescent="0.25">
      <c r="A463" s="3">
        <v>44767</v>
      </c>
      <c r="B463" s="12">
        <v>205.01</v>
      </c>
      <c r="C463" s="4">
        <f>LN(dane_import!E464/dane_import!E463)</f>
        <v>9.7560975687059298E-5</v>
      </c>
      <c r="D463">
        <f t="shared" si="14"/>
        <v>9.7560975687059298E-5</v>
      </c>
      <c r="E463" s="6">
        <f t="shared" si="15"/>
        <v>9.5181439770109757E-9</v>
      </c>
    </row>
    <row r="464" spans="1:5" x14ac:dyDescent="0.25">
      <c r="A464" s="3">
        <v>44768</v>
      </c>
      <c r="B464" s="12">
        <v>204.71</v>
      </c>
      <c r="C464" s="4">
        <f>LN(dane_import!E465/dane_import!E464)</f>
        <v>-1.4644149839537343E-3</v>
      </c>
      <c r="D464">
        <f t="shared" si="14"/>
        <v>1.4644149839537343E-3</v>
      </c>
      <c r="E464" s="6">
        <f t="shared" si="15"/>
        <v>2.1445112452282157E-6</v>
      </c>
    </row>
    <row r="465" spans="1:5" x14ac:dyDescent="0.25">
      <c r="A465" s="3">
        <v>44769</v>
      </c>
      <c r="B465" s="12">
        <v>204.68</v>
      </c>
      <c r="C465" s="4">
        <f>LN(dane_import!E466/dane_import!E465)</f>
        <v>-1.4655951563885674E-4</v>
      </c>
      <c r="D465">
        <f t="shared" si="14"/>
        <v>1.4655951563885674E-4</v>
      </c>
      <c r="E465" s="6">
        <f t="shared" si="15"/>
        <v>2.1479691624296295E-8</v>
      </c>
    </row>
    <row r="466" spans="1:5" x14ac:dyDescent="0.25">
      <c r="A466" s="3">
        <v>44770</v>
      </c>
      <c r="B466" s="12">
        <v>204.11</v>
      </c>
      <c r="C466" s="4">
        <f>LN(dane_import!E467/dane_import!E466)</f>
        <v>-2.7887197309398341E-3</v>
      </c>
      <c r="D466">
        <f t="shared" si="14"/>
        <v>2.7887197309398341E-3</v>
      </c>
      <c r="E466" s="6">
        <f t="shared" si="15"/>
        <v>7.7769577377331415E-6</v>
      </c>
    </row>
    <row r="467" spans="1:5" x14ac:dyDescent="0.25">
      <c r="A467" s="3">
        <v>44771</v>
      </c>
      <c r="B467" s="12">
        <v>204.27</v>
      </c>
      <c r="C467" s="4">
        <f>LN(dane_import!E468/dane_import!E467)</f>
        <v>7.8358395703372866E-4</v>
      </c>
      <c r="D467">
        <f t="shared" si="14"/>
        <v>7.8358395703372866E-4</v>
      </c>
      <c r="E467" s="6">
        <f t="shared" si="15"/>
        <v>6.140038177206363E-7</v>
      </c>
    </row>
    <row r="468" spans="1:5" x14ac:dyDescent="0.25">
      <c r="A468" s="3">
        <v>44774</v>
      </c>
      <c r="B468" s="12">
        <v>204.42</v>
      </c>
      <c r="C468" s="4">
        <f>LN(dane_import!E469/dane_import!E468)</f>
        <v>7.3405273794505577E-4</v>
      </c>
      <c r="D468">
        <f t="shared" si="14"/>
        <v>7.3405273794505577E-4</v>
      </c>
      <c r="E468" s="6">
        <f t="shared" si="15"/>
        <v>5.3883342208463271E-7</v>
      </c>
    </row>
    <row r="469" spans="1:5" x14ac:dyDescent="0.25">
      <c r="A469" s="3">
        <v>44775</v>
      </c>
      <c r="B469" s="12">
        <v>204.77</v>
      </c>
      <c r="C469" s="4">
        <f>LN(dane_import!E470/dane_import!E469)</f>
        <v>1.7106971595387361E-3</v>
      </c>
      <c r="D469">
        <f t="shared" si="14"/>
        <v>1.7106971595387361E-3</v>
      </c>
      <c r="E469" s="6">
        <f t="shared" si="15"/>
        <v>2.9264847716538999E-6</v>
      </c>
    </row>
    <row r="470" spans="1:5" x14ac:dyDescent="0.25">
      <c r="A470" s="3">
        <v>44776</v>
      </c>
      <c r="B470" s="12">
        <v>204.72</v>
      </c>
      <c r="C470" s="4">
        <f>LN(dane_import!E471/dane_import!E470)</f>
        <v>-2.4420620893554482E-4</v>
      </c>
      <c r="D470">
        <f t="shared" si="14"/>
        <v>2.4420620893554482E-4</v>
      </c>
      <c r="E470" s="6">
        <f t="shared" si="15"/>
        <v>5.9636672482670973E-8</v>
      </c>
    </row>
    <row r="471" spans="1:5" x14ac:dyDescent="0.25">
      <c r="A471" s="3">
        <v>44777</v>
      </c>
      <c r="B471" s="12">
        <v>204.93</v>
      </c>
      <c r="C471" s="4">
        <f>LN(dane_import!E472/dane_import!E471)</f>
        <v>1.0252655603342738E-3</v>
      </c>
      <c r="D471">
        <f t="shared" si="14"/>
        <v>1.0252655603342738E-3</v>
      </c>
      <c r="E471" s="6">
        <f t="shared" si="15"/>
        <v>1.0511694692075524E-6</v>
      </c>
    </row>
    <row r="472" spans="1:5" x14ac:dyDescent="0.25">
      <c r="A472" s="3">
        <v>44778</v>
      </c>
      <c r="B472" s="12">
        <v>205.33</v>
      </c>
      <c r="C472" s="4">
        <f>LN(dane_import!E473/dane_import!E472)</f>
        <v>1.9499835555397273E-3</v>
      </c>
      <c r="D472">
        <f t="shared" si="14"/>
        <v>1.9499835555397273E-3</v>
      </c>
      <c r="E472" s="6">
        <f t="shared" si="15"/>
        <v>3.8024358668753566E-6</v>
      </c>
    </row>
    <row r="473" spans="1:5" x14ac:dyDescent="0.25">
      <c r="A473" s="3">
        <v>44781</v>
      </c>
      <c r="B473" s="12">
        <v>205.38</v>
      </c>
      <c r="C473" s="4">
        <f>LN(dane_import!E474/dane_import!E473)</f>
        <v>2.4348080274158782E-4</v>
      </c>
      <c r="D473">
        <f t="shared" si="14"/>
        <v>2.4348080274158782E-4</v>
      </c>
      <c r="E473" s="6">
        <f t="shared" si="15"/>
        <v>5.9282901303688E-8</v>
      </c>
    </row>
    <row r="474" spans="1:5" x14ac:dyDescent="0.25">
      <c r="A474" s="3">
        <v>44782</v>
      </c>
      <c r="B474" s="12">
        <v>205.52</v>
      </c>
      <c r="C474" s="4">
        <f>LN(dane_import!E475/dane_import!E474)</f>
        <v>6.8143103147919428E-4</v>
      </c>
      <c r="D474">
        <f t="shared" si="14"/>
        <v>6.8143103147919428E-4</v>
      </c>
      <c r="E474" s="6">
        <f t="shared" si="15"/>
        <v>4.6434825066279868E-7</v>
      </c>
    </row>
    <row r="475" spans="1:5" x14ac:dyDescent="0.25">
      <c r="A475" s="3">
        <v>44783</v>
      </c>
      <c r="B475" s="12">
        <v>205.47</v>
      </c>
      <c r="C475" s="4">
        <f>LN(dane_import!E476/dane_import!E475)</f>
        <v>-2.4331492370466347E-4</v>
      </c>
      <c r="D475">
        <f t="shared" si="14"/>
        <v>2.4331492370466347E-4</v>
      </c>
      <c r="E475" s="6">
        <f t="shared" si="15"/>
        <v>5.9202152097406207E-8</v>
      </c>
    </row>
    <row r="476" spans="1:5" x14ac:dyDescent="0.25">
      <c r="A476" s="3">
        <v>44784</v>
      </c>
      <c r="B476" s="12">
        <v>205.78</v>
      </c>
      <c r="C476" s="4">
        <f>LN(dane_import!E477/dane_import!E476)</f>
        <v>1.5075990697405643E-3</v>
      </c>
      <c r="D476">
        <f t="shared" si="14"/>
        <v>1.5075990697405643E-3</v>
      </c>
      <c r="E476" s="6">
        <f t="shared" si="15"/>
        <v>2.272854955082615E-6</v>
      </c>
    </row>
    <row r="477" spans="1:5" x14ac:dyDescent="0.25">
      <c r="A477" s="3">
        <v>44785</v>
      </c>
      <c r="B477" s="12">
        <v>205.94</v>
      </c>
      <c r="C477" s="4">
        <f>LN(dane_import!E478/dane_import!E477)</f>
        <v>7.7722728094063004E-4</v>
      </c>
      <c r="D477">
        <f t="shared" si="14"/>
        <v>7.7722728094063004E-4</v>
      </c>
      <c r="E477" s="6">
        <f t="shared" si="15"/>
        <v>6.0408224623836507E-7</v>
      </c>
    </row>
    <row r="478" spans="1:5" x14ac:dyDescent="0.25">
      <c r="A478" s="3">
        <v>44788</v>
      </c>
      <c r="B478" s="12">
        <v>205.94</v>
      </c>
      <c r="C478" s="4">
        <f>LN(dane_import!E479/dane_import!E478)</f>
        <v>0</v>
      </c>
      <c r="D478">
        <f t="shared" si="14"/>
        <v>0</v>
      </c>
      <c r="E478" s="6">
        <f t="shared" si="15"/>
        <v>0</v>
      </c>
    </row>
    <row r="479" spans="1:5" x14ac:dyDescent="0.25">
      <c r="A479" s="3">
        <v>44789</v>
      </c>
      <c r="B479" s="12">
        <v>205.79</v>
      </c>
      <c r="C479" s="4">
        <f>LN(dane_import!E480/dane_import!E479)</f>
        <v>-7.2863287414731616E-4</v>
      </c>
      <c r="D479">
        <f t="shared" si="14"/>
        <v>7.2863287414731616E-4</v>
      </c>
      <c r="E479" s="6">
        <f t="shared" si="15"/>
        <v>5.3090586528817868E-7</v>
      </c>
    </row>
    <row r="480" spans="1:5" x14ac:dyDescent="0.25">
      <c r="A480" s="3">
        <v>44790</v>
      </c>
      <c r="B480" s="12">
        <v>205.92</v>
      </c>
      <c r="C480" s="4">
        <f>LN(dane_import!E481/dane_import!E480)</f>
        <v>6.3151249335910149E-4</v>
      </c>
      <c r="D480">
        <f t="shared" si="14"/>
        <v>6.3151249335910149E-4</v>
      </c>
      <c r="E480" s="6">
        <f t="shared" si="15"/>
        <v>3.988080292686292E-7</v>
      </c>
    </row>
    <row r="481" spans="1:5" x14ac:dyDescent="0.25">
      <c r="A481" s="3">
        <v>44791</v>
      </c>
      <c r="B481" s="12">
        <v>206.11</v>
      </c>
      <c r="C481" s="4">
        <f>LN(dane_import!E482/dane_import!E481)</f>
        <v>9.2226300738955478E-4</v>
      </c>
      <c r="D481">
        <f t="shared" si="14"/>
        <v>9.2226300738955478E-4</v>
      </c>
      <c r="E481" s="6">
        <f t="shared" si="15"/>
        <v>8.5056905479922602E-7</v>
      </c>
    </row>
    <row r="482" spans="1:5" x14ac:dyDescent="0.25">
      <c r="A482" s="3">
        <v>44792</v>
      </c>
      <c r="B482" s="12">
        <v>206.54</v>
      </c>
      <c r="C482" s="4">
        <f>LN(dane_import!E483/dane_import!E482)</f>
        <v>2.0840913880517619E-3</v>
      </c>
      <c r="D482">
        <f t="shared" si="14"/>
        <v>2.0840913880517619E-3</v>
      </c>
      <c r="E482" s="6">
        <f t="shared" si="15"/>
        <v>4.3434369137515191E-6</v>
      </c>
    </row>
    <row r="483" spans="1:5" x14ac:dyDescent="0.25">
      <c r="A483" s="3">
        <v>44795</v>
      </c>
      <c r="B483" s="12">
        <v>206.79</v>
      </c>
      <c r="C483" s="4">
        <f>LN(dane_import!E484/dane_import!E483)</f>
        <v>1.2096873224121264E-3</v>
      </c>
      <c r="D483">
        <f t="shared" si="14"/>
        <v>1.2096873224121264E-3</v>
      </c>
      <c r="E483" s="6">
        <f t="shared" si="15"/>
        <v>1.4633434180046197E-6</v>
      </c>
    </row>
    <row r="484" spans="1:5" x14ac:dyDescent="0.25">
      <c r="A484" s="3">
        <v>44796</v>
      </c>
      <c r="B484" s="12">
        <v>206.74</v>
      </c>
      <c r="C484" s="4">
        <f>LN(dane_import!E485/dane_import!E484)</f>
        <v>-2.4182042533140623E-4</v>
      </c>
      <c r="D484">
        <f t="shared" si="14"/>
        <v>2.4182042533140623E-4</v>
      </c>
      <c r="E484" s="6">
        <f t="shared" si="15"/>
        <v>5.8477118107462216E-8</v>
      </c>
    </row>
    <row r="485" spans="1:5" x14ac:dyDescent="0.25">
      <c r="A485" s="3">
        <v>44797</v>
      </c>
      <c r="B485" s="12">
        <v>206.88</v>
      </c>
      <c r="C485" s="4">
        <f>LN(dane_import!E486/dane_import!E485)</f>
        <v>6.7694988320867247E-4</v>
      </c>
      <c r="D485">
        <f t="shared" si="14"/>
        <v>6.7694988320867247E-4</v>
      </c>
      <c r="E485" s="6">
        <f t="shared" si="15"/>
        <v>4.582611443762353E-7</v>
      </c>
    </row>
    <row r="486" spans="1:5" x14ac:dyDescent="0.25">
      <c r="A486" s="3">
        <v>44798</v>
      </c>
      <c r="B486" s="12">
        <v>206.88</v>
      </c>
      <c r="C486" s="4">
        <f>LN(dane_import!E487/dane_import!E486)</f>
        <v>0</v>
      </c>
      <c r="D486">
        <f t="shared" si="14"/>
        <v>0</v>
      </c>
      <c r="E486" s="6">
        <f t="shared" si="15"/>
        <v>0</v>
      </c>
    </row>
    <row r="487" spans="1:5" x14ac:dyDescent="0.25">
      <c r="A487" s="3">
        <v>44799</v>
      </c>
      <c r="B487" s="12">
        <v>207.36</v>
      </c>
      <c r="C487" s="4">
        <f>LN(dane_import!E488/dane_import!E487)</f>
        <v>2.317498140362704E-3</v>
      </c>
      <c r="D487">
        <f t="shared" si="14"/>
        <v>2.317498140362704E-3</v>
      </c>
      <c r="E487" s="6">
        <f t="shared" si="15"/>
        <v>5.3707976305845912E-6</v>
      </c>
    </row>
    <row r="488" spans="1:5" x14ac:dyDescent="0.25">
      <c r="A488" s="3">
        <v>44802</v>
      </c>
      <c r="B488" s="12">
        <v>207.47</v>
      </c>
      <c r="C488" s="4">
        <f>LN(dane_import!E489/dane_import!E488)</f>
        <v>5.3033774113827291E-4</v>
      </c>
      <c r="D488">
        <f t="shared" si="14"/>
        <v>5.3033774113827291E-4</v>
      </c>
      <c r="E488" s="6">
        <f t="shared" si="15"/>
        <v>2.8125811967564575E-7</v>
      </c>
    </row>
    <row r="489" spans="1:5" x14ac:dyDescent="0.25">
      <c r="A489" s="3">
        <v>44803</v>
      </c>
      <c r="B489" s="12">
        <v>207.36</v>
      </c>
      <c r="C489" s="4">
        <f>LN(dane_import!E490/dane_import!E489)</f>
        <v>-5.3033774113819614E-4</v>
      </c>
      <c r="D489">
        <f t="shared" si="14"/>
        <v>5.3033774113819614E-4</v>
      </c>
      <c r="E489" s="6">
        <f t="shared" si="15"/>
        <v>2.8125811967556433E-7</v>
      </c>
    </row>
    <row r="490" spans="1:5" x14ac:dyDescent="0.25">
      <c r="A490" s="3">
        <v>44804</v>
      </c>
      <c r="B490" s="12">
        <v>207.54</v>
      </c>
      <c r="C490" s="4">
        <f>LN(dane_import!E491/dane_import!E490)</f>
        <v>8.6767901322228004E-4</v>
      </c>
      <c r="D490">
        <f t="shared" si="14"/>
        <v>8.6767901322228004E-4</v>
      </c>
      <c r="E490" s="6">
        <f t="shared" si="15"/>
        <v>7.5286686998638958E-7</v>
      </c>
    </row>
    <row r="491" spans="1:5" x14ac:dyDescent="0.25">
      <c r="A491" s="3">
        <v>44805</v>
      </c>
      <c r="B491" s="12">
        <v>207.51</v>
      </c>
      <c r="C491" s="4">
        <f>LN(dane_import!E492/dane_import!E491)</f>
        <v>-1.4456089652926967E-4</v>
      </c>
      <c r="D491">
        <f t="shared" si="14"/>
        <v>1.4456089652926967E-4</v>
      </c>
      <c r="E491" s="6">
        <f t="shared" si="15"/>
        <v>2.0897852805346213E-8</v>
      </c>
    </row>
    <row r="492" spans="1:5" x14ac:dyDescent="0.25">
      <c r="A492" s="3">
        <v>44806</v>
      </c>
      <c r="B492" s="12">
        <v>207.61</v>
      </c>
      <c r="C492" s="4">
        <f>LN(dane_import!E493/dane_import!E492)</f>
        <v>4.8178840785494955E-4</v>
      </c>
      <c r="D492">
        <f t="shared" si="14"/>
        <v>4.8178840785494955E-4</v>
      </c>
      <c r="E492" s="6">
        <f t="shared" si="15"/>
        <v>2.3212006994340722E-7</v>
      </c>
    </row>
    <row r="493" spans="1:5" x14ac:dyDescent="0.25">
      <c r="A493" s="3">
        <v>44809</v>
      </c>
      <c r="B493" s="12">
        <v>207.73</v>
      </c>
      <c r="C493" s="4">
        <f>LN(dane_import!E494/dane_import!E493)</f>
        <v>5.7783985813524941E-4</v>
      </c>
      <c r="D493">
        <f t="shared" si="14"/>
        <v>5.7783985813524941E-4</v>
      </c>
      <c r="E493" s="6">
        <f t="shared" si="15"/>
        <v>3.3389890164976514E-7</v>
      </c>
    </row>
    <row r="494" spans="1:5" x14ac:dyDescent="0.25">
      <c r="A494" s="3">
        <v>44810</v>
      </c>
      <c r="B494" s="12">
        <v>207.85</v>
      </c>
      <c r="C494" s="4">
        <f>LN(dane_import!E495/dane_import!E494)</f>
        <v>5.7750615205319261E-4</v>
      </c>
      <c r="D494">
        <f t="shared" si="14"/>
        <v>5.7750615205319261E-4</v>
      </c>
      <c r="E494" s="6">
        <f t="shared" si="15"/>
        <v>3.335133556592852E-7</v>
      </c>
    </row>
    <row r="495" spans="1:5" x14ac:dyDescent="0.25">
      <c r="A495" s="3">
        <v>44811</v>
      </c>
      <c r="B495" s="12">
        <v>207.67</v>
      </c>
      <c r="C495" s="4">
        <f>LN(dane_import!E496/dane_import!E495)</f>
        <v>-8.6638434375879583E-4</v>
      </c>
      <c r="D495">
        <f t="shared" si="14"/>
        <v>8.6638434375879583E-4</v>
      </c>
      <c r="E495" s="6">
        <f t="shared" si="15"/>
        <v>7.5062183111035935E-7</v>
      </c>
    </row>
    <row r="496" spans="1:5" x14ac:dyDescent="0.25">
      <c r="A496" s="3">
        <v>44812</v>
      </c>
      <c r="B496" s="12">
        <v>207.83</v>
      </c>
      <c r="C496" s="4">
        <f>LN(dane_import!E497/dane_import!E496)</f>
        <v>7.701564760943158E-4</v>
      </c>
      <c r="D496">
        <f t="shared" si="14"/>
        <v>7.701564760943158E-4</v>
      </c>
      <c r="E496" s="6">
        <f t="shared" si="15"/>
        <v>5.9314099767001444E-7</v>
      </c>
    </row>
    <row r="497" spans="1:5" x14ac:dyDescent="0.25">
      <c r="A497" s="3">
        <v>44813</v>
      </c>
      <c r="B497" s="12">
        <v>208</v>
      </c>
      <c r="C497" s="4">
        <f>LN(dane_import!E498/dane_import!E497)</f>
        <v>8.1764187033628376E-4</v>
      </c>
      <c r="D497">
        <f t="shared" si="14"/>
        <v>8.1764187033628376E-4</v>
      </c>
      <c r="E497" s="6">
        <f t="shared" si="15"/>
        <v>6.685382281270163E-7</v>
      </c>
    </row>
    <row r="498" spans="1:5" x14ac:dyDescent="0.25">
      <c r="A498" s="3">
        <v>44816</v>
      </c>
      <c r="B498" s="12">
        <v>208.02</v>
      </c>
      <c r="C498" s="4">
        <f>LN(dane_import!E499/dane_import!E498)</f>
        <v>9.6149223669158082E-5</v>
      </c>
      <c r="D498">
        <f t="shared" si="14"/>
        <v>9.6149223669158082E-5</v>
      </c>
      <c r="E498" s="6">
        <f t="shared" si="15"/>
        <v>9.2446732121817891E-9</v>
      </c>
    </row>
    <row r="499" spans="1:5" x14ac:dyDescent="0.25">
      <c r="A499" s="3">
        <v>44817</v>
      </c>
      <c r="B499" s="12">
        <v>208.29</v>
      </c>
      <c r="C499" s="4">
        <f>LN(dane_import!E500/dane_import!E499)</f>
        <v>1.2971105083044619E-3</v>
      </c>
      <c r="D499">
        <f t="shared" si="14"/>
        <v>1.2971105083044619E-3</v>
      </c>
      <c r="E499" s="6">
        <f t="shared" si="15"/>
        <v>1.6824956707538595E-6</v>
      </c>
    </row>
    <row r="500" spans="1:5" x14ac:dyDescent="0.25">
      <c r="A500" s="3">
        <v>44818</v>
      </c>
      <c r="B500" s="12">
        <v>208.31</v>
      </c>
      <c r="C500" s="4">
        <f>LN(dane_import!E501/dane_import!E500)</f>
        <v>9.6015362531797329E-5</v>
      </c>
      <c r="D500">
        <f t="shared" si="14"/>
        <v>9.6015362531797329E-5</v>
      </c>
      <c r="E500" s="6">
        <f t="shared" si="15"/>
        <v>9.21894984211247E-9</v>
      </c>
    </row>
    <row r="501" spans="1:5" x14ac:dyDescent="0.25">
      <c r="A501" s="3">
        <v>44819</v>
      </c>
      <c r="B501" s="12">
        <v>208.43</v>
      </c>
      <c r="C501" s="4">
        <f>LN(dane_import!E502/dane_import!E501)</f>
        <v>5.7589865775582011E-4</v>
      </c>
      <c r="D501">
        <f t="shared" si="14"/>
        <v>5.7589865775582011E-4</v>
      </c>
      <c r="E501" s="6">
        <f t="shared" si="15"/>
        <v>3.3165926400495522E-7</v>
      </c>
    </row>
    <row r="502" spans="1:5" x14ac:dyDescent="0.25">
      <c r="A502" s="3">
        <v>44820</v>
      </c>
      <c r="B502" s="12">
        <v>208.23</v>
      </c>
      <c r="C502" s="4">
        <f>LN(dane_import!E503/dane_import!E502)</f>
        <v>-9.6001543397738771E-4</v>
      </c>
      <c r="D502">
        <f t="shared" si="14"/>
        <v>9.6001543397738771E-4</v>
      </c>
      <c r="E502" s="6">
        <f t="shared" si="15"/>
        <v>9.2162963347479206E-7</v>
      </c>
    </row>
    <row r="503" spans="1:5" x14ac:dyDescent="0.25">
      <c r="A503" s="3">
        <v>44823</v>
      </c>
      <c r="B503" s="12">
        <v>208.31</v>
      </c>
      <c r="C503" s="4">
        <f>LN(dane_import!E504/dane_import!E503)</f>
        <v>3.8411677622153707E-4</v>
      </c>
      <c r="D503">
        <f t="shared" si="14"/>
        <v>3.8411677622153707E-4</v>
      </c>
      <c r="E503" s="6">
        <f t="shared" si="15"/>
        <v>1.4754569777482638E-7</v>
      </c>
    </row>
    <row r="504" spans="1:5" x14ac:dyDescent="0.25">
      <c r="A504" s="3">
        <v>44824</v>
      </c>
      <c r="B504" s="12">
        <v>208.54</v>
      </c>
      <c r="C504" s="4">
        <f>LN(dane_import!E505/dane_import!E504)</f>
        <v>1.1035145656235678E-3</v>
      </c>
      <c r="D504">
        <f t="shared" si="14"/>
        <v>1.1035145656235678E-3</v>
      </c>
      <c r="E504" s="6">
        <f t="shared" si="15"/>
        <v>1.2177443965433715E-6</v>
      </c>
    </row>
    <row r="505" spans="1:5" x14ac:dyDescent="0.25">
      <c r="A505" s="3">
        <v>44825</v>
      </c>
      <c r="B505" s="12">
        <v>208.53</v>
      </c>
      <c r="C505" s="4">
        <f>LN(dane_import!E506/dane_import!E505)</f>
        <v>-4.7953580942853793E-5</v>
      </c>
      <c r="D505">
        <f t="shared" si="14"/>
        <v>4.7953580942853793E-5</v>
      </c>
      <c r="E505" s="6">
        <f t="shared" si="15"/>
        <v>2.2995459252428304E-9</v>
      </c>
    </row>
    <row r="506" spans="1:5" x14ac:dyDescent="0.25">
      <c r="A506" s="3">
        <v>44826</v>
      </c>
      <c r="B506" s="12">
        <v>208.5</v>
      </c>
      <c r="C506" s="4">
        <f>LN(dane_import!E507/dane_import!E506)</f>
        <v>-1.4387454164810142E-4</v>
      </c>
      <c r="D506">
        <f t="shared" si="14"/>
        <v>1.4387454164810142E-4</v>
      </c>
      <c r="E506" s="6">
        <f t="shared" si="15"/>
        <v>2.069988373445127E-8</v>
      </c>
    </row>
    <row r="507" spans="1:5" x14ac:dyDescent="0.25">
      <c r="A507" s="3">
        <v>44827</v>
      </c>
      <c r="B507" s="12">
        <v>208.82</v>
      </c>
      <c r="C507" s="4">
        <f>LN(dane_import!E508/dane_import!E507)</f>
        <v>1.5335956231080094E-3</v>
      </c>
      <c r="D507">
        <f t="shared" si="14"/>
        <v>1.5335956231080094E-3</v>
      </c>
      <c r="E507" s="6">
        <f t="shared" si="15"/>
        <v>2.3519155352160438E-6</v>
      </c>
    </row>
    <row r="508" spans="1:5" x14ac:dyDescent="0.25">
      <c r="A508" s="3">
        <v>44830</v>
      </c>
      <c r="B508" s="12">
        <v>208.76</v>
      </c>
      <c r="C508" s="4">
        <f>LN(dane_import!E509/dane_import!E508)</f>
        <v>-2.8737008675185511E-4</v>
      </c>
      <c r="D508">
        <f t="shared" si="14"/>
        <v>2.8737008675185511E-4</v>
      </c>
      <c r="E508" s="6">
        <f t="shared" si="15"/>
        <v>8.2581566759768733E-8</v>
      </c>
    </row>
    <row r="509" spans="1:5" x14ac:dyDescent="0.25">
      <c r="A509" s="3">
        <v>44831</v>
      </c>
      <c r="B509" s="12">
        <v>208.73</v>
      </c>
      <c r="C509" s="4">
        <f>LN(dane_import!E510/dane_import!E509)</f>
        <v>-1.437160173975199E-4</v>
      </c>
      <c r="D509">
        <f t="shared" si="14"/>
        <v>1.437160173975199E-4</v>
      </c>
      <c r="E509" s="6">
        <f t="shared" si="15"/>
        <v>2.0654293656604242E-8</v>
      </c>
    </row>
    <row r="510" spans="1:5" x14ac:dyDescent="0.25">
      <c r="A510" s="3">
        <v>44832</v>
      </c>
      <c r="B510" s="12">
        <v>208.09</v>
      </c>
      <c r="C510" s="4">
        <f>LN(dane_import!E511/dane_import!E510)</f>
        <v>-3.0708723331266934E-3</v>
      </c>
      <c r="D510">
        <f t="shared" si="14"/>
        <v>3.0708723331266934E-3</v>
      </c>
      <c r="E510" s="6">
        <f t="shared" si="15"/>
        <v>9.4302568863629822E-6</v>
      </c>
    </row>
    <row r="511" spans="1:5" x14ac:dyDescent="0.25">
      <c r="A511" s="3">
        <v>44833</v>
      </c>
      <c r="B511" s="12">
        <v>208.18</v>
      </c>
      <c r="C511" s="4">
        <f>LN(dane_import!E512/dane_import!E511)</f>
        <v>4.3241166263405527E-4</v>
      </c>
      <c r="D511">
        <f t="shared" si="14"/>
        <v>4.3241166263405527E-4</v>
      </c>
      <c r="E511" s="6">
        <f t="shared" si="15"/>
        <v>1.8697984598194803E-7</v>
      </c>
    </row>
    <row r="512" spans="1:5" x14ac:dyDescent="0.25">
      <c r="A512" s="3">
        <v>44834</v>
      </c>
      <c r="B512" s="12">
        <v>207.84</v>
      </c>
      <c r="C512" s="4">
        <f>LN(dane_import!E513/dane_import!E512)</f>
        <v>-1.6345371650329345E-3</v>
      </c>
      <c r="D512">
        <f t="shared" si="14"/>
        <v>1.6345371650329345E-3</v>
      </c>
      <c r="E512" s="6">
        <f t="shared" si="15"/>
        <v>2.6717117438739026E-6</v>
      </c>
    </row>
    <row r="513" spans="1:5" x14ac:dyDescent="0.25">
      <c r="A513" s="3">
        <v>44837</v>
      </c>
      <c r="B513" s="12">
        <v>207.44</v>
      </c>
      <c r="C513" s="4">
        <f>LN(dane_import!E514/dane_import!E513)</f>
        <v>-1.9264116918804538E-3</v>
      </c>
      <c r="D513">
        <f t="shared" si="14"/>
        <v>1.9264116918804538E-3</v>
      </c>
      <c r="E513" s="6">
        <f t="shared" si="15"/>
        <v>3.7110620066137126E-6</v>
      </c>
    </row>
    <row r="514" spans="1:5" x14ac:dyDescent="0.25">
      <c r="A514" s="3">
        <v>44838</v>
      </c>
      <c r="B514" s="12">
        <v>207.76</v>
      </c>
      <c r="C514" s="4">
        <f>LN(dane_import!E515/dane_import!E514)</f>
        <v>1.5414261240839621E-3</v>
      </c>
      <c r="D514">
        <f t="shared" si="14"/>
        <v>1.5414261240839621E-3</v>
      </c>
      <c r="E514" s="6">
        <f t="shared" si="15"/>
        <v>2.3759944960085061E-6</v>
      </c>
    </row>
    <row r="515" spans="1:5" x14ac:dyDescent="0.25">
      <c r="A515" s="3">
        <v>44839</v>
      </c>
      <c r="B515" s="12">
        <v>207.96</v>
      </c>
      <c r="C515" s="4">
        <f>LN(dane_import!E516/dane_import!E515)</f>
        <v>9.6218616102220075E-4</v>
      </c>
      <c r="D515">
        <f t="shared" ref="D515:D578" si="16">ABS(C515)</f>
        <v>9.6218616102220075E-4</v>
      </c>
      <c r="E515" s="6">
        <f t="shared" ref="E515:E578" si="17">C515^2</f>
        <v>9.2580220846264046E-7</v>
      </c>
    </row>
    <row r="516" spans="1:5" x14ac:dyDescent="0.25">
      <c r="A516" s="3">
        <v>44840</v>
      </c>
      <c r="B516" s="12">
        <v>208.02</v>
      </c>
      <c r="C516" s="4">
        <f>LN(dane_import!E517/dane_import!E516)</f>
        <v>2.8847540947214652E-4</v>
      </c>
      <c r="D516">
        <f t="shared" si="16"/>
        <v>2.8847540947214652E-4</v>
      </c>
      <c r="E516" s="6">
        <f t="shared" si="17"/>
        <v>8.3218061870122596E-8</v>
      </c>
    </row>
    <row r="517" spans="1:5" x14ac:dyDescent="0.25">
      <c r="A517" s="3">
        <v>44841</v>
      </c>
      <c r="B517" s="12">
        <v>207.85</v>
      </c>
      <c r="C517" s="4">
        <f>LN(dane_import!E518/dane_import!E517)</f>
        <v>-8.1756322634070518E-4</v>
      </c>
      <c r="D517">
        <f t="shared" si="16"/>
        <v>8.1756322634070518E-4</v>
      </c>
      <c r="E517" s="6">
        <f t="shared" si="17"/>
        <v>6.6840962906462313E-7</v>
      </c>
    </row>
    <row r="518" spans="1:5" x14ac:dyDescent="0.25">
      <c r="A518" s="3">
        <v>44844</v>
      </c>
      <c r="B518" s="12">
        <v>207.74</v>
      </c>
      <c r="C518" s="4">
        <f>LN(dane_import!E519/dane_import!E518)</f>
        <v>-5.2936789898106677E-4</v>
      </c>
      <c r="D518">
        <f t="shared" si="16"/>
        <v>5.2936789898106677E-4</v>
      </c>
      <c r="E518" s="6">
        <f t="shared" si="17"/>
        <v>2.8023037247162889E-7</v>
      </c>
    </row>
    <row r="519" spans="1:5" x14ac:dyDescent="0.25">
      <c r="A519" s="3">
        <v>44845</v>
      </c>
      <c r="B519" s="12">
        <v>207.39</v>
      </c>
      <c r="C519" s="4">
        <f>LN(dane_import!E520/dane_import!E519)</f>
        <v>-1.686219174382072E-3</v>
      </c>
      <c r="D519">
        <f t="shared" si="16"/>
        <v>1.686219174382072E-3</v>
      </c>
      <c r="E519" s="6">
        <f t="shared" si="17"/>
        <v>2.8433351040537568E-6</v>
      </c>
    </row>
    <row r="520" spans="1:5" x14ac:dyDescent="0.25">
      <c r="A520" s="3">
        <v>44846</v>
      </c>
      <c r="B520" s="12">
        <v>206.76</v>
      </c>
      <c r="C520" s="4">
        <f>LN(dane_import!E521/dane_import!E520)</f>
        <v>-3.0423782974447907E-3</v>
      </c>
      <c r="D520">
        <f t="shared" si="16"/>
        <v>3.0423782974447907E-3</v>
      </c>
      <c r="E520" s="6">
        <f t="shared" si="17"/>
        <v>9.2560657047630626E-6</v>
      </c>
    </row>
    <row r="521" spans="1:5" x14ac:dyDescent="0.25">
      <c r="A521" s="3">
        <v>44847</v>
      </c>
      <c r="B521" s="12">
        <v>207.02</v>
      </c>
      <c r="C521" s="4">
        <f>LN(dane_import!E522/dane_import!E521)</f>
        <v>1.2567066277656719E-3</v>
      </c>
      <c r="D521">
        <f t="shared" si="16"/>
        <v>1.2567066277656719E-3</v>
      </c>
      <c r="E521" s="6">
        <f t="shared" si="17"/>
        <v>1.5793115482701671E-6</v>
      </c>
    </row>
    <row r="522" spans="1:5" x14ac:dyDescent="0.25">
      <c r="A522" s="3">
        <v>44848</v>
      </c>
      <c r="B522" s="12">
        <v>207.28</v>
      </c>
      <c r="C522" s="4">
        <f>LN(dane_import!E523/dane_import!E522)</f>
        <v>1.2551292982503882E-3</v>
      </c>
      <c r="D522">
        <f t="shared" si="16"/>
        <v>1.2551292982503882E-3</v>
      </c>
      <c r="E522" s="6">
        <f t="shared" si="17"/>
        <v>1.5753495553265118E-6</v>
      </c>
    </row>
    <row r="523" spans="1:5" x14ac:dyDescent="0.25">
      <c r="A523" s="3">
        <v>44851</v>
      </c>
      <c r="B523" s="12">
        <v>206.85</v>
      </c>
      <c r="C523" s="4">
        <f>LN(dane_import!E524/dane_import!E523)</f>
        <v>-2.0766433464340407E-3</v>
      </c>
      <c r="D523">
        <f t="shared" si="16"/>
        <v>2.0766433464340407E-3</v>
      </c>
      <c r="E523" s="6">
        <f t="shared" si="17"/>
        <v>4.3124475882887711E-6</v>
      </c>
    </row>
    <row r="524" spans="1:5" x14ac:dyDescent="0.25">
      <c r="A524" s="3">
        <v>44852</v>
      </c>
      <c r="B524" s="12">
        <v>205.96</v>
      </c>
      <c r="C524" s="4">
        <f>LN(dane_import!E525/dane_import!E524)</f>
        <v>-4.3119177294797919E-3</v>
      </c>
      <c r="D524">
        <f t="shared" si="16"/>
        <v>4.3119177294797919E-3</v>
      </c>
      <c r="E524" s="6">
        <f t="shared" si="17"/>
        <v>1.8592634505802162E-5</v>
      </c>
    </row>
    <row r="525" spans="1:5" x14ac:dyDescent="0.25">
      <c r="A525" s="3">
        <v>44853</v>
      </c>
      <c r="B525" s="12">
        <v>205.51</v>
      </c>
      <c r="C525" s="4">
        <f>LN(dane_import!E526/dane_import!E525)</f>
        <v>-2.1872806251117555E-3</v>
      </c>
      <c r="D525">
        <f t="shared" si="16"/>
        <v>2.1872806251117555E-3</v>
      </c>
      <c r="E525" s="6">
        <f t="shared" si="17"/>
        <v>4.7841965329892722E-6</v>
      </c>
    </row>
    <row r="526" spans="1:5" x14ac:dyDescent="0.25">
      <c r="A526" s="3">
        <v>44854</v>
      </c>
      <c r="B526" s="12">
        <v>205.72</v>
      </c>
      <c r="C526" s="4">
        <f>LN(dane_import!E527/dane_import!E526)</f>
        <v>1.0213263538865138E-3</v>
      </c>
      <c r="D526">
        <f t="shared" si="16"/>
        <v>1.0213263538865138E-3</v>
      </c>
      <c r="E526" s="6">
        <f t="shared" si="17"/>
        <v>1.0431075211431203E-6</v>
      </c>
    </row>
    <row r="527" spans="1:5" x14ac:dyDescent="0.25">
      <c r="A527" s="3">
        <v>44855</v>
      </c>
      <c r="B527" s="12">
        <v>205.48</v>
      </c>
      <c r="C527" s="4">
        <f>LN(dane_import!E528/dane_import!E527)</f>
        <v>-1.1673153076484108E-3</v>
      </c>
      <c r="D527">
        <f t="shared" si="16"/>
        <v>1.1673153076484108E-3</v>
      </c>
      <c r="E527" s="6">
        <f t="shared" si="17"/>
        <v>1.362625027470304E-6</v>
      </c>
    </row>
    <row r="528" spans="1:5" x14ac:dyDescent="0.25">
      <c r="A528" s="3">
        <v>44858</v>
      </c>
      <c r="B528" s="12">
        <v>205.69</v>
      </c>
      <c r="C528" s="4">
        <f>LN(dane_import!E529/dane_import!E528)</f>
        <v>1.0214753910046961E-3</v>
      </c>
      <c r="D528">
        <f t="shared" si="16"/>
        <v>1.0214753910046961E-3</v>
      </c>
      <c r="E528" s="6">
        <f t="shared" si="17"/>
        <v>1.0434119744281966E-6</v>
      </c>
    </row>
    <row r="529" spans="1:5" x14ac:dyDescent="0.25">
      <c r="A529" s="3">
        <v>44859</v>
      </c>
      <c r="B529" s="12">
        <v>206.16</v>
      </c>
      <c r="C529" s="4">
        <f>LN(dane_import!E530/dane_import!E529)</f>
        <v>2.2823853540378681E-3</v>
      </c>
      <c r="D529">
        <f t="shared" si="16"/>
        <v>2.2823853540378681E-3</v>
      </c>
      <c r="E529" s="6">
        <f t="shared" si="17"/>
        <v>5.2092829043265643E-6</v>
      </c>
    </row>
    <row r="530" spans="1:5" x14ac:dyDescent="0.25">
      <c r="A530" s="3">
        <v>44860</v>
      </c>
      <c r="B530" s="12">
        <v>206.83</v>
      </c>
      <c r="C530" s="4">
        <f>LN(dane_import!E531/dane_import!E530)</f>
        <v>3.2446334671227804E-3</v>
      </c>
      <c r="D530">
        <f t="shared" si="16"/>
        <v>3.2446334671227804E-3</v>
      </c>
      <c r="E530" s="6">
        <f t="shared" si="17"/>
        <v>1.0527646335973194E-5</v>
      </c>
    </row>
    <row r="531" spans="1:5" x14ac:dyDescent="0.25">
      <c r="A531" s="3">
        <v>44861</v>
      </c>
      <c r="B531" s="12">
        <v>206.03</v>
      </c>
      <c r="C531" s="4">
        <f>LN(dane_import!E532/dane_import!E531)</f>
        <v>-3.875410556864614E-3</v>
      </c>
      <c r="D531">
        <f t="shared" si="16"/>
        <v>3.875410556864614E-3</v>
      </c>
      <c r="E531" s="6">
        <f t="shared" si="17"/>
        <v>1.5018806984257698E-5</v>
      </c>
    </row>
    <row r="532" spans="1:5" x14ac:dyDescent="0.25">
      <c r="A532" s="3">
        <v>44862</v>
      </c>
      <c r="B532" s="12">
        <v>205.85</v>
      </c>
      <c r="C532" s="4">
        <f>LN(dane_import!E533/dane_import!E532)</f>
        <v>-8.7404103845407E-4</v>
      </c>
      <c r="D532">
        <f t="shared" si="16"/>
        <v>8.7404103845407E-4</v>
      </c>
      <c r="E532" s="6">
        <f t="shared" si="17"/>
        <v>7.6394773690186907E-7</v>
      </c>
    </row>
    <row r="533" spans="1:5" x14ac:dyDescent="0.25">
      <c r="A533" s="3">
        <v>44865</v>
      </c>
      <c r="B533" s="12">
        <v>205.56</v>
      </c>
      <c r="C533" s="4">
        <f>LN(dane_import!E534/dane_import!E533)</f>
        <v>-1.4097860918847909E-3</v>
      </c>
      <c r="D533">
        <f t="shared" si="16"/>
        <v>1.4097860918847909E-3</v>
      </c>
      <c r="E533" s="6">
        <f t="shared" si="17"/>
        <v>1.9874968248717921E-6</v>
      </c>
    </row>
    <row r="534" spans="1:5" x14ac:dyDescent="0.25">
      <c r="A534" s="3">
        <v>44866</v>
      </c>
      <c r="B534" s="12">
        <v>205.56</v>
      </c>
      <c r="C534" s="4">
        <f>LN(dane_import!E535/dane_import!E534)</f>
        <v>0</v>
      </c>
      <c r="D534">
        <f t="shared" si="16"/>
        <v>0</v>
      </c>
      <c r="E534" s="6">
        <f t="shared" si="17"/>
        <v>0</v>
      </c>
    </row>
    <row r="535" spans="1:5" x14ac:dyDescent="0.25">
      <c r="A535" s="3">
        <v>44867</v>
      </c>
      <c r="B535" s="12">
        <v>205.69</v>
      </c>
      <c r="C535" s="4">
        <f>LN(dane_import!E536/dane_import!E535)</f>
        <v>6.3221886604305209E-4</v>
      </c>
      <c r="D535">
        <f t="shared" si="16"/>
        <v>6.3221886604305209E-4</v>
      </c>
      <c r="E535" s="6">
        <f t="shared" si="17"/>
        <v>3.9970069458076262E-7</v>
      </c>
    </row>
    <row r="536" spans="1:5" x14ac:dyDescent="0.25">
      <c r="A536" s="3">
        <v>44868</v>
      </c>
      <c r="B536" s="12">
        <v>207</v>
      </c>
      <c r="C536" s="4">
        <f>LN(dane_import!E537/dane_import!E536)</f>
        <v>6.3486122752972112E-3</v>
      </c>
      <c r="D536">
        <f t="shared" si="16"/>
        <v>6.3486122752972112E-3</v>
      </c>
      <c r="E536" s="6">
        <f t="shared" si="17"/>
        <v>4.0304877822054432E-5</v>
      </c>
    </row>
    <row r="537" spans="1:5" x14ac:dyDescent="0.25">
      <c r="A537" s="3">
        <v>44869</v>
      </c>
      <c r="B537" s="12">
        <v>207.31</v>
      </c>
      <c r="C537" s="4">
        <f>LN(dane_import!E538/dane_import!E537)</f>
        <v>1.4964642796519078E-3</v>
      </c>
      <c r="D537">
        <f t="shared" si="16"/>
        <v>1.4964642796519078E-3</v>
      </c>
      <c r="E537" s="6">
        <f t="shared" si="17"/>
        <v>2.2394053402741032E-6</v>
      </c>
    </row>
    <row r="538" spans="1:5" x14ac:dyDescent="0.25">
      <c r="A538" s="3">
        <v>44872</v>
      </c>
      <c r="B538" s="12">
        <v>207.79</v>
      </c>
      <c r="C538" s="4">
        <f>LN(dane_import!E539/dane_import!E538)</f>
        <v>2.3126967667676315E-3</v>
      </c>
      <c r="D538">
        <f t="shared" si="16"/>
        <v>2.3126967667676315E-3</v>
      </c>
      <c r="E538" s="6">
        <f t="shared" si="17"/>
        <v>5.3485663350174568E-6</v>
      </c>
    </row>
    <row r="539" spans="1:5" x14ac:dyDescent="0.25">
      <c r="A539" s="3">
        <v>44873</v>
      </c>
      <c r="B539" s="12">
        <v>207.68</v>
      </c>
      <c r="C539" s="4">
        <f>LN(dane_import!E540/dane_import!E539)</f>
        <v>-5.2952079606353531E-4</v>
      </c>
      <c r="D539">
        <f t="shared" si="16"/>
        <v>5.2952079606353531E-4</v>
      </c>
      <c r="E539" s="6">
        <f t="shared" si="17"/>
        <v>2.8039227346376015E-7</v>
      </c>
    </row>
    <row r="540" spans="1:5" x14ac:dyDescent="0.25">
      <c r="A540" s="3">
        <v>44874</v>
      </c>
      <c r="B540" s="12">
        <v>207.76</v>
      </c>
      <c r="C540" s="4">
        <f>LN(dane_import!E541/dane_import!E540)</f>
        <v>3.8513383876772895E-4</v>
      </c>
      <c r="D540">
        <f t="shared" si="16"/>
        <v>3.8513383876772895E-4</v>
      </c>
      <c r="E540" s="6">
        <f t="shared" si="17"/>
        <v>1.4832807376396705E-7</v>
      </c>
    </row>
    <row r="541" spans="1:5" x14ac:dyDescent="0.25">
      <c r="A541" s="3">
        <v>44875</v>
      </c>
      <c r="B541" s="12">
        <v>207.6</v>
      </c>
      <c r="C541" s="4">
        <f>LN(dane_import!E542/dane_import!E541)</f>
        <v>-7.7041606275944489E-4</v>
      </c>
      <c r="D541">
        <f t="shared" si="16"/>
        <v>7.7041606275944489E-4</v>
      </c>
      <c r="E541" s="6">
        <f t="shared" si="17"/>
        <v>5.9354090975776496E-7</v>
      </c>
    </row>
    <row r="542" spans="1:5" x14ac:dyDescent="0.25">
      <c r="A542" s="3">
        <v>44876</v>
      </c>
      <c r="B542" s="12">
        <v>207.6</v>
      </c>
      <c r="C542" s="4">
        <f>LN(dane_import!E543/dane_import!E542)</f>
        <v>0</v>
      </c>
      <c r="D542">
        <f t="shared" si="16"/>
        <v>0</v>
      </c>
      <c r="E542" s="6">
        <f t="shared" si="17"/>
        <v>0</v>
      </c>
    </row>
    <row r="543" spans="1:5" x14ac:dyDescent="0.25">
      <c r="A543" s="3">
        <v>44879</v>
      </c>
      <c r="B543" s="12">
        <v>207.7</v>
      </c>
      <c r="C543" s="4">
        <f>LN(dane_import!E544/dane_import!E543)</f>
        <v>4.8157959033310829E-4</v>
      </c>
      <c r="D543">
        <f t="shared" si="16"/>
        <v>4.8157959033310829E-4</v>
      </c>
      <c r="E543" s="6">
        <f t="shared" si="17"/>
        <v>2.319189018254044E-7</v>
      </c>
    </row>
    <row r="544" spans="1:5" x14ac:dyDescent="0.25">
      <c r="A544" s="3">
        <v>44880</v>
      </c>
      <c r="B544" s="12">
        <v>207.39</v>
      </c>
      <c r="C544" s="4">
        <f>LN(dane_import!E545/dane_import!E544)</f>
        <v>-1.4936522567832536E-3</v>
      </c>
      <c r="D544">
        <f t="shared" si="16"/>
        <v>1.4936522567832536E-3</v>
      </c>
      <c r="E544" s="6">
        <f t="shared" si="17"/>
        <v>2.2309970641937065E-6</v>
      </c>
    </row>
    <row r="545" spans="1:5" x14ac:dyDescent="0.25">
      <c r="A545" s="3">
        <v>44881</v>
      </c>
      <c r="B545" s="12">
        <v>206.92</v>
      </c>
      <c r="C545" s="4">
        <f>LN(dane_import!E546/dane_import!E545)</f>
        <v>-2.2688334899689947E-3</v>
      </c>
      <c r="D545">
        <f t="shared" si="16"/>
        <v>2.2688334899689947E-3</v>
      </c>
      <c r="E545" s="6">
        <f t="shared" si="17"/>
        <v>5.1476054052048885E-6</v>
      </c>
    </row>
    <row r="546" spans="1:5" x14ac:dyDescent="0.25">
      <c r="A546" s="3">
        <v>44882</v>
      </c>
      <c r="B546" s="12">
        <v>207.17</v>
      </c>
      <c r="C546" s="4">
        <f>LN(dane_import!E547/dane_import!E546)</f>
        <v>1.207467122483119E-3</v>
      </c>
      <c r="D546">
        <f t="shared" si="16"/>
        <v>1.207467122483119E-3</v>
      </c>
      <c r="E546" s="6">
        <f t="shared" si="17"/>
        <v>1.4579768518776634E-6</v>
      </c>
    </row>
    <row r="547" spans="1:5" x14ac:dyDescent="0.25">
      <c r="A547" s="3">
        <v>44883</v>
      </c>
      <c r="B547" s="12">
        <v>207.33</v>
      </c>
      <c r="C547" s="4">
        <f>LN(dane_import!E548/dane_import!E547)</f>
        <v>7.7201451361537572E-4</v>
      </c>
      <c r="D547">
        <f t="shared" si="16"/>
        <v>7.7201451361537572E-4</v>
      </c>
      <c r="E547" s="6">
        <f t="shared" si="17"/>
        <v>5.9600640923278514E-7</v>
      </c>
    </row>
    <row r="548" spans="1:5" x14ac:dyDescent="0.25">
      <c r="A548" s="3">
        <v>44886</v>
      </c>
      <c r="B548" s="12">
        <v>207.21</v>
      </c>
      <c r="C548" s="4">
        <f>LN(dane_import!E549/dane_import!E548)</f>
        <v>-5.7895500242146985E-4</v>
      </c>
      <c r="D548">
        <f t="shared" si="16"/>
        <v>5.7895500242146985E-4</v>
      </c>
      <c r="E548" s="6">
        <f t="shared" si="17"/>
        <v>3.3518889482884417E-7</v>
      </c>
    </row>
    <row r="549" spans="1:5" x14ac:dyDescent="0.25">
      <c r="A549" s="3">
        <v>44887</v>
      </c>
      <c r="B549" s="12">
        <v>207.36</v>
      </c>
      <c r="C549" s="4">
        <f>LN(dane_import!E550/dane_import!E549)</f>
        <v>7.2364139491866539E-4</v>
      </c>
      <c r="D549">
        <f t="shared" si="16"/>
        <v>7.2364139491866539E-4</v>
      </c>
      <c r="E549" s="6">
        <f t="shared" si="17"/>
        <v>5.236568684398318E-7</v>
      </c>
    </row>
    <row r="550" spans="1:5" x14ac:dyDescent="0.25">
      <c r="A550" s="3">
        <v>44888</v>
      </c>
      <c r="B550" s="12">
        <v>207.35</v>
      </c>
      <c r="C550" s="4">
        <f>LN(dane_import!E551/dane_import!E550)</f>
        <v>-4.8226471519597397E-5</v>
      </c>
      <c r="D550">
        <f t="shared" si="16"/>
        <v>4.8226471519597397E-5</v>
      </c>
      <c r="E550" s="6">
        <f t="shared" si="17"/>
        <v>2.325792555230539E-9</v>
      </c>
    </row>
    <row r="551" spans="1:5" x14ac:dyDescent="0.25">
      <c r="A551" s="3">
        <v>44889</v>
      </c>
      <c r="B551" s="12">
        <v>207.62</v>
      </c>
      <c r="C551" s="4">
        <f>LN(dane_import!E552/dane_import!E551)</f>
        <v>1.3012990727091422E-3</v>
      </c>
      <c r="D551">
        <f t="shared" si="16"/>
        <v>1.3012990727091422E-3</v>
      </c>
      <c r="E551" s="6">
        <f t="shared" si="17"/>
        <v>1.6933792766336733E-6</v>
      </c>
    </row>
    <row r="552" spans="1:5" x14ac:dyDescent="0.25">
      <c r="A552" s="3">
        <v>44890</v>
      </c>
      <c r="B552" s="12">
        <v>207.99</v>
      </c>
      <c r="C552" s="4">
        <f>LN(dane_import!E553/dane_import!E552)</f>
        <v>1.7805158574094237E-3</v>
      </c>
      <c r="D552">
        <f t="shared" si="16"/>
        <v>1.7805158574094237E-3</v>
      </c>
      <c r="E552" s="6">
        <f t="shared" si="17"/>
        <v>3.1702367184864152E-6</v>
      </c>
    </row>
    <row r="553" spans="1:5" x14ac:dyDescent="0.25">
      <c r="A553" s="3">
        <v>44893</v>
      </c>
      <c r="B553" s="12">
        <v>208.21</v>
      </c>
      <c r="C553" s="4">
        <f>LN(dane_import!E554/dane_import!E553)</f>
        <v>1.0571841445940532E-3</v>
      </c>
      <c r="D553">
        <f t="shared" si="16"/>
        <v>1.0571841445940532E-3</v>
      </c>
      <c r="E553" s="6">
        <f t="shared" si="17"/>
        <v>1.11763831558106E-6</v>
      </c>
    </row>
    <row r="554" spans="1:5" x14ac:dyDescent="0.25">
      <c r="A554" s="3">
        <v>44894</v>
      </c>
      <c r="B554" s="12">
        <v>208.12</v>
      </c>
      <c r="C554" s="4">
        <f>LN(dane_import!E555/dane_import!E554)</f>
        <v>-4.323493450000833E-4</v>
      </c>
      <c r="D554">
        <f t="shared" si="16"/>
        <v>4.323493450000833E-4</v>
      </c>
      <c r="E554" s="6">
        <f t="shared" si="17"/>
        <v>1.8692595612200106E-7</v>
      </c>
    </row>
    <row r="555" spans="1:5" x14ac:dyDescent="0.25">
      <c r="A555" s="3">
        <v>44895</v>
      </c>
      <c r="B555" s="12">
        <v>207.79</v>
      </c>
      <c r="C555" s="4">
        <f>LN(dane_import!E556/dane_import!E555)</f>
        <v>-1.5868821103141079E-3</v>
      </c>
      <c r="D555">
        <f t="shared" si="16"/>
        <v>1.5868821103141079E-3</v>
      </c>
      <c r="E555" s="6">
        <f t="shared" si="17"/>
        <v>2.5181948320349564E-6</v>
      </c>
    </row>
    <row r="556" spans="1:5" x14ac:dyDescent="0.25">
      <c r="A556" s="3">
        <v>44896</v>
      </c>
      <c r="B556" s="12">
        <v>207.77</v>
      </c>
      <c r="C556" s="4">
        <f>LN(dane_import!E557/dane_import!E556)</f>
        <v>-9.6255655094017246E-5</v>
      </c>
      <c r="D556">
        <f t="shared" si="16"/>
        <v>9.6255655094017246E-5</v>
      </c>
      <c r="E556" s="6">
        <f t="shared" si="17"/>
        <v>9.265151137578409E-9</v>
      </c>
    </row>
    <row r="557" spans="1:5" x14ac:dyDescent="0.25">
      <c r="A557" s="3">
        <v>44897</v>
      </c>
      <c r="B557" s="12">
        <v>207.76</v>
      </c>
      <c r="C557" s="4">
        <f>LN(dane_import!E558/dane_import!E557)</f>
        <v>-4.8131302201795337E-5</v>
      </c>
      <c r="D557">
        <f t="shared" si="16"/>
        <v>4.8131302201795337E-5</v>
      </c>
      <c r="E557" s="6">
        <f t="shared" si="17"/>
        <v>2.3166222516405487E-9</v>
      </c>
    </row>
    <row r="558" spans="1:5" x14ac:dyDescent="0.25">
      <c r="A558" s="3">
        <v>44900</v>
      </c>
      <c r="B558" s="12">
        <v>207.97</v>
      </c>
      <c r="C558" s="4">
        <f>LN(dane_import!E559/dane_import!E558)</f>
        <v>1.0102711753366335E-3</v>
      </c>
      <c r="D558">
        <f t="shared" si="16"/>
        <v>1.0102711753366335E-3</v>
      </c>
      <c r="E558" s="6">
        <f t="shared" si="17"/>
        <v>1.0206478477160629E-6</v>
      </c>
    </row>
    <row r="559" spans="1:5" x14ac:dyDescent="0.25">
      <c r="A559" s="3">
        <v>44901</v>
      </c>
      <c r="B559" s="12">
        <v>208.01</v>
      </c>
      <c r="C559" s="4">
        <f>LN(dane_import!E560/dane_import!E559)</f>
        <v>1.9231693890707591E-4</v>
      </c>
      <c r="D559">
        <f t="shared" si="16"/>
        <v>1.9231693890707591E-4</v>
      </c>
      <c r="E559" s="6">
        <f t="shared" si="17"/>
        <v>3.6985804990587967E-8</v>
      </c>
    </row>
    <row r="560" spans="1:5" x14ac:dyDescent="0.25">
      <c r="A560" s="3">
        <v>44902</v>
      </c>
      <c r="B560" s="12">
        <v>208.5</v>
      </c>
      <c r="C560" s="4">
        <f>LN(dane_import!E561/dane_import!E560)</f>
        <v>2.3528857701194555E-3</v>
      </c>
      <c r="D560">
        <f t="shared" si="16"/>
        <v>2.3528857701194555E-3</v>
      </c>
      <c r="E560" s="6">
        <f t="shared" si="17"/>
        <v>5.536071447230623E-6</v>
      </c>
    </row>
    <row r="561" spans="1:5" x14ac:dyDescent="0.25">
      <c r="A561" s="3">
        <v>44903</v>
      </c>
      <c r="B561" s="12">
        <v>209.04</v>
      </c>
      <c r="C561" s="4">
        <f>LN(dane_import!E562/dane_import!E561)</f>
        <v>2.5865799735008211E-3</v>
      </c>
      <c r="D561">
        <f t="shared" si="16"/>
        <v>2.5865799735008211E-3</v>
      </c>
      <c r="E561" s="6">
        <f t="shared" si="17"/>
        <v>6.6903959593155085E-6</v>
      </c>
    </row>
    <row r="562" spans="1:5" x14ac:dyDescent="0.25">
      <c r="A562" s="3">
        <v>44904</v>
      </c>
      <c r="B562" s="12">
        <v>209.74</v>
      </c>
      <c r="C562" s="4">
        <f>LN(dane_import!E563/dane_import!E562)</f>
        <v>3.3430471939021279E-3</v>
      </c>
      <c r="D562">
        <f t="shared" si="16"/>
        <v>3.3430471939021279E-3</v>
      </c>
      <c r="E562" s="6">
        <f t="shared" si="17"/>
        <v>1.1175964540656891E-5</v>
      </c>
    </row>
    <row r="563" spans="1:5" x14ac:dyDescent="0.25">
      <c r="A563" s="3">
        <v>44907</v>
      </c>
      <c r="B563" s="12">
        <v>210.42</v>
      </c>
      <c r="C563" s="4">
        <f>LN(dane_import!E564/dane_import!E563)</f>
        <v>3.2368649738825934E-3</v>
      </c>
      <c r="D563">
        <f t="shared" si="16"/>
        <v>3.2368649738825934E-3</v>
      </c>
      <c r="E563" s="6">
        <f t="shared" si="17"/>
        <v>1.0477294859147962E-5</v>
      </c>
    </row>
    <row r="564" spans="1:5" x14ac:dyDescent="0.25">
      <c r="A564" s="3">
        <v>44908</v>
      </c>
      <c r="B564" s="12">
        <v>210.69</v>
      </c>
      <c r="C564" s="4">
        <f>LN(dane_import!E565/dane_import!E564)</f>
        <v>1.282325458897062E-3</v>
      </c>
      <c r="D564">
        <f t="shared" si="16"/>
        <v>1.282325458897062E-3</v>
      </c>
      <c r="E564" s="6">
        <f t="shared" si="17"/>
        <v>1.6443585825355607E-6</v>
      </c>
    </row>
    <row r="565" spans="1:5" x14ac:dyDescent="0.25">
      <c r="A565" s="3">
        <v>44909</v>
      </c>
      <c r="B565" s="12">
        <v>211.53</v>
      </c>
      <c r="C565" s="4">
        <f>LN(dane_import!E566/dane_import!E565)</f>
        <v>3.9789735600201034E-3</v>
      </c>
      <c r="D565">
        <f t="shared" si="16"/>
        <v>3.9789735600201034E-3</v>
      </c>
      <c r="E565" s="6">
        <f t="shared" si="17"/>
        <v>1.5832230591339057E-5</v>
      </c>
    </row>
    <row r="566" spans="1:5" x14ac:dyDescent="0.25">
      <c r="A566" s="3">
        <v>44910</v>
      </c>
      <c r="B566" s="12">
        <v>211.88</v>
      </c>
      <c r="C566" s="4">
        <f>LN(dane_import!E567/dane_import!E566)</f>
        <v>1.6532442772670465E-3</v>
      </c>
      <c r="D566">
        <f t="shared" si="16"/>
        <v>1.6532442772670465E-3</v>
      </c>
      <c r="E566" s="6">
        <f t="shared" si="17"/>
        <v>2.7332166403162386E-6</v>
      </c>
    </row>
    <row r="567" spans="1:5" x14ac:dyDescent="0.25">
      <c r="A567" s="3">
        <v>44911</v>
      </c>
      <c r="B567" s="12">
        <v>212.63</v>
      </c>
      <c r="C567" s="4">
        <f>LN(dane_import!E568/dane_import!E567)</f>
        <v>3.5334893422841246E-3</v>
      </c>
      <c r="D567">
        <f t="shared" si="16"/>
        <v>3.5334893422841246E-3</v>
      </c>
      <c r="E567" s="6">
        <f t="shared" si="17"/>
        <v>1.2485546932035495E-5</v>
      </c>
    </row>
    <row r="568" spans="1:5" x14ac:dyDescent="0.25">
      <c r="A568" s="3">
        <v>44914</v>
      </c>
      <c r="B568" s="12">
        <v>212.59</v>
      </c>
      <c r="C568" s="4">
        <f>LN(dane_import!E569/dane_import!E568)</f>
        <v>-1.8813790563936204E-4</v>
      </c>
      <c r="D568">
        <f t="shared" si="16"/>
        <v>1.8813790563936204E-4</v>
      </c>
      <c r="E568" s="6">
        <f t="shared" si="17"/>
        <v>3.5395871538365496E-8</v>
      </c>
    </row>
    <row r="569" spans="1:5" x14ac:dyDescent="0.25">
      <c r="A569" s="3">
        <v>44915</v>
      </c>
      <c r="B569" s="12">
        <v>212.86</v>
      </c>
      <c r="C569" s="4">
        <f>LN(dane_import!E570/dane_import!E569)</f>
        <v>1.2692444999275886E-3</v>
      </c>
      <c r="D569">
        <f t="shared" si="16"/>
        <v>1.2692444999275886E-3</v>
      </c>
      <c r="E569" s="6">
        <f t="shared" si="17"/>
        <v>1.6109816005964343E-6</v>
      </c>
    </row>
    <row r="570" spans="1:5" x14ac:dyDescent="0.25">
      <c r="A570" s="3">
        <v>44916</v>
      </c>
      <c r="B570" s="12">
        <v>212.88</v>
      </c>
      <c r="C570" s="4">
        <f>LN(dane_import!E571/dane_import!E570)</f>
        <v>9.3954056535491731E-5</v>
      </c>
      <c r="D570">
        <f t="shared" si="16"/>
        <v>9.3954056535491731E-5</v>
      </c>
      <c r="E570" s="6">
        <f t="shared" si="17"/>
        <v>8.8273647394743764E-9</v>
      </c>
    </row>
    <row r="571" spans="1:5" x14ac:dyDescent="0.25">
      <c r="A571" s="3">
        <v>44917</v>
      </c>
      <c r="B571" s="12">
        <v>213.38</v>
      </c>
      <c r="C571" s="4">
        <f>LN(dane_import!E572/dane_import!E571)</f>
        <v>2.3459870938815452E-3</v>
      </c>
      <c r="D571">
        <f t="shared" si="16"/>
        <v>2.3459870938815452E-3</v>
      </c>
      <c r="E571" s="6">
        <f t="shared" si="17"/>
        <v>5.5036554446587783E-6</v>
      </c>
    </row>
    <row r="572" spans="1:5" x14ac:dyDescent="0.25">
      <c r="A572" s="3">
        <v>44918</v>
      </c>
      <c r="B572" s="12">
        <v>213.63</v>
      </c>
      <c r="C572" s="4">
        <f>LN(dane_import!E573/dane_import!E572)</f>
        <v>1.1709328988277724E-3</v>
      </c>
      <c r="D572">
        <f t="shared" si="16"/>
        <v>1.1709328988277724E-3</v>
      </c>
      <c r="E572" s="6">
        <f t="shared" si="17"/>
        <v>1.3710838535572101E-6</v>
      </c>
    </row>
    <row r="573" spans="1:5" x14ac:dyDescent="0.25">
      <c r="A573" s="3">
        <v>44921</v>
      </c>
      <c r="B573" s="12">
        <v>213.63</v>
      </c>
      <c r="C573" s="4">
        <f>LN(dane_import!E574/dane_import!E573)</f>
        <v>0</v>
      </c>
      <c r="D573">
        <f t="shared" si="16"/>
        <v>0</v>
      </c>
      <c r="E573" s="6">
        <f t="shared" si="17"/>
        <v>0</v>
      </c>
    </row>
    <row r="574" spans="1:5" x14ac:dyDescent="0.25">
      <c r="A574" s="3">
        <v>44922</v>
      </c>
      <c r="B574" s="12">
        <v>213.89</v>
      </c>
      <c r="C574" s="4">
        <f>LN(dane_import!E575/dane_import!E574)</f>
        <v>1.2163175152238364E-3</v>
      </c>
      <c r="D574">
        <f t="shared" si="16"/>
        <v>1.2163175152238364E-3</v>
      </c>
      <c r="E574" s="6">
        <f t="shared" si="17"/>
        <v>1.4794282978402876E-6</v>
      </c>
    </row>
    <row r="575" spans="1:5" x14ac:dyDescent="0.25">
      <c r="A575" s="3">
        <v>44923</v>
      </c>
      <c r="B575" s="12">
        <v>214.25</v>
      </c>
      <c r="C575" s="4">
        <f>LN(dane_import!E576/dane_import!E575)</f>
        <v>1.6816933005220922E-3</v>
      </c>
      <c r="D575">
        <f t="shared" si="16"/>
        <v>1.6816933005220922E-3</v>
      </c>
      <c r="E575" s="6">
        <f t="shared" si="17"/>
        <v>2.828092357020888E-6</v>
      </c>
    </row>
    <row r="576" spans="1:5" x14ac:dyDescent="0.25">
      <c r="A576" s="3">
        <v>44924</v>
      </c>
      <c r="B576" s="12">
        <v>213.78</v>
      </c>
      <c r="C576" s="4">
        <f>LN(dane_import!E577/dane_import!E576)</f>
        <v>-2.1961086320895374E-3</v>
      </c>
      <c r="D576">
        <f t="shared" si="16"/>
        <v>2.1961086320895374E-3</v>
      </c>
      <c r="E576" s="6">
        <f t="shared" si="17"/>
        <v>4.8228931239381794E-6</v>
      </c>
    </row>
    <row r="577" spans="1:5" x14ac:dyDescent="0.25">
      <c r="A577" s="3">
        <v>44925</v>
      </c>
      <c r="B577" s="12">
        <v>214.31</v>
      </c>
      <c r="C577" s="4">
        <f>LN(dane_import!E578/dane_import!E577)</f>
        <v>2.4761161007848648E-3</v>
      </c>
      <c r="D577">
        <f t="shared" si="16"/>
        <v>2.4761161007848648E-3</v>
      </c>
      <c r="E577" s="6">
        <f t="shared" si="17"/>
        <v>6.1311509445660431E-6</v>
      </c>
    </row>
    <row r="578" spans="1:5" x14ac:dyDescent="0.25">
      <c r="A578" s="3">
        <v>44928</v>
      </c>
      <c r="B578" s="12">
        <v>214.87</v>
      </c>
      <c r="C578" s="4">
        <f>LN(dane_import!E579/dane_import!E578)</f>
        <v>2.6096291430525533E-3</v>
      </c>
      <c r="D578">
        <f t="shared" si="16"/>
        <v>2.6096291430525533E-3</v>
      </c>
      <c r="E578" s="6">
        <f t="shared" si="17"/>
        <v>6.8101642642692036E-6</v>
      </c>
    </row>
    <row r="579" spans="1:5" x14ac:dyDescent="0.25">
      <c r="A579" s="3">
        <v>44929</v>
      </c>
      <c r="B579" s="12">
        <v>214.96</v>
      </c>
      <c r="C579" s="4">
        <f>LN(dane_import!E580/dane_import!E579)</f>
        <v>4.1877021759887219E-4</v>
      </c>
      <c r="D579">
        <f t="shared" ref="D579:D642" si="18">ABS(C579)</f>
        <v>4.1877021759887219E-4</v>
      </c>
      <c r="E579" s="6">
        <f t="shared" ref="E579:E642" si="19">C579^2</f>
        <v>1.7536849514780675E-7</v>
      </c>
    </row>
    <row r="580" spans="1:5" x14ac:dyDescent="0.25">
      <c r="A580" s="3">
        <v>44930</v>
      </c>
      <c r="B580" s="12">
        <v>215.08</v>
      </c>
      <c r="C580" s="4">
        <f>LN(dane_import!E581/dane_import!E580)</f>
        <v>5.5808763424151984E-4</v>
      </c>
      <c r="D580">
        <f t="shared" si="18"/>
        <v>5.5808763424151984E-4</v>
      </c>
      <c r="E580" s="6">
        <f t="shared" si="19"/>
        <v>3.1146180749329643E-7</v>
      </c>
    </row>
    <row r="581" spans="1:5" x14ac:dyDescent="0.25">
      <c r="A581" s="3">
        <v>44931</v>
      </c>
      <c r="B581" s="12">
        <v>214.69</v>
      </c>
      <c r="C581" s="4">
        <f>LN(dane_import!E582/dane_import!E581)</f>
        <v>-1.8149247600039592E-3</v>
      </c>
      <c r="D581">
        <f t="shared" si="18"/>
        <v>1.8149247600039592E-3</v>
      </c>
      <c r="E581" s="6">
        <f t="shared" si="19"/>
        <v>3.2939518844754287E-6</v>
      </c>
    </row>
    <row r="582" spans="1:5" x14ac:dyDescent="0.25">
      <c r="A582" s="3">
        <v>44932</v>
      </c>
      <c r="B582" s="12">
        <v>214.69</v>
      </c>
      <c r="C582" s="4">
        <f>LN(dane_import!E583/dane_import!E582)</f>
        <v>0</v>
      </c>
      <c r="D582">
        <f t="shared" si="18"/>
        <v>0</v>
      </c>
      <c r="E582" s="6">
        <f t="shared" si="19"/>
        <v>0</v>
      </c>
    </row>
    <row r="583" spans="1:5" x14ac:dyDescent="0.25">
      <c r="A583" s="3">
        <v>44935</v>
      </c>
      <c r="B583" s="12">
        <v>214.64</v>
      </c>
      <c r="C583" s="4">
        <f>LN(dane_import!E584/dane_import!E583)</f>
        <v>-2.329210641048257E-4</v>
      </c>
      <c r="D583">
        <f t="shared" si="18"/>
        <v>2.329210641048257E-4</v>
      </c>
      <c r="E583" s="6">
        <f t="shared" si="19"/>
        <v>5.4252222103724319E-8</v>
      </c>
    </row>
    <row r="584" spans="1:5" x14ac:dyDescent="0.25">
      <c r="A584" s="3">
        <v>44936</v>
      </c>
      <c r="B584" s="12">
        <v>214.68</v>
      </c>
      <c r="C584" s="4">
        <f>LN(dane_import!E585/dane_import!E584)</f>
        <v>1.8634119125951603E-4</v>
      </c>
      <c r="D584">
        <f t="shared" si="18"/>
        <v>1.8634119125951603E-4</v>
      </c>
      <c r="E584" s="6">
        <f t="shared" si="19"/>
        <v>3.4723039560015537E-8</v>
      </c>
    </row>
    <row r="585" spans="1:5" x14ac:dyDescent="0.25">
      <c r="A585" s="3">
        <v>44937</v>
      </c>
      <c r="B585" s="12">
        <v>214.94</v>
      </c>
      <c r="C585" s="4">
        <f>LN(dane_import!E586/dane_import!E585)</f>
        <v>1.2103721043791016E-3</v>
      </c>
      <c r="D585">
        <f t="shared" si="18"/>
        <v>1.2103721043791016E-3</v>
      </c>
      <c r="E585" s="6">
        <f t="shared" si="19"/>
        <v>1.465000631059095E-6</v>
      </c>
    </row>
    <row r="586" spans="1:5" x14ac:dyDescent="0.25">
      <c r="A586" s="3">
        <v>44938</v>
      </c>
      <c r="B586" s="12">
        <v>215.02</v>
      </c>
      <c r="C586" s="4">
        <f>LN(dane_import!E587/dane_import!E586)</f>
        <v>3.7212764407476714E-4</v>
      </c>
      <c r="D586">
        <f t="shared" si="18"/>
        <v>3.7212764407476714E-4</v>
      </c>
      <c r="E586" s="6">
        <f t="shared" si="19"/>
        <v>1.3847898348463657E-7</v>
      </c>
    </row>
    <row r="587" spans="1:5" x14ac:dyDescent="0.25">
      <c r="A587" s="3">
        <v>44939</v>
      </c>
      <c r="B587" s="12">
        <v>215.01</v>
      </c>
      <c r="C587" s="4">
        <f>LN(dane_import!E588/dane_import!E587)</f>
        <v>-4.6508383144544048E-5</v>
      </c>
      <c r="D587">
        <f t="shared" si="18"/>
        <v>4.6508383144544048E-5</v>
      </c>
      <c r="E587" s="6">
        <f t="shared" si="19"/>
        <v>2.1630297027197091E-9</v>
      </c>
    </row>
    <row r="588" spans="1:5" x14ac:dyDescent="0.25">
      <c r="A588" s="3">
        <v>44942</v>
      </c>
      <c r="B588" s="12">
        <v>215.23</v>
      </c>
      <c r="C588" s="4">
        <f>LN(dane_import!E589/dane_import!E588)</f>
        <v>1.0226851021502463E-3</v>
      </c>
      <c r="D588">
        <f t="shared" si="18"/>
        <v>1.0226851021502463E-3</v>
      </c>
      <c r="E588" s="6">
        <f t="shared" si="19"/>
        <v>1.0458848181600598E-6</v>
      </c>
    </row>
    <row r="589" spans="1:5" x14ac:dyDescent="0.25">
      <c r="A589" s="3">
        <v>44943</v>
      </c>
      <c r="B589" s="12">
        <v>215.57</v>
      </c>
      <c r="C589" s="4">
        <f>LN(dane_import!E590/dane_import!E589)</f>
        <v>1.57845900925464E-3</v>
      </c>
      <c r="D589">
        <f t="shared" si="18"/>
        <v>1.57845900925464E-3</v>
      </c>
      <c r="E589" s="6">
        <f t="shared" si="19"/>
        <v>2.4915328438971396E-6</v>
      </c>
    </row>
    <row r="590" spans="1:5" x14ac:dyDescent="0.25">
      <c r="A590" s="3">
        <v>44944</v>
      </c>
      <c r="B590" s="12">
        <v>215.68</v>
      </c>
      <c r="C590" s="4">
        <f>LN(dane_import!E591/dane_import!E590)</f>
        <v>5.1014493859991754E-4</v>
      </c>
      <c r="D590">
        <f t="shared" si="18"/>
        <v>5.1014493859991754E-4</v>
      </c>
      <c r="E590" s="6">
        <f t="shared" si="19"/>
        <v>2.6024785837911366E-7</v>
      </c>
    </row>
    <row r="591" spans="1:5" x14ac:dyDescent="0.25">
      <c r="A591" s="3">
        <v>44945</v>
      </c>
      <c r="B591" s="12">
        <v>215.91</v>
      </c>
      <c r="C591" s="4">
        <f>LN(dane_import!E592/dane_import!E591)</f>
        <v>1.0658264638803549E-3</v>
      </c>
      <c r="D591">
        <f t="shared" si="18"/>
        <v>1.0658264638803549E-3</v>
      </c>
      <c r="E591" s="6">
        <f t="shared" si="19"/>
        <v>1.1359860511077014E-6</v>
      </c>
    </row>
    <row r="592" spans="1:5" x14ac:dyDescent="0.25">
      <c r="A592" s="3">
        <v>44946</v>
      </c>
      <c r="B592" s="12">
        <v>215.94</v>
      </c>
      <c r="C592" s="4">
        <f>LN(dane_import!E593/dane_import!E592)</f>
        <v>1.3893713117166731E-4</v>
      </c>
      <c r="D592">
        <f t="shared" si="18"/>
        <v>1.3893713117166731E-4</v>
      </c>
      <c r="E592" s="6">
        <f t="shared" si="19"/>
        <v>1.9303526418213088E-8</v>
      </c>
    </row>
    <row r="593" spans="1:5" x14ac:dyDescent="0.25">
      <c r="A593" s="3">
        <v>44949</v>
      </c>
      <c r="B593" s="12">
        <v>216.37</v>
      </c>
      <c r="C593" s="4">
        <f>LN(dane_import!E594/dane_import!E593)</f>
        <v>1.9893138803440385E-3</v>
      </c>
      <c r="D593">
        <f t="shared" si="18"/>
        <v>1.9893138803440385E-3</v>
      </c>
      <c r="E593" s="6">
        <f t="shared" si="19"/>
        <v>3.9573697145294554E-6</v>
      </c>
    </row>
    <row r="594" spans="1:5" x14ac:dyDescent="0.25">
      <c r="A594" s="3">
        <v>44950</v>
      </c>
      <c r="B594" s="12">
        <v>216.47</v>
      </c>
      <c r="C594" s="4">
        <f>LN(dane_import!E595/dane_import!E594)</f>
        <v>4.6206451242569832E-4</v>
      </c>
      <c r="D594">
        <f t="shared" si="18"/>
        <v>4.6206451242569832E-4</v>
      </c>
      <c r="E594" s="6">
        <f t="shared" si="19"/>
        <v>2.1350361364319831E-7</v>
      </c>
    </row>
    <row r="595" spans="1:5" x14ac:dyDescent="0.25">
      <c r="A595" s="3">
        <v>44951</v>
      </c>
      <c r="B595" s="12">
        <v>216.71</v>
      </c>
      <c r="C595" s="4">
        <f>LN(dane_import!E596/dane_import!E595)</f>
        <v>1.1080845124752851E-3</v>
      </c>
      <c r="D595">
        <f t="shared" si="18"/>
        <v>1.1080845124752851E-3</v>
      </c>
      <c r="E595" s="6">
        <f t="shared" si="19"/>
        <v>1.2278512867875903E-6</v>
      </c>
    </row>
    <row r="596" spans="1:5" x14ac:dyDescent="0.25">
      <c r="A596" s="3">
        <v>44952</v>
      </c>
      <c r="B596" s="12">
        <v>217.08</v>
      </c>
      <c r="C596" s="4">
        <f>LN(dane_import!E597/dane_import!E596)</f>
        <v>1.7058949709648377E-3</v>
      </c>
      <c r="D596">
        <f t="shared" si="18"/>
        <v>1.7058949709648377E-3</v>
      </c>
      <c r="E596" s="6">
        <f t="shared" si="19"/>
        <v>2.9100776519631246E-6</v>
      </c>
    </row>
    <row r="597" spans="1:5" x14ac:dyDescent="0.25">
      <c r="A597" s="3">
        <v>44953</v>
      </c>
      <c r="B597" s="12">
        <v>217.27</v>
      </c>
      <c r="C597" s="4">
        <f>LN(dane_import!E598/dane_import!E597)</f>
        <v>8.7487055194573188E-4</v>
      </c>
      <c r="D597">
        <f t="shared" si="18"/>
        <v>8.7487055194573188E-4</v>
      </c>
      <c r="E597" s="6">
        <f t="shared" si="19"/>
        <v>7.6539848266182952E-7</v>
      </c>
    </row>
    <row r="598" spans="1:5" x14ac:dyDescent="0.25">
      <c r="A598" s="3">
        <v>44956</v>
      </c>
      <c r="B598" s="12">
        <v>217.59</v>
      </c>
      <c r="C598" s="4">
        <f>LN(dane_import!E599/dane_import!E598)</f>
        <v>1.471738296280862E-3</v>
      </c>
      <c r="D598">
        <f t="shared" si="18"/>
        <v>1.471738296280862E-3</v>
      </c>
      <c r="E598" s="6">
        <f t="shared" si="19"/>
        <v>2.1660136127396943E-6</v>
      </c>
    </row>
    <row r="599" spans="1:5" x14ac:dyDescent="0.25">
      <c r="A599" s="3">
        <v>44957</v>
      </c>
      <c r="B599" s="12">
        <v>217.34</v>
      </c>
      <c r="C599" s="4">
        <f>LN(dane_import!E600/dane_import!E599)</f>
        <v>-1.1496104087252111E-3</v>
      </c>
      <c r="D599">
        <f t="shared" si="18"/>
        <v>1.1496104087252111E-3</v>
      </c>
      <c r="E599" s="6">
        <f t="shared" si="19"/>
        <v>1.3216040918493469E-6</v>
      </c>
    </row>
    <row r="600" spans="1:5" x14ac:dyDescent="0.25">
      <c r="A600" s="3">
        <v>44958</v>
      </c>
      <c r="B600" s="12">
        <v>217.5</v>
      </c>
      <c r="C600" s="4">
        <f>LN(dane_import!E601/dane_import!E600)</f>
        <v>7.3590289403327588E-4</v>
      </c>
      <c r="D600">
        <f t="shared" si="18"/>
        <v>7.3590289403327588E-4</v>
      </c>
      <c r="E600" s="6">
        <f t="shared" si="19"/>
        <v>5.4155306944655084E-7</v>
      </c>
    </row>
    <row r="601" spans="1:5" x14ac:dyDescent="0.25">
      <c r="A601" s="3">
        <v>44959</v>
      </c>
      <c r="B601" s="12">
        <v>217.61</v>
      </c>
      <c r="C601" s="4">
        <f>LN(dane_import!E602/dane_import!E601)</f>
        <v>5.0561927946264477E-4</v>
      </c>
      <c r="D601">
        <f t="shared" si="18"/>
        <v>5.0561927946264477E-4</v>
      </c>
      <c r="E601" s="6">
        <f t="shared" si="19"/>
        <v>2.5565085576432407E-7</v>
      </c>
    </row>
    <row r="602" spans="1:5" x14ac:dyDescent="0.25">
      <c r="A602" s="3">
        <v>44960</v>
      </c>
      <c r="B602" s="12">
        <v>217.98</v>
      </c>
      <c r="C602" s="4">
        <f>LN(dane_import!E603/dane_import!E602)</f>
        <v>1.6988456529642062E-3</v>
      </c>
      <c r="D602">
        <f t="shared" si="18"/>
        <v>1.6988456529642062E-3</v>
      </c>
      <c r="E602" s="6">
        <f t="shared" si="19"/>
        <v>2.8860765525953802E-6</v>
      </c>
    </row>
    <row r="603" spans="1:5" x14ac:dyDescent="0.25">
      <c r="A603" s="3">
        <v>44963</v>
      </c>
      <c r="B603" s="12">
        <v>217.88</v>
      </c>
      <c r="C603" s="4">
        <f>LN(dane_import!E604/dane_import!E603)</f>
        <v>-4.5886294569188367E-4</v>
      </c>
      <c r="D603">
        <f t="shared" si="18"/>
        <v>4.5886294569188367E-4</v>
      </c>
      <c r="E603" s="6">
        <f t="shared" si="19"/>
        <v>2.1055520292903258E-7</v>
      </c>
    </row>
    <row r="604" spans="1:5" x14ac:dyDescent="0.25">
      <c r="A604" s="3">
        <v>44964</v>
      </c>
      <c r="B604" s="12">
        <v>217.98</v>
      </c>
      <c r="C604" s="4">
        <f>LN(dane_import!E605/dane_import!E604)</f>
        <v>4.5886294569186356E-4</v>
      </c>
      <c r="D604">
        <f t="shared" si="18"/>
        <v>4.5886294569186356E-4</v>
      </c>
      <c r="E604" s="6">
        <f t="shared" si="19"/>
        <v>2.1055520292901413E-7</v>
      </c>
    </row>
    <row r="605" spans="1:5" x14ac:dyDescent="0.25">
      <c r="A605" s="3">
        <v>44965</v>
      </c>
      <c r="B605" s="12">
        <v>217.93</v>
      </c>
      <c r="C605" s="4">
        <f>LN(dane_import!E606/dane_import!E605)</f>
        <v>-2.2940515344569557E-4</v>
      </c>
      <c r="D605">
        <f t="shared" si="18"/>
        <v>2.2940515344569557E-4</v>
      </c>
      <c r="E605" s="6">
        <f t="shared" si="19"/>
        <v>5.262672442744313E-8</v>
      </c>
    </row>
    <row r="606" spans="1:5" x14ac:dyDescent="0.25">
      <c r="A606" s="3">
        <v>44966</v>
      </c>
      <c r="B606" s="12">
        <v>218.39</v>
      </c>
      <c r="C606" s="4">
        <f>LN(dane_import!E607/dane_import!E606)</f>
        <v>2.1085449689609232E-3</v>
      </c>
      <c r="D606">
        <f t="shared" si="18"/>
        <v>2.1085449689609232E-3</v>
      </c>
      <c r="E606" s="6">
        <f t="shared" si="19"/>
        <v>4.4459618861304205E-6</v>
      </c>
    </row>
    <row r="607" spans="1:5" x14ac:dyDescent="0.25">
      <c r="A607" s="3">
        <v>44967</v>
      </c>
      <c r="B607" s="12">
        <v>218.24</v>
      </c>
      <c r="C607" s="4">
        <f>LN(dane_import!E608/dane_import!E607)</f>
        <v>-6.8708062158339518E-4</v>
      </c>
      <c r="D607">
        <f t="shared" si="18"/>
        <v>6.8708062158339518E-4</v>
      </c>
      <c r="E607" s="6">
        <f t="shared" si="19"/>
        <v>4.7207978055542467E-7</v>
      </c>
    </row>
    <row r="608" spans="1:5" x14ac:dyDescent="0.25">
      <c r="A608" s="3">
        <v>44970</v>
      </c>
      <c r="B608" s="12">
        <v>218.21</v>
      </c>
      <c r="C608" s="4">
        <f>LN(dane_import!E609/dane_import!E608)</f>
        <v>-1.3747279205977256E-4</v>
      </c>
      <c r="D608">
        <f t="shared" si="18"/>
        <v>1.3747279205977256E-4</v>
      </c>
      <c r="E608" s="6">
        <f t="shared" si="19"/>
        <v>1.8898768556709465E-8</v>
      </c>
    </row>
    <row r="609" spans="1:5" x14ac:dyDescent="0.25">
      <c r="A609" s="3">
        <v>44971</v>
      </c>
      <c r="B609" s="12">
        <v>218.49</v>
      </c>
      <c r="C609" s="4">
        <f>LN(dane_import!E610/dane_import!E609)</f>
        <v>1.2823450348960284E-3</v>
      </c>
      <c r="D609">
        <f t="shared" si="18"/>
        <v>1.2823450348960284E-3</v>
      </c>
      <c r="E609" s="6">
        <f t="shared" si="19"/>
        <v>1.6444087885224963E-6</v>
      </c>
    </row>
    <row r="610" spans="1:5" x14ac:dyDescent="0.25">
      <c r="A610" s="3">
        <v>44972</v>
      </c>
      <c r="B610" s="12">
        <v>218.6</v>
      </c>
      <c r="C610" s="4">
        <f>LN(dane_import!E611/dane_import!E610)</f>
        <v>5.033288445046518E-4</v>
      </c>
      <c r="D610">
        <f t="shared" si="18"/>
        <v>5.033288445046518E-4</v>
      </c>
      <c r="E610" s="6">
        <f t="shared" si="19"/>
        <v>2.5333992571038796E-7</v>
      </c>
    </row>
    <row r="611" spans="1:5" x14ac:dyDescent="0.25">
      <c r="A611" s="3">
        <v>44973</v>
      </c>
      <c r="B611" s="12">
        <v>218.23</v>
      </c>
      <c r="C611" s="4">
        <f>LN(dane_import!E612/dane_import!E611)</f>
        <v>-1.6940232515297183E-3</v>
      </c>
      <c r="D611">
        <f t="shared" si="18"/>
        <v>1.6940232515297183E-3</v>
      </c>
      <c r="E611" s="6">
        <f t="shared" si="19"/>
        <v>2.8697147767233192E-6</v>
      </c>
    </row>
    <row r="612" spans="1:5" x14ac:dyDescent="0.25">
      <c r="A612" s="3">
        <v>44974</v>
      </c>
      <c r="B612" s="12">
        <v>218.1</v>
      </c>
      <c r="C612" s="4">
        <f>LN(dane_import!E613/dane_import!E612)</f>
        <v>-5.9587928332504203E-4</v>
      </c>
      <c r="D612">
        <f t="shared" si="18"/>
        <v>5.9587928332504203E-4</v>
      </c>
      <c r="E612" s="6">
        <f t="shared" si="19"/>
        <v>3.5507212029596573E-7</v>
      </c>
    </row>
    <row r="613" spans="1:5" x14ac:dyDescent="0.25">
      <c r="A613" s="3">
        <v>44977</v>
      </c>
      <c r="B613" s="12">
        <v>218.25</v>
      </c>
      <c r="C613" s="4">
        <f>LN(dane_import!E614/dane_import!E613)</f>
        <v>6.8752151212819268E-4</v>
      </c>
      <c r="D613">
        <f t="shared" si="18"/>
        <v>6.8752151212819268E-4</v>
      </c>
      <c r="E613" s="6">
        <f t="shared" si="19"/>
        <v>4.7268582963903659E-7</v>
      </c>
    </row>
    <row r="614" spans="1:5" x14ac:dyDescent="0.25">
      <c r="A614" s="3">
        <v>44978</v>
      </c>
      <c r="B614" s="12">
        <v>218.49</v>
      </c>
      <c r="C614" s="4">
        <f>LN(dane_import!E615/dane_import!E614)</f>
        <v>1.0990521782219711E-3</v>
      </c>
      <c r="D614">
        <f t="shared" si="18"/>
        <v>1.0990521782219711E-3</v>
      </c>
      <c r="E614" s="6">
        <f t="shared" si="19"/>
        <v>1.2079156904544595E-6</v>
      </c>
    </row>
    <row r="615" spans="1:5" x14ac:dyDescent="0.25">
      <c r="A615" s="3">
        <v>44979</v>
      </c>
      <c r="B615" s="12">
        <v>218.71</v>
      </c>
      <c r="C615" s="4">
        <f>LN(dane_import!E616/dane_import!E615)</f>
        <v>1.006404476527618E-3</v>
      </c>
      <c r="D615">
        <f t="shared" si="18"/>
        <v>1.006404476527618E-3</v>
      </c>
      <c r="E615" s="6">
        <f t="shared" si="19"/>
        <v>1.0128499703748287E-6</v>
      </c>
    </row>
    <row r="616" spans="1:5" x14ac:dyDescent="0.25">
      <c r="A616" s="3">
        <v>44980</v>
      </c>
      <c r="B616" s="12">
        <v>218.83</v>
      </c>
      <c r="C616" s="4">
        <f>LN(dane_import!E617/dane_import!E616)</f>
        <v>5.4852129180758683E-4</v>
      </c>
      <c r="D616">
        <f t="shared" si="18"/>
        <v>5.4852129180758683E-4</v>
      </c>
      <c r="E616" s="6">
        <f t="shared" si="19"/>
        <v>3.0087560756626384E-7</v>
      </c>
    </row>
    <row r="617" spans="1:5" x14ac:dyDescent="0.25">
      <c r="A617" s="3">
        <v>44981</v>
      </c>
      <c r="B617" s="12">
        <v>219.15</v>
      </c>
      <c r="C617" s="4">
        <f>LN(dane_import!E618/dane_import!E617)</f>
        <v>1.461254198549485E-3</v>
      </c>
      <c r="D617">
        <f t="shared" si="18"/>
        <v>1.461254198549485E-3</v>
      </c>
      <c r="E617" s="6">
        <f t="shared" si="19"/>
        <v>2.1352638327784976E-6</v>
      </c>
    </row>
    <row r="618" spans="1:5" x14ac:dyDescent="0.25">
      <c r="A618" s="3">
        <v>44984</v>
      </c>
      <c r="B618" s="12">
        <v>219.03</v>
      </c>
      <c r="C618" s="4">
        <f>LN(dane_import!E619/dane_import!E618)</f>
        <v>-5.4772012871414331E-4</v>
      </c>
      <c r="D618">
        <f t="shared" si="18"/>
        <v>5.4772012871414331E-4</v>
      </c>
      <c r="E618" s="6">
        <f t="shared" si="19"/>
        <v>2.9999733939863771E-7</v>
      </c>
    </row>
    <row r="619" spans="1:5" x14ac:dyDescent="0.25">
      <c r="A619" s="3">
        <v>44985</v>
      </c>
      <c r="B619" s="12">
        <v>219.34</v>
      </c>
      <c r="C619" s="4">
        <f>LN(dane_import!E620/dane_import!E619)</f>
        <v>1.4143305959587308E-3</v>
      </c>
      <c r="D619">
        <f t="shared" si="18"/>
        <v>1.4143305959587308E-3</v>
      </c>
      <c r="E619" s="6">
        <f t="shared" si="19"/>
        <v>2.0003310346649787E-6</v>
      </c>
    </row>
    <row r="620" spans="1:5" x14ac:dyDescent="0.25">
      <c r="A620" s="3">
        <v>44986</v>
      </c>
      <c r="B620" s="12">
        <v>219.41</v>
      </c>
      <c r="C620" s="4">
        <f>LN(dane_import!E621/dane_import!E620)</f>
        <v>3.1908832179566952E-4</v>
      </c>
      <c r="D620">
        <f t="shared" si="18"/>
        <v>3.1908832179566952E-4</v>
      </c>
      <c r="E620" s="6">
        <f t="shared" si="19"/>
        <v>1.0181735710637674E-7</v>
      </c>
    </row>
    <row r="621" spans="1:5" x14ac:dyDescent="0.25">
      <c r="A621" s="3">
        <v>44987</v>
      </c>
      <c r="B621" s="12">
        <v>219.38</v>
      </c>
      <c r="C621" s="4">
        <f>LN(dane_import!E622/dane_import!E621)</f>
        <v>-1.3673967067049102E-4</v>
      </c>
      <c r="D621">
        <f t="shared" si="18"/>
        <v>1.3673967067049102E-4</v>
      </c>
      <c r="E621" s="6">
        <f t="shared" si="19"/>
        <v>1.8697737535074341E-8</v>
      </c>
    </row>
    <row r="622" spans="1:5" x14ac:dyDescent="0.25">
      <c r="A622" s="3">
        <v>44988</v>
      </c>
      <c r="B622" s="12">
        <v>219.39</v>
      </c>
      <c r="C622" s="4">
        <f>LN(dane_import!E623/dane_import!E622)</f>
        <v>4.5581967781347583E-5</v>
      </c>
      <c r="D622">
        <f t="shared" si="18"/>
        <v>4.5581967781347583E-5</v>
      </c>
      <c r="E622" s="6">
        <f t="shared" si="19"/>
        <v>2.0777157868198092E-9</v>
      </c>
    </row>
    <row r="623" spans="1:5" x14ac:dyDescent="0.25">
      <c r="A623" s="3">
        <v>44991</v>
      </c>
      <c r="B623" s="12">
        <v>219.52</v>
      </c>
      <c r="C623" s="4">
        <f>LN(dane_import!E624/dane_import!E623)</f>
        <v>5.923765865509141E-4</v>
      </c>
      <c r="D623">
        <f t="shared" si="18"/>
        <v>5.923765865509141E-4</v>
      </c>
      <c r="E623" s="6">
        <f t="shared" si="19"/>
        <v>3.5091002029371262E-7</v>
      </c>
    </row>
    <row r="624" spans="1:5" x14ac:dyDescent="0.25">
      <c r="A624" s="3">
        <v>44992</v>
      </c>
      <c r="B624" s="12">
        <v>219.5</v>
      </c>
      <c r="C624" s="4">
        <f>LN(dane_import!E625/dane_import!E624)</f>
        <v>-9.1112022294421793E-5</v>
      </c>
      <c r="D624">
        <f t="shared" si="18"/>
        <v>9.1112022294421793E-5</v>
      </c>
      <c r="E624" s="6">
        <f t="shared" si="19"/>
        <v>8.3014006065792139E-9</v>
      </c>
    </row>
    <row r="625" spans="1:5" x14ac:dyDescent="0.25">
      <c r="A625" s="3">
        <v>44993</v>
      </c>
      <c r="B625" s="12">
        <v>219.53</v>
      </c>
      <c r="C625" s="4">
        <f>LN(dane_import!E626/dane_import!E625)</f>
        <v>1.366649206054147E-4</v>
      </c>
      <c r="D625">
        <f t="shared" si="18"/>
        <v>1.366649206054147E-4</v>
      </c>
      <c r="E625" s="6">
        <f t="shared" si="19"/>
        <v>1.8677300524084304E-8</v>
      </c>
    </row>
    <row r="626" spans="1:5" x14ac:dyDescent="0.25">
      <c r="A626" s="3">
        <v>44994</v>
      </c>
      <c r="B626" s="12">
        <v>219.59</v>
      </c>
      <c r="C626" s="4">
        <f>LN(dane_import!E627/dane_import!E626)</f>
        <v>2.7327382206860648E-4</v>
      </c>
      <c r="D626">
        <f t="shared" si="18"/>
        <v>2.7327382206860648E-4</v>
      </c>
      <c r="E626" s="6">
        <f t="shared" si="19"/>
        <v>7.4678581827984386E-8</v>
      </c>
    </row>
    <row r="627" spans="1:5" x14ac:dyDescent="0.25">
      <c r="A627" s="3">
        <v>44995</v>
      </c>
      <c r="B627" s="12">
        <v>219.27</v>
      </c>
      <c r="C627" s="4">
        <f>LN(dane_import!E628/dane_import!E627)</f>
        <v>-1.4583240974900546E-3</v>
      </c>
      <c r="D627">
        <f t="shared" si="18"/>
        <v>1.4583240974900546E-3</v>
      </c>
      <c r="E627" s="6">
        <f t="shared" si="19"/>
        <v>2.1267091733201823E-6</v>
      </c>
    </row>
    <row r="628" spans="1:5" x14ac:dyDescent="0.25">
      <c r="A628" s="3">
        <v>44998</v>
      </c>
      <c r="B628" s="12">
        <v>218.64</v>
      </c>
      <c r="C628" s="4">
        <f>LN(dane_import!E629/dane_import!E628)</f>
        <v>-2.8773055405976081E-3</v>
      </c>
      <c r="D628">
        <f t="shared" si="18"/>
        <v>2.8773055405976081E-3</v>
      </c>
      <c r="E628" s="6">
        <f t="shared" si="19"/>
        <v>8.2788871739536935E-6</v>
      </c>
    </row>
    <row r="629" spans="1:5" x14ac:dyDescent="0.25">
      <c r="A629" s="3">
        <v>44999</v>
      </c>
      <c r="B629" s="12">
        <v>219.01</v>
      </c>
      <c r="C629" s="4">
        <f>LN(dane_import!E630/dane_import!E629)</f>
        <v>1.6908492546629081E-3</v>
      </c>
      <c r="D629">
        <f t="shared" si="18"/>
        <v>1.6908492546629081E-3</v>
      </c>
      <c r="E629" s="6">
        <f t="shared" si="19"/>
        <v>2.8589712019941119E-6</v>
      </c>
    </row>
    <row r="630" spans="1:5" x14ac:dyDescent="0.25">
      <c r="A630" s="3">
        <v>45000</v>
      </c>
      <c r="B630" s="12">
        <v>218.35</v>
      </c>
      <c r="C630" s="4">
        <f>LN(dane_import!E631/dane_import!E630)</f>
        <v>-3.0181109429054552E-3</v>
      </c>
      <c r="D630">
        <f t="shared" si="18"/>
        <v>3.0181109429054552E-3</v>
      </c>
      <c r="E630" s="6">
        <f t="shared" si="19"/>
        <v>9.1089936636856553E-6</v>
      </c>
    </row>
    <row r="631" spans="1:5" x14ac:dyDescent="0.25">
      <c r="A631" s="3">
        <v>45001</v>
      </c>
      <c r="B631" s="12">
        <v>218.89</v>
      </c>
      <c r="C631" s="4">
        <f>LN(dane_import!E632/dane_import!E631)</f>
        <v>2.4700405934932989E-3</v>
      </c>
      <c r="D631">
        <f t="shared" si="18"/>
        <v>2.4700405934932989E-3</v>
      </c>
      <c r="E631" s="6">
        <f t="shared" si="19"/>
        <v>6.1011005335047283E-6</v>
      </c>
    </row>
    <row r="632" spans="1:5" x14ac:dyDescent="0.25">
      <c r="A632" s="3">
        <v>45002</v>
      </c>
      <c r="B632" s="12">
        <v>219.2</v>
      </c>
      <c r="C632" s="4">
        <f>LN(dane_import!E633/dane_import!E632)</f>
        <v>1.4152345487973036E-3</v>
      </c>
      <c r="D632">
        <f t="shared" si="18"/>
        <v>1.4152345487973036E-3</v>
      </c>
      <c r="E632" s="6">
        <f t="shared" si="19"/>
        <v>2.0028888281095074E-6</v>
      </c>
    </row>
    <row r="633" spans="1:5" x14ac:dyDescent="0.25">
      <c r="A633" s="3">
        <v>45005</v>
      </c>
      <c r="B633" s="12">
        <v>219.28</v>
      </c>
      <c r="C633" s="4">
        <f>LN(dane_import!E634/dane_import!E633)</f>
        <v>3.648969206700321E-4</v>
      </c>
      <c r="D633">
        <f t="shared" si="18"/>
        <v>3.648969206700321E-4</v>
      </c>
      <c r="E633" s="6">
        <f t="shared" si="19"/>
        <v>1.3314976271447169E-7</v>
      </c>
    </row>
    <row r="634" spans="1:5" x14ac:dyDescent="0.25">
      <c r="A634" s="3">
        <v>45006</v>
      </c>
      <c r="B634" s="12">
        <v>219.63</v>
      </c>
      <c r="C634" s="4">
        <f>LN(dane_import!E635/dane_import!E634)</f>
        <v>1.594860332130608E-3</v>
      </c>
      <c r="D634">
        <f t="shared" si="18"/>
        <v>1.594860332130608E-3</v>
      </c>
      <c r="E634" s="6">
        <f t="shared" si="19"/>
        <v>2.5435794790037531E-6</v>
      </c>
    </row>
    <row r="635" spans="1:5" x14ac:dyDescent="0.25">
      <c r="A635" s="3">
        <v>45007</v>
      </c>
      <c r="B635" s="12">
        <v>219.7</v>
      </c>
      <c r="C635" s="4">
        <f>LN(dane_import!E636/dane_import!E635)</f>
        <v>3.1866706390351227E-4</v>
      </c>
      <c r="D635">
        <f t="shared" si="18"/>
        <v>3.1866706390351227E-4</v>
      </c>
      <c r="E635" s="6">
        <f t="shared" si="19"/>
        <v>1.0154869761688518E-7</v>
      </c>
    </row>
    <row r="636" spans="1:5" x14ac:dyDescent="0.25">
      <c r="A636" s="3">
        <v>45008</v>
      </c>
      <c r="B636" s="12">
        <v>219.92</v>
      </c>
      <c r="C636" s="4">
        <f>LN(dane_import!E637/dane_import!E636)</f>
        <v>1.0008644664257333E-3</v>
      </c>
      <c r="D636">
        <f t="shared" si="18"/>
        <v>1.0008644664257333E-3</v>
      </c>
      <c r="E636" s="6">
        <f t="shared" si="19"/>
        <v>1.0017296801536678E-6</v>
      </c>
    </row>
    <row r="637" spans="1:5" x14ac:dyDescent="0.25">
      <c r="A637" s="3">
        <v>45009</v>
      </c>
      <c r="B637" s="12">
        <v>219.87</v>
      </c>
      <c r="C637" s="4">
        <f>LN(dane_import!E638/dane_import!E637)</f>
        <v>-2.2738125112171896E-4</v>
      </c>
      <c r="D637">
        <f t="shared" si="18"/>
        <v>2.2738125112171896E-4</v>
      </c>
      <c r="E637" s="6">
        <f t="shared" si="19"/>
        <v>5.1702233361678218E-8</v>
      </c>
    </row>
    <row r="638" spans="1:5" x14ac:dyDescent="0.25">
      <c r="A638" s="3">
        <v>45012</v>
      </c>
      <c r="B638" s="12">
        <v>220.1</v>
      </c>
      <c r="C638" s="4">
        <f>LN(dane_import!E639/dane_import!E638)</f>
        <v>1.0455259265474488E-3</v>
      </c>
      <c r="D638">
        <f t="shared" si="18"/>
        <v>1.0455259265474488E-3</v>
      </c>
      <c r="E638" s="6">
        <f t="shared" si="19"/>
        <v>1.0931244630829013E-6</v>
      </c>
    </row>
    <row r="639" spans="1:5" x14ac:dyDescent="0.25">
      <c r="A639" s="3">
        <v>45013</v>
      </c>
      <c r="B639" s="12">
        <v>220.25</v>
      </c>
      <c r="C639" s="4">
        <f>LN(dane_import!E640/dane_import!E639)</f>
        <v>6.8127628387283385E-4</v>
      </c>
      <c r="D639">
        <f t="shared" si="18"/>
        <v>6.8127628387283385E-4</v>
      </c>
      <c r="E639" s="6">
        <f t="shared" si="19"/>
        <v>4.641373749675781E-7</v>
      </c>
    </row>
    <row r="640" spans="1:5" x14ac:dyDescent="0.25">
      <c r="A640" s="3">
        <v>45014</v>
      </c>
      <c r="B640" s="12">
        <v>220.45</v>
      </c>
      <c r="C640" s="4">
        <f>LN(dane_import!E641/dane_import!E640)</f>
        <v>9.0764698765758941E-4</v>
      </c>
      <c r="D640">
        <f t="shared" si="18"/>
        <v>9.0764698765758941E-4</v>
      </c>
      <c r="E640" s="6">
        <f t="shared" si="19"/>
        <v>8.2382305420389622E-7</v>
      </c>
    </row>
    <row r="641" spans="1:5" x14ac:dyDescent="0.25">
      <c r="A641" s="3">
        <v>45015</v>
      </c>
      <c r="B641" s="12">
        <v>220.41</v>
      </c>
      <c r="C641" s="4">
        <f>LN(dane_import!E642/dane_import!E641)</f>
        <v>-1.8146350365083245E-4</v>
      </c>
      <c r="D641">
        <f t="shared" si="18"/>
        <v>1.8146350365083245E-4</v>
      </c>
      <c r="E641" s="6">
        <f t="shared" si="19"/>
        <v>3.292900315723568E-8</v>
      </c>
    </row>
    <row r="642" spans="1:5" x14ac:dyDescent="0.25">
      <c r="A642" s="3">
        <v>45016</v>
      </c>
      <c r="B642" s="12">
        <v>220.49</v>
      </c>
      <c r="C642" s="4">
        <f>LN(dane_import!E643/dane_import!E642)</f>
        <v>3.6289408427285405E-4</v>
      </c>
      <c r="D642">
        <f t="shared" si="18"/>
        <v>3.6289408427285405E-4</v>
      </c>
      <c r="E642" s="6">
        <f t="shared" si="19"/>
        <v>1.3169211640023329E-7</v>
      </c>
    </row>
    <row r="643" spans="1:5" x14ac:dyDescent="0.25">
      <c r="A643" s="3">
        <v>45019</v>
      </c>
      <c r="B643" s="12">
        <v>220.65</v>
      </c>
      <c r="C643" s="4">
        <f>LN(dane_import!E644/dane_import!E643)</f>
        <v>7.2539333098758734E-4</v>
      </c>
      <c r="D643">
        <f t="shared" ref="D643:D706" si="20">ABS(C643)</f>
        <v>7.2539333098758734E-4</v>
      </c>
      <c r="E643" s="6">
        <f t="shared" ref="E643:E706" si="21">C643^2</f>
        <v>5.2619548464126743E-7</v>
      </c>
    </row>
    <row r="644" spans="1:5" x14ac:dyDescent="0.25">
      <c r="A644" s="3">
        <v>45020</v>
      </c>
      <c r="B644" s="12">
        <v>220.45</v>
      </c>
      <c r="C644" s="4">
        <f>LN(dane_import!E645/dane_import!E644)</f>
        <v>-9.0682391160966879E-4</v>
      </c>
      <c r="D644">
        <f t="shared" si="20"/>
        <v>9.0682391160966879E-4</v>
      </c>
      <c r="E644" s="6">
        <f t="shared" si="21"/>
        <v>8.2232960666706034E-7</v>
      </c>
    </row>
    <row r="645" spans="1:5" x14ac:dyDescent="0.25">
      <c r="A645" s="3">
        <v>45021</v>
      </c>
      <c r="B645" s="12">
        <v>220.42</v>
      </c>
      <c r="C645" s="4">
        <f>LN(dane_import!E646/dane_import!E645)</f>
        <v>-1.3609454055076912E-4</v>
      </c>
      <c r="D645">
        <f t="shared" si="20"/>
        <v>1.3609454055076912E-4</v>
      </c>
      <c r="E645" s="6">
        <f t="shared" si="21"/>
        <v>1.8521723967724941E-8</v>
      </c>
    </row>
    <row r="646" spans="1:5" x14ac:dyDescent="0.25">
      <c r="A646" s="3">
        <v>45022</v>
      </c>
      <c r="B646" s="12">
        <v>220.57</v>
      </c>
      <c r="C646" s="4">
        <f>LN(dane_import!E647/dane_import!E646)</f>
        <v>6.8028756110066161E-4</v>
      </c>
      <c r="D646">
        <f t="shared" si="20"/>
        <v>6.8028756110066161E-4</v>
      </c>
      <c r="E646" s="6">
        <f t="shared" si="21"/>
        <v>4.6279116578828642E-7</v>
      </c>
    </row>
    <row r="647" spans="1:5" x14ac:dyDescent="0.25">
      <c r="A647" s="3">
        <v>45023</v>
      </c>
      <c r="B647" s="12">
        <v>220.57</v>
      </c>
      <c r="C647" s="4">
        <f>LN(dane_import!E648/dane_import!E647)</f>
        <v>0</v>
      </c>
      <c r="D647">
        <f t="shared" si="20"/>
        <v>0</v>
      </c>
      <c r="E647" s="6">
        <f t="shared" si="21"/>
        <v>0</v>
      </c>
    </row>
    <row r="648" spans="1:5" x14ac:dyDescent="0.25">
      <c r="A648" s="3">
        <v>45026</v>
      </c>
      <c r="B648" s="12">
        <v>220.57</v>
      </c>
      <c r="C648" s="4">
        <f>LN(dane_import!E649/dane_import!E648)</f>
        <v>0</v>
      </c>
      <c r="D648">
        <f t="shared" si="20"/>
        <v>0</v>
      </c>
      <c r="E648" s="6">
        <f t="shared" si="21"/>
        <v>0</v>
      </c>
    </row>
    <row r="649" spans="1:5" x14ac:dyDescent="0.25">
      <c r="A649" s="3">
        <v>45027</v>
      </c>
      <c r="B649" s="12">
        <v>220.99</v>
      </c>
      <c r="C649" s="4">
        <f>LN(dane_import!E650/dane_import!E649)</f>
        <v>1.9023468007171216E-3</v>
      </c>
      <c r="D649">
        <f t="shared" si="20"/>
        <v>1.9023468007171216E-3</v>
      </c>
      <c r="E649" s="6">
        <f t="shared" si="21"/>
        <v>3.6189233501986678E-6</v>
      </c>
    </row>
    <row r="650" spans="1:5" x14ac:dyDescent="0.25">
      <c r="A650" s="3">
        <v>45028</v>
      </c>
      <c r="B650" s="12">
        <v>221.39</v>
      </c>
      <c r="C650" s="4">
        <f>LN(dane_import!E651/dane_import!E650)</f>
        <v>1.8084005109199166E-3</v>
      </c>
      <c r="D650">
        <f t="shared" si="20"/>
        <v>1.8084005109199166E-3</v>
      </c>
      <c r="E650" s="6">
        <f t="shared" si="21"/>
        <v>3.2703124078954151E-6</v>
      </c>
    </row>
    <row r="651" spans="1:5" x14ac:dyDescent="0.25">
      <c r="A651" s="3">
        <v>45029</v>
      </c>
      <c r="B651" s="12">
        <v>221.72</v>
      </c>
      <c r="C651" s="4">
        <f>LN(dane_import!E652/dane_import!E651)</f>
        <v>1.4894724154704167E-3</v>
      </c>
      <c r="D651">
        <f t="shared" si="20"/>
        <v>1.4894724154704167E-3</v>
      </c>
      <c r="E651" s="6">
        <f t="shared" si="21"/>
        <v>2.2185280764472777E-6</v>
      </c>
    </row>
    <row r="652" spans="1:5" x14ac:dyDescent="0.25">
      <c r="A652" s="3">
        <v>45030</v>
      </c>
      <c r="B652" s="12">
        <v>222.03</v>
      </c>
      <c r="C652" s="4">
        <f>LN(dane_import!E653/dane_import!E652)</f>
        <v>1.3971833258807134E-3</v>
      </c>
      <c r="D652">
        <f t="shared" si="20"/>
        <v>1.3971833258807134E-3</v>
      </c>
      <c r="E652" s="6">
        <f t="shared" si="21"/>
        <v>1.9521212461190921E-6</v>
      </c>
    </row>
    <row r="653" spans="1:5" x14ac:dyDescent="0.25">
      <c r="A653" s="3">
        <v>45033</v>
      </c>
      <c r="B653" s="12">
        <v>222.16</v>
      </c>
      <c r="C653" s="4">
        <f>LN(dane_import!E654/dane_import!E653)</f>
        <v>5.8533512105945649E-4</v>
      </c>
      <c r="D653">
        <f t="shared" si="20"/>
        <v>5.8533512105945649E-4</v>
      </c>
      <c r="E653" s="6">
        <f t="shared" si="21"/>
        <v>3.4261720394568857E-7</v>
      </c>
    </row>
    <row r="654" spans="1:5" x14ac:dyDescent="0.25">
      <c r="A654" s="3">
        <v>45034</v>
      </c>
      <c r="B654" s="12">
        <v>222.18</v>
      </c>
      <c r="C654" s="4">
        <f>LN(dane_import!E655/dane_import!E654)</f>
        <v>9.0021155032154849E-5</v>
      </c>
      <c r="D654">
        <f t="shared" si="20"/>
        <v>9.0021155032154849E-5</v>
      </c>
      <c r="E654" s="6">
        <f t="shared" si="21"/>
        <v>8.1038083533232579E-9</v>
      </c>
    </row>
    <row r="655" spans="1:5" x14ac:dyDescent="0.25">
      <c r="A655" s="3">
        <v>45035</v>
      </c>
      <c r="B655" s="12">
        <v>222.53</v>
      </c>
      <c r="C655" s="4">
        <f>LN(dane_import!E656/dane_import!E655)</f>
        <v>1.5740598244483003E-3</v>
      </c>
      <c r="D655">
        <f t="shared" si="20"/>
        <v>1.5740598244483003E-3</v>
      </c>
      <c r="E655" s="6">
        <f t="shared" si="21"/>
        <v>2.477664330942214E-6</v>
      </c>
    </row>
    <row r="656" spans="1:5" x14ac:dyDescent="0.25">
      <c r="A656" s="3">
        <v>45036</v>
      </c>
      <c r="B656" s="12">
        <v>222.43</v>
      </c>
      <c r="C656" s="4">
        <f>LN(dane_import!E657/dane_import!E656)</f>
        <v>-4.494786123857883E-4</v>
      </c>
      <c r="D656">
        <f t="shared" si="20"/>
        <v>4.494786123857883E-4</v>
      </c>
      <c r="E656" s="6">
        <f t="shared" si="21"/>
        <v>2.0203102299225372E-7</v>
      </c>
    </row>
    <row r="657" spans="1:5" x14ac:dyDescent="0.25">
      <c r="A657" s="3">
        <v>45037</v>
      </c>
      <c r="B657" s="12">
        <v>222.74</v>
      </c>
      <c r="C657" s="4">
        <f>LN(dane_import!E658/dane_import!E657)</f>
        <v>1.3927265993153406E-3</v>
      </c>
      <c r="D657">
        <f t="shared" si="20"/>
        <v>1.3927265993153406E-3</v>
      </c>
      <c r="E657" s="6">
        <f t="shared" si="21"/>
        <v>1.939687380440473E-6</v>
      </c>
    </row>
    <row r="658" spans="1:5" x14ac:dyDescent="0.25">
      <c r="A658" s="3">
        <v>45040</v>
      </c>
      <c r="B658" s="12">
        <v>222.91</v>
      </c>
      <c r="C658" s="4">
        <f>LN(dane_import!E659/dane_import!E658)</f>
        <v>7.6293058788673451E-4</v>
      </c>
      <c r="D658">
        <f t="shared" si="20"/>
        <v>7.6293058788673451E-4</v>
      </c>
      <c r="E658" s="6">
        <f t="shared" si="21"/>
        <v>5.8206308193319834E-7</v>
      </c>
    </row>
    <row r="659" spans="1:5" x14ac:dyDescent="0.25">
      <c r="A659" s="3">
        <v>45041</v>
      </c>
      <c r="B659" s="12">
        <v>222.78</v>
      </c>
      <c r="C659" s="4">
        <f>LN(dane_import!E660/dane_import!E659)</f>
        <v>-5.8336513579723638E-4</v>
      </c>
      <c r="D659">
        <f t="shared" si="20"/>
        <v>5.8336513579723638E-4</v>
      </c>
      <c r="E659" s="6">
        <f t="shared" si="21"/>
        <v>3.4031488166372806E-7</v>
      </c>
    </row>
    <row r="660" spans="1:5" x14ac:dyDescent="0.25">
      <c r="A660" s="3">
        <v>45042</v>
      </c>
      <c r="B660" s="12">
        <v>223.1</v>
      </c>
      <c r="C660" s="4">
        <f>LN(dane_import!E661/dane_import!E660)</f>
        <v>1.4353640214429797E-3</v>
      </c>
      <c r="D660">
        <f t="shared" si="20"/>
        <v>1.4353640214429797E-3</v>
      </c>
      <c r="E660" s="6">
        <f t="shared" si="21"/>
        <v>2.0602698740529626E-6</v>
      </c>
    </row>
    <row r="661" spans="1:5" x14ac:dyDescent="0.25">
      <c r="A661" s="3">
        <v>45043</v>
      </c>
      <c r="B661" s="12">
        <v>223.39</v>
      </c>
      <c r="C661" s="4">
        <f>LN(dane_import!E662/dane_import!E661)</f>
        <v>1.2990214373456001E-3</v>
      </c>
      <c r="D661">
        <f t="shared" si="20"/>
        <v>1.2990214373456001E-3</v>
      </c>
      <c r="E661" s="6">
        <f t="shared" si="21"/>
        <v>1.6874566946834287E-6</v>
      </c>
    </row>
    <row r="662" spans="1:5" x14ac:dyDescent="0.25">
      <c r="A662" s="3">
        <v>45044</v>
      </c>
      <c r="B662" s="12">
        <v>223.2</v>
      </c>
      <c r="C662" s="4">
        <f>LN(dane_import!E663/dane_import!E662)</f>
        <v>-8.5089236867650774E-4</v>
      </c>
      <c r="D662">
        <f t="shared" si="20"/>
        <v>8.5089236867650774E-4</v>
      </c>
      <c r="E662" s="6">
        <f t="shared" si="21"/>
        <v>7.2401782307191801E-7</v>
      </c>
    </row>
    <row r="663" spans="1:5" x14ac:dyDescent="0.25">
      <c r="A663" s="3">
        <v>45047</v>
      </c>
      <c r="B663" s="12">
        <v>223.2</v>
      </c>
      <c r="C663" s="4">
        <f>LN(dane_import!E664/dane_import!E663)</f>
        <v>0</v>
      </c>
      <c r="D663">
        <f t="shared" si="20"/>
        <v>0</v>
      </c>
      <c r="E663" s="6">
        <f t="shared" si="21"/>
        <v>0</v>
      </c>
    </row>
    <row r="664" spans="1:5" x14ac:dyDescent="0.25">
      <c r="A664" s="3">
        <v>45048</v>
      </c>
      <c r="B664" s="12">
        <v>223.09</v>
      </c>
      <c r="C664" s="4">
        <f>LN(dane_import!E665/dane_import!E664)</f>
        <v>-4.9295302259748321E-4</v>
      </c>
      <c r="D664">
        <f t="shared" si="20"/>
        <v>4.9295302259748321E-4</v>
      </c>
      <c r="E664" s="6">
        <f t="shared" si="21"/>
        <v>2.4300268248799477E-7</v>
      </c>
    </row>
    <row r="665" spans="1:5" x14ac:dyDescent="0.25">
      <c r="A665" s="3">
        <v>45049</v>
      </c>
      <c r="B665" s="12">
        <v>223.09</v>
      </c>
      <c r="C665" s="4">
        <f>LN(dane_import!E666/dane_import!E665)</f>
        <v>0</v>
      </c>
      <c r="D665">
        <f t="shared" si="20"/>
        <v>0</v>
      </c>
      <c r="E665" s="6">
        <f t="shared" si="21"/>
        <v>0</v>
      </c>
    </row>
    <row r="666" spans="1:5" x14ac:dyDescent="0.25">
      <c r="A666" s="3">
        <v>45050</v>
      </c>
      <c r="B666" s="12">
        <v>223.02</v>
      </c>
      <c r="C666" s="4">
        <f>LN(dane_import!E667/dane_import!E666)</f>
        <v>-3.1382394734253587E-4</v>
      </c>
      <c r="D666">
        <f t="shared" si="20"/>
        <v>3.1382394734253587E-4</v>
      </c>
      <c r="E666" s="6">
        <f t="shared" si="21"/>
        <v>9.8485469925650726E-8</v>
      </c>
    </row>
    <row r="667" spans="1:5" x14ac:dyDescent="0.25">
      <c r="A667" s="3">
        <v>45051</v>
      </c>
      <c r="B667" s="12">
        <v>223.38</v>
      </c>
      <c r="C667" s="4">
        <f>LN(dane_import!E668/dane_import!E667)</f>
        <v>1.6129035754647791E-3</v>
      </c>
      <c r="D667">
        <f t="shared" si="20"/>
        <v>1.6129035754647791E-3</v>
      </c>
      <c r="E667" s="6">
        <f t="shared" si="21"/>
        <v>2.6014579437470682E-6</v>
      </c>
    </row>
    <row r="668" spans="1:5" x14ac:dyDescent="0.25">
      <c r="A668" s="3">
        <v>45054</v>
      </c>
      <c r="B668" s="12">
        <v>223.53</v>
      </c>
      <c r="C668" s="4">
        <f>LN(dane_import!E669/dane_import!E668)</f>
        <v>6.71276121065371E-4</v>
      </c>
      <c r="D668">
        <f t="shared" si="20"/>
        <v>6.71276121065371E-4</v>
      </c>
      <c r="E668" s="6">
        <f t="shared" si="21"/>
        <v>4.5061163071257062E-7</v>
      </c>
    </row>
    <row r="669" spans="1:5" x14ac:dyDescent="0.25">
      <c r="A669" s="3">
        <v>45055</v>
      </c>
      <c r="B669" s="12">
        <v>223.72</v>
      </c>
      <c r="C669" s="4">
        <f>LN(dane_import!E670/dane_import!E669)</f>
        <v>8.4963671964135971E-4</v>
      </c>
      <c r="D669">
        <f t="shared" si="20"/>
        <v>8.4963671964135971E-4</v>
      </c>
      <c r="E669" s="6">
        <f t="shared" si="21"/>
        <v>7.2188255536293049E-7</v>
      </c>
    </row>
    <row r="670" spans="1:5" x14ac:dyDescent="0.25">
      <c r="A670" s="3">
        <v>45056</v>
      </c>
      <c r="B670" s="12">
        <v>223.88</v>
      </c>
      <c r="C670" s="4">
        <f>LN(dane_import!E671/dane_import!E670)</f>
        <v>7.1492406977166569E-4</v>
      </c>
      <c r="D670">
        <f t="shared" si="20"/>
        <v>7.1492406977166569E-4</v>
      </c>
      <c r="E670" s="6">
        <f t="shared" si="21"/>
        <v>5.1111642553888156E-7</v>
      </c>
    </row>
    <row r="671" spans="1:5" x14ac:dyDescent="0.25">
      <c r="A671" s="3">
        <v>45057</v>
      </c>
      <c r="B671" s="12">
        <v>224.09</v>
      </c>
      <c r="C671" s="4">
        <f>LN(dane_import!E672/dane_import!E671)</f>
        <v>9.375628519005724E-4</v>
      </c>
      <c r="D671">
        <f t="shared" si="20"/>
        <v>9.375628519005724E-4</v>
      </c>
      <c r="E671" s="6">
        <f t="shared" si="21"/>
        <v>8.7902410126393467E-7</v>
      </c>
    </row>
    <row r="672" spans="1:5" x14ac:dyDescent="0.25">
      <c r="A672" s="3">
        <v>45058</v>
      </c>
      <c r="B672" s="12">
        <v>224.25</v>
      </c>
      <c r="C672" s="4">
        <f>LN(dane_import!E673/dane_import!E672)</f>
        <v>7.1374406384609919E-4</v>
      </c>
      <c r="D672">
        <f t="shared" si="20"/>
        <v>7.1374406384609919E-4</v>
      </c>
      <c r="E672" s="6">
        <f t="shared" si="21"/>
        <v>5.094305886755445E-7</v>
      </c>
    </row>
    <row r="673" spans="1:5" x14ac:dyDescent="0.25">
      <c r="A673" s="3">
        <v>45061</v>
      </c>
      <c r="B673" s="12">
        <v>224.1</v>
      </c>
      <c r="C673" s="4">
        <f>LN(dane_import!E674/dane_import!E673)</f>
        <v>-6.6912013202420758E-4</v>
      </c>
      <c r="D673">
        <f t="shared" si="20"/>
        <v>6.6912013202420758E-4</v>
      </c>
      <c r="E673" s="6">
        <f t="shared" si="21"/>
        <v>4.4772175108009299E-7</v>
      </c>
    </row>
    <row r="674" spans="1:5" x14ac:dyDescent="0.25">
      <c r="A674" s="3">
        <v>45062</v>
      </c>
      <c r="B674" s="12">
        <v>224.2</v>
      </c>
      <c r="C674" s="4">
        <f>LN(dane_import!E675/dane_import!E674)</f>
        <v>4.4612983117830188E-4</v>
      </c>
      <c r="D674">
        <f t="shared" si="20"/>
        <v>4.4612983117830188E-4</v>
      </c>
      <c r="E674" s="6">
        <f t="shared" si="21"/>
        <v>1.9903182626718014E-7</v>
      </c>
    </row>
    <row r="675" spans="1:5" x14ac:dyDescent="0.25">
      <c r="A675" s="3">
        <v>45063</v>
      </c>
      <c r="B675" s="12">
        <v>224.31</v>
      </c>
      <c r="C675" s="4">
        <f>LN(dane_import!E676/dane_import!E675)</f>
        <v>4.9051304187440123E-4</v>
      </c>
      <c r="D675">
        <f t="shared" si="20"/>
        <v>4.9051304187440123E-4</v>
      </c>
      <c r="E675" s="6">
        <f t="shared" si="21"/>
        <v>2.4060304424887808E-7</v>
      </c>
    </row>
    <row r="676" spans="1:5" x14ac:dyDescent="0.25">
      <c r="A676" s="3">
        <v>45064</v>
      </c>
      <c r="B676" s="12">
        <v>224.61</v>
      </c>
      <c r="C676" s="4">
        <f>LN(dane_import!E677/dane_import!E676)</f>
        <v>1.3365412307696117E-3</v>
      </c>
      <c r="D676">
        <f t="shared" si="20"/>
        <v>1.3365412307696117E-3</v>
      </c>
      <c r="E676" s="6">
        <f t="shared" si="21"/>
        <v>1.7863424615471483E-6</v>
      </c>
    </row>
    <row r="677" spans="1:5" x14ac:dyDescent="0.25">
      <c r="A677" s="3">
        <v>45065</v>
      </c>
      <c r="B677" s="12">
        <v>224.66</v>
      </c>
      <c r="C677" s="4">
        <f>LN(dane_import!E678/dane_import!E677)</f>
        <v>2.225833027195294E-4</v>
      </c>
      <c r="D677">
        <f t="shared" si="20"/>
        <v>2.225833027195294E-4</v>
      </c>
      <c r="E677" s="6">
        <f t="shared" si="21"/>
        <v>4.9543326649533663E-8</v>
      </c>
    </row>
    <row r="678" spans="1:5" x14ac:dyDescent="0.25">
      <c r="A678" s="3">
        <v>45068</v>
      </c>
      <c r="B678" s="12">
        <v>224.7</v>
      </c>
      <c r="C678" s="4">
        <f>LN(dane_import!E679/dane_import!E678)</f>
        <v>1.7803097786025094E-4</v>
      </c>
      <c r="D678">
        <f t="shared" si="20"/>
        <v>1.7803097786025094E-4</v>
      </c>
      <c r="E678" s="6">
        <f t="shared" si="21"/>
        <v>3.1695029077877162E-8</v>
      </c>
    </row>
    <row r="679" spans="1:5" x14ac:dyDescent="0.25">
      <c r="A679" s="3">
        <v>45069</v>
      </c>
      <c r="B679" s="12">
        <v>224.65</v>
      </c>
      <c r="C679" s="4">
        <f>LN(dane_import!E680/dane_import!E679)</f>
        <v>-2.2254367511445865E-4</v>
      </c>
      <c r="D679">
        <f t="shared" si="20"/>
        <v>2.2254367511445865E-4</v>
      </c>
      <c r="E679" s="6">
        <f t="shared" si="21"/>
        <v>4.9525687333449726E-8</v>
      </c>
    </row>
    <row r="680" spans="1:5" x14ac:dyDescent="0.25">
      <c r="A680" s="3">
        <v>45070</v>
      </c>
      <c r="B680" s="12">
        <v>224.64</v>
      </c>
      <c r="C680" s="4">
        <f>LN(dane_import!E681/dane_import!E680)</f>
        <v>-4.451467872271204E-5</v>
      </c>
      <c r="D680">
        <f t="shared" si="20"/>
        <v>4.451467872271204E-5</v>
      </c>
      <c r="E680" s="6">
        <f t="shared" si="21"/>
        <v>1.9815566217862719E-9</v>
      </c>
    </row>
    <row r="681" spans="1:5" x14ac:dyDescent="0.25">
      <c r="A681" s="3">
        <v>45071</v>
      </c>
      <c r="B681" s="12">
        <v>224.87</v>
      </c>
      <c r="C681" s="4">
        <f>LN(dane_import!E682/dane_import!E681)</f>
        <v>1.0233366112952752E-3</v>
      </c>
      <c r="D681">
        <f t="shared" si="20"/>
        <v>1.0233366112952752E-3</v>
      </c>
      <c r="E681" s="6">
        <f t="shared" si="21"/>
        <v>1.047217820017297E-6</v>
      </c>
    </row>
    <row r="682" spans="1:5" x14ac:dyDescent="0.25">
      <c r="A682" s="3">
        <v>45072</v>
      </c>
      <c r="B682" s="12">
        <v>224.94</v>
      </c>
      <c r="C682" s="4">
        <f>LN(dane_import!E683/dane_import!E682)</f>
        <v>3.1124252713403649E-4</v>
      </c>
      <c r="D682">
        <f t="shared" si="20"/>
        <v>3.1124252713403649E-4</v>
      </c>
      <c r="E682" s="6">
        <f t="shared" si="21"/>
        <v>9.6871910696781439E-8</v>
      </c>
    </row>
    <row r="683" spans="1:5" x14ac:dyDescent="0.25">
      <c r="A683" s="3">
        <v>45075</v>
      </c>
      <c r="B683" s="12">
        <v>224.81</v>
      </c>
      <c r="C683" s="4">
        <f>LN(dane_import!E684/dane_import!E683)</f>
        <v>-5.7809895995763712E-4</v>
      </c>
      <c r="D683">
        <f t="shared" si="20"/>
        <v>5.7809895995763712E-4</v>
      </c>
      <c r="E683" s="6">
        <f t="shared" si="21"/>
        <v>3.3419840750410171E-7</v>
      </c>
    </row>
    <row r="684" spans="1:5" x14ac:dyDescent="0.25">
      <c r="A684" s="3">
        <v>45076</v>
      </c>
      <c r="B684" s="12">
        <v>224.81</v>
      </c>
      <c r="C684" s="4">
        <f>LN(dane_import!E685/dane_import!E684)</f>
        <v>0</v>
      </c>
      <c r="D684">
        <f t="shared" si="20"/>
        <v>0</v>
      </c>
      <c r="E684" s="6">
        <f t="shared" si="21"/>
        <v>0</v>
      </c>
    </row>
    <row r="685" spans="1:5" x14ac:dyDescent="0.25">
      <c r="A685" s="3">
        <v>45077</v>
      </c>
      <c r="B685" s="12">
        <v>224.57</v>
      </c>
      <c r="C685" s="4">
        <f>LN(dane_import!E686/dane_import!E685)</f>
        <v>-1.0681384254679928E-3</v>
      </c>
      <c r="D685">
        <f t="shared" si="20"/>
        <v>1.0681384254679928E-3</v>
      </c>
      <c r="E685" s="6">
        <f t="shared" si="21"/>
        <v>1.1409196959612428E-6</v>
      </c>
    </row>
    <row r="686" spans="1:5" x14ac:dyDescent="0.25">
      <c r="A686" s="3">
        <v>45078</v>
      </c>
      <c r="B686" s="12">
        <v>224.84</v>
      </c>
      <c r="C686" s="4">
        <f>LN(dane_import!E687/dane_import!E686)</f>
        <v>1.2015755434242454E-3</v>
      </c>
      <c r="D686">
        <f t="shared" si="20"/>
        <v>1.2015755434242454E-3</v>
      </c>
      <c r="E686" s="6">
        <f t="shared" si="21"/>
        <v>1.4437837865552704E-6</v>
      </c>
    </row>
    <row r="687" spans="1:5" x14ac:dyDescent="0.25">
      <c r="A687" s="3">
        <v>45079</v>
      </c>
      <c r="B687" s="12">
        <v>224.91</v>
      </c>
      <c r="C687" s="4">
        <f>LN(dane_import!E688/dane_import!E687)</f>
        <v>3.1128404920605779E-4</v>
      </c>
      <c r="D687">
        <f t="shared" si="20"/>
        <v>3.1128404920605779E-4</v>
      </c>
      <c r="E687" s="6">
        <f t="shared" si="21"/>
        <v>9.689775929011941E-8</v>
      </c>
    </row>
    <row r="688" spans="1:5" x14ac:dyDescent="0.25">
      <c r="A688" s="3">
        <v>45082</v>
      </c>
      <c r="B688" s="12">
        <v>225.01</v>
      </c>
      <c r="C688" s="4">
        <f>LN(dane_import!E689/dane_import!E688)</f>
        <v>4.4452347815917295E-4</v>
      </c>
      <c r="D688">
        <f t="shared" si="20"/>
        <v>4.4452347815917295E-4</v>
      </c>
      <c r="E688" s="6">
        <f t="shared" si="21"/>
        <v>1.9760112263472871E-7</v>
      </c>
    </row>
    <row r="689" spans="1:5" x14ac:dyDescent="0.25">
      <c r="A689" s="3">
        <v>45083</v>
      </c>
      <c r="B689" s="12">
        <v>225.04</v>
      </c>
      <c r="C689" s="4">
        <f>LN(dane_import!E690/dane_import!E689)</f>
        <v>1.3331852036181242E-4</v>
      </c>
      <c r="D689">
        <f t="shared" si="20"/>
        <v>1.3331852036181242E-4</v>
      </c>
      <c r="E689" s="6">
        <f t="shared" si="21"/>
        <v>1.7773827871462994E-8</v>
      </c>
    </row>
    <row r="690" spans="1:5" x14ac:dyDescent="0.25">
      <c r="A690" s="3">
        <v>45084</v>
      </c>
      <c r="B690" s="12">
        <v>225.34</v>
      </c>
      <c r="C690" s="4">
        <f>LN(dane_import!E691/dane_import!E690)</f>
        <v>1.3322085544185392E-3</v>
      </c>
      <c r="D690">
        <f t="shared" si="20"/>
        <v>1.3322085544185392E-3</v>
      </c>
      <c r="E690" s="6">
        <f t="shared" si="21"/>
        <v>1.7747796324659339E-6</v>
      </c>
    </row>
    <row r="691" spans="1:5" x14ac:dyDescent="0.25">
      <c r="A691" s="3">
        <v>45085</v>
      </c>
      <c r="B691" s="12">
        <v>225.34</v>
      </c>
      <c r="C691" s="4">
        <f>LN(dane_import!E692/dane_import!E691)</f>
        <v>0</v>
      </c>
      <c r="D691">
        <f t="shared" si="20"/>
        <v>0</v>
      </c>
      <c r="E691" s="6">
        <f t="shared" si="21"/>
        <v>0</v>
      </c>
    </row>
    <row r="692" spans="1:5" x14ac:dyDescent="0.25">
      <c r="A692" s="3">
        <v>45086</v>
      </c>
      <c r="B692" s="12">
        <v>225.15</v>
      </c>
      <c r="C692" s="4">
        <f>LN(dane_import!E693/dane_import!E692)</f>
        <v>-8.4352598843918697E-4</v>
      </c>
      <c r="D692">
        <f t="shared" si="20"/>
        <v>8.4352598843918697E-4</v>
      </c>
      <c r="E692" s="6">
        <f t="shared" si="21"/>
        <v>7.1153609317230741E-7</v>
      </c>
    </row>
    <row r="693" spans="1:5" x14ac:dyDescent="0.25">
      <c r="A693" s="3">
        <v>45089</v>
      </c>
      <c r="B693" s="12">
        <v>225.11</v>
      </c>
      <c r="C693" s="4">
        <f>LN(dane_import!E694/dane_import!E693)</f>
        <v>-1.7767512150851573E-4</v>
      </c>
      <c r="D693">
        <f t="shared" si="20"/>
        <v>1.7767512150851573E-4</v>
      </c>
      <c r="E693" s="6">
        <f t="shared" si="21"/>
        <v>3.1568448803065828E-8</v>
      </c>
    </row>
    <row r="694" spans="1:5" x14ac:dyDescent="0.25">
      <c r="A694" s="3">
        <v>45090</v>
      </c>
      <c r="B694" s="12">
        <v>225.18</v>
      </c>
      <c r="C694" s="4">
        <f>LN(dane_import!E695/dane_import!E694)</f>
        <v>3.1091074891244195E-4</v>
      </c>
      <c r="D694">
        <f t="shared" si="20"/>
        <v>3.1091074891244195E-4</v>
      </c>
      <c r="E694" s="6">
        <f t="shared" si="21"/>
        <v>9.6665493789295529E-8</v>
      </c>
    </row>
    <row r="695" spans="1:5" x14ac:dyDescent="0.25">
      <c r="A695" s="3">
        <v>45091</v>
      </c>
      <c r="B695" s="12">
        <v>225.18</v>
      </c>
      <c r="C695" s="4">
        <f>LN(dane_import!E696/dane_import!E695)</f>
        <v>0</v>
      </c>
      <c r="D695">
        <f t="shared" si="20"/>
        <v>0</v>
      </c>
      <c r="E695" s="6">
        <f t="shared" si="21"/>
        <v>0</v>
      </c>
    </row>
    <row r="696" spans="1:5" x14ac:dyDescent="0.25">
      <c r="A696" s="3">
        <v>45092</v>
      </c>
      <c r="B696" s="12">
        <v>225.21</v>
      </c>
      <c r="C696" s="4">
        <f>LN(dane_import!E697/dane_import!E696)</f>
        <v>1.3321787803627271E-4</v>
      </c>
      <c r="D696">
        <f t="shared" si="20"/>
        <v>1.3321787803627271E-4</v>
      </c>
      <c r="E696" s="6">
        <f t="shared" si="21"/>
        <v>1.7747003028487231E-8</v>
      </c>
    </row>
    <row r="697" spans="1:5" x14ac:dyDescent="0.25">
      <c r="A697" s="3">
        <v>45093</v>
      </c>
      <c r="B697" s="12">
        <v>225.3</v>
      </c>
      <c r="C697" s="4">
        <f>LN(dane_import!E698/dane_import!E697)</f>
        <v>3.9954718517799402E-4</v>
      </c>
      <c r="D697">
        <f t="shared" si="20"/>
        <v>3.9954718517799402E-4</v>
      </c>
      <c r="E697" s="6">
        <f t="shared" si="21"/>
        <v>1.5963795318365824E-7</v>
      </c>
    </row>
    <row r="698" spans="1:5" x14ac:dyDescent="0.25">
      <c r="A698" s="3">
        <v>45096</v>
      </c>
      <c r="B698" s="12">
        <v>225.58</v>
      </c>
      <c r="C698" s="4">
        <f>LN(dane_import!E699/dane_import!E698)</f>
        <v>1.2420157735720638E-3</v>
      </c>
      <c r="D698">
        <f t="shared" si="20"/>
        <v>1.2420157735720638E-3</v>
      </c>
      <c r="E698" s="6">
        <f t="shared" si="21"/>
        <v>1.542603181801812E-6</v>
      </c>
    </row>
    <row r="699" spans="1:5" x14ac:dyDescent="0.25">
      <c r="A699" s="3">
        <v>45097</v>
      </c>
      <c r="B699" s="12">
        <v>225.44</v>
      </c>
      <c r="C699" s="4">
        <f>LN(dane_import!E700/dane_import!E699)</f>
        <v>-6.2081506140079117E-4</v>
      </c>
      <c r="D699">
        <f t="shared" si="20"/>
        <v>6.2081506140079117E-4</v>
      </c>
      <c r="E699" s="6">
        <f t="shared" si="21"/>
        <v>3.8541134046206812E-7</v>
      </c>
    </row>
    <row r="700" spans="1:5" x14ac:dyDescent="0.25">
      <c r="A700" s="3">
        <v>45098</v>
      </c>
      <c r="B700" s="12">
        <v>225.36</v>
      </c>
      <c r="C700" s="4">
        <f>LN(dane_import!E701/dane_import!E700)</f>
        <v>-3.5492458225283151E-4</v>
      </c>
      <c r="D700">
        <f t="shared" si="20"/>
        <v>3.5492458225283151E-4</v>
      </c>
      <c r="E700" s="6">
        <f t="shared" si="21"/>
        <v>1.2597145908734697E-7</v>
      </c>
    </row>
    <row r="701" spans="1:5" x14ac:dyDescent="0.25">
      <c r="A701" s="3">
        <v>45099</v>
      </c>
      <c r="B701" s="12">
        <v>225.73</v>
      </c>
      <c r="C701" s="4">
        <f>LN(dane_import!E702/dane_import!E701)</f>
        <v>1.6404712273691525E-3</v>
      </c>
      <c r="D701">
        <f t="shared" si="20"/>
        <v>1.6404712273691525E-3</v>
      </c>
      <c r="E701" s="6">
        <f t="shared" si="21"/>
        <v>2.6911458478260536E-6</v>
      </c>
    </row>
    <row r="702" spans="1:5" x14ac:dyDescent="0.25">
      <c r="A702" s="3">
        <v>45100</v>
      </c>
      <c r="B702" s="12">
        <v>225.49</v>
      </c>
      <c r="C702" s="4">
        <f>LN(dane_import!E703/dane_import!E702)</f>
        <v>-1.0637827340661521E-3</v>
      </c>
      <c r="D702">
        <f t="shared" si="20"/>
        <v>1.0637827340661521E-3</v>
      </c>
      <c r="E702" s="6">
        <f t="shared" si="21"/>
        <v>1.1316337052972578E-6</v>
      </c>
    </row>
    <row r="703" spans="1:5" x14ac:dyDescent="0.25">
      <c r="A703" s="3">
        <v>45103</v>
      </c>
      <c r="B703" s="12">
        <v>225.59</v>
      </c>
      <c r="C703" s="4">
        <f>LN(dane_import!E704/dane_import!E703)</f>
        <v>4.4338033891192278E-4</v>
      </c>
      <c r="D703">
        <f t="shared" si="20"/>
        <v>4.4338033891192278E-4</v>
      </c>
      <c r="E703" s="6">
        <f t="shared" si="21"/>
        <v>1.965861249336515E-7</v>
      </c>
    </row>
    <row r="704" spans="1:5" x14ac:dyDescent="0.25">
      <c r="A704" s="3">
        <v>45104</v>
      </c>
      <c r="B704" s="12">
        <v>225.38</v>
      </c>
      <c r="C704" s="4">
        <f>LN(dane_import!E705/dane_import!E704)</f>
        <v>-9.313258761289798E-4</v>
      </c>
      <c r="D704">
        <f t="shared" si="20"/>
        <v>9.313258761289798E-4</v>
      </c>
      <c r="E704" s="6">
        <f t="shared" si="21"/>
        <v>8.673678875474118E-7</v>
      </c>
    </row>
    <row r="705" spans="1:5" x14ac:dyDescent="0.25">
      <c r="A705" s="3">
        <v>45105</v>
      </c>
      <c r="B705" s="12">
        <v>225.41</v>
      </c>
      <c r="C705" s="4">
        <f>LN(dane_import!E706/dane_import!E705)</f>
        <v>1.3309966966574679E-4</v>
      </c>
      <c r="D705">
        <f t="shared" si="20"/>
        <v>1.3309966966574679E-4</v>
      </c>
      <c r="E705" s="6">
        <f t="shared" si="21"/>
        <v>1.7715522065130915E-8</v>
      </c>
    </row>
    <row r="706" spans="1:5" x14ac:dyDescent="0.25">
      <c r="A706" s="3">
        <v>45106</v>
      </c>
      <c r="B706" s="12">
        <v>225.63</v>
      </c>
      <c r="C706" s="4">
        <f>LN(dane_import!E707/dane_import!E706)</f>
        <v>9.7552331255248612E-4</v>
      </c>
      <c r="D706">
        <f t="shared" si="20"/>
        <v>9.7552331255248612E-4</v>
      </c>
      <c r="E706" s="6">
        <f t="shared" si="21"/>
        <v>9.5164573333337555E-7</v>
      </c>
    </row>
    <row r="707" spans="1:5" x14ac:dyDescent="0.25">
      <c r="A707" s="3">
        <v>45107</v>
      </c>
      <c r="B707" s="12">
        <v>225.86</v>
      </c>
      <c r="C707" s="4">
        <f>LN(dane_import!E708/dane_import!E707)</f>
        <v>1.0188487891028481E-3</v>
      </c>
      <c r="D707">
        <f t="shared" ref="D707:D770" si="22">ABS(C707)</f>
        <v>1.0188487891028481E-3</v>
      </c>
      <c r="E707" s="6">
        <f t="shared" ref="E707:E770" si="23">C707^2</f>
        <v>1.0380528550563398E-6</v>
      </c>
    </row>
    <row r="708" spans="1:5" x14ac:dyDescent="0.25">
      <c r="A708" s="3">
        <v>45110</v>
      </c>
      <c r="B708" s="12">
        <v>225.95</v>
      </c>
      <c r="C708" s="4">
        <f>LN(dane_import!E709/dane_import!E708)</f>
        <v>3.9839756176443465E-4</v>
      </c>
      <c r="D708">
        <f t="shared" si="22"/>
        <v>3.9839756176443465E-4</v>
      </c>
      <c r="E708" s="6">
        <f t="shared" si="23"/>
        <v>1.5872061721984652E-7</v>
      </c>
    </row>
    <row r="709" spans="1:5" x14ac:dyDescent="0.25">
      <c r="A709" s="3">
        <v>45111</v>
      </c>
      <c r="B709" s="12">
        <v>225.97</v>
      </c>
      <c r="C709" s="4">
        <f>LN(dane_import!E710/dane_import!E709)</f>
        <v>8.8511240985373902E-5</v>
      </c>
      <c r="D709">
        <f t="shared" si="22"/>
        <v>8.8511240985373902E-5</v>
      </c>
      <c r="E709" s="6">
        <f t="shared" si="23"/>
        <v>7.8342397807709322E-9</v>
      </c>
    </row>
    <row r="710" spans="1:5" x14ac:dyDescent="0.25">
      <c r="A710" s="3">
        <v>45112</v>
      </c>
      <c r="B710" s="12">
        <v>226.15</v>
      </c>
      <c r="C710" s="4">
        <f>LN(dane_import!E711/dane_import!E710)</f>
        <v>7.962488255781042E-4</v>
      </c>
      <c r="D710">
        <f t="shared" si="22"/>
        <v>7.962488255781042E-4</v>
      </c>
      <c r="E710" s="6">
        <f t="shared" si="23"/>
        <v>6.3401219223451024E-7</v>
      </c>
    </row>
    <row r="711" spans="1:5" x14ac:dyDescent="0.25">
      <c r="A711" s="3">
        <v>45113</v>
      </c>
      <c r="B711" s="12">
        <v>226.64</v>
      </c>
      <c r="C711" s="4">
        <f>LN(dane_import!E712/dane_import!E711)</f>
        <v>2.164359598408896E-3</v>
      </c>
      <c r="D711">
        <f t="shared" si="22"/>
        <v>2.164359598408896E-3</v>
      </c>
      <c r="E711" s="6">
        <f t="shared" si="23"/>
        <v>4.6844524712247177E-6</v>
      </c>
    </row>
    <row r="712" spans="1:5" x14ac:dyDescent="0.25">
      <c r="A712" s="3">
        <v>45114</v>
      </c>
      <c r="B712" s="12">
        <v>226.36</v>
      </c>
      <c r="C712" s="4">
        <f>LN(dane_import!E713/dane_import!E712)</f>
        <v>-1.2362032479378972E-3</v>
      </c>
      <c r="D712">
        <f t="shared" si="22"/>
        <v>1.2362032479378972E-3</v>
      </c>
      <c r="E712" s="6">
        <f t="shared" si="23"/>
        <v>1.5281984702122061E-6</v>
      </c>
    </row>
    <row r="713" spans="1:5" x14ac:dyDescent="0.25">
      <c r="A713" s="3">
        <v>45117</v>
      </c>
      <c r="B713" s="12">
        <v>226.4</v>
      </c>
      <c r="C713" s="4">
        <f>LN(dane_import!E714/dane_import!E713)</f>
        <v>1.7669405470484685E-4</v>
      </c>
      <c r="D713">
        <f t="shared" si="22"/>
        <v>1.7669405470484685E-4</v>
      </c>
      <c r="E713" s="6">
        <f t="shared" si="23"/>
        <v>3.122078896803941E-8</v>
      </c>
    </row>
    <row r="714" spans="1:5" x14ac:dyDescent="0.25">
      <c r="A714" s="3">
        <v>45118</v>
      </c>
      <c r="B714" s="12">
        <v>226.58</v>
      </c>
      <c r="C714" s="4">
        <f>LN(dane_import!E715/dane_import!E714)</f>
        <v>7.9473711631474918E-4</v>
      </c>
      <c r="D714">
        <f t="shared" si="22"/>
        <v>7.9473711631474918E-4</v>
      </c>
      <c r="E714" s="6">
        <f t="shared" si="23"/>
        <v>6.3160708404828319E-7</v>
      </c>
    </row>
    <row r="715" spans="1:5" x14ac:dyDescent="0.25">
      <c r="A715" s="3">
        <v>45119</v>
      </c>
      <c r="B715" s="12">
        <v>226.37</v>
      </c>
      <c r="C715" s="4">
        <f>LN(dane_import!E716/dane_import!E715)</f>
        <v>-9.2725473030806638E-4</v>
      </c>
      <c r="D715">
        <f t="shared" si="22"/>
        <v>9.2725473030806638E-4</v>
      </c>
      <c r="E715" s="6">
        <f t="shared" si="23"/>
        <v>8.5980133487868496E-7</v>
      </c>
    </row>
    <row r="716" spans="1:5" x14ac:dyDescent="0.25">
      <c r="A716" s="3">
        <v>45120</v>
      </c>
      <c r="B716" s="12">
        <v>226.56</v>
      </c>
      <c r="C716" s="4">
        <f>LN(dane_import!E717/dane_import!E716)</f>
        <v>8.3898179032038383E-4</v>
      </c>
      <c r="D716">
        <f t="shared" si="22"/>
        <v>8.3898179032038383E-4</v>
      </c>
      <c r="E716" s="6">
        <f t="shared" si="23"/>
        <v>7.0389044448919647E-7</v>
      </c>
    </row>
    <row r="717" spans="1:5" x14ac:dyDescent="0.25">
      <c r="A717" s="3">
        <v>45121</v>
      </c>
      <c r="B717" s="12">
        <v>226.72</v>
      </c>
      <c r="C717" s="4">
        <f>LN(dane_import!E718/dane_import!E717)</f>
        <v>7.0596543701540132E-4</v>
      </c>
      <c r="D717">
        <f t="shared" si="22"/>
        <v>7.0596543701540132E-4</v>
      </c>
      <c r="E717" s="6">
        <f t="shared" si="23"/>
        <v>4.9838719826034659E-7</v>
      </c>
    </row>
    <row r="718" spans="1:5" x14ac:dyDescent="0.25">
      <c r="A718" s="3">
        <v>45124</v>
      </c>
      <c r="B718" s="12">
        <v>226.48</v>
      </c>
      <c r="C718" s="4">
        <f>LN(dane_import!E719/dane_import!E718)</f>
        <v>-1.0591351387261726E-3</v>
      </c>
      <c r="D718">
        <f t="shared" si="22"/>
        <v>1.0591351387261726E-3</v>
      </c>
      <c r="E718" s="6">
        <f t="shared" si="23"/>
        <v>1.1217672420845089E-6</v>
      </c>
    </row>
    <row r="719" spans="1:5" x14ac:dyDescent="0.25">
      <c r="A719" s="3">
        <v>45125</v>
      </c>
      <c r="B719" s="12">
        <v>226.44</v>
      </c>
      <c r="C719" s="4">
        <f>LN(dane_import!E720/dane_import!E719)</f>
        <v>-1.7663163518499982E-4</v>
      </c>
      <c r="D719">
        <f t="shared" si="22"/>
        <v>1.7663163518499982E-4</v>
      </c>
      <c r="E719" s="6">
        <f t="shared" si="23"/>
        <v>3.1198734548126867E-8</v>
      </c>
    </row>
    <row r="720" spans="1:5" x14ac:dyDescent="0.25">
      <c r="A720" s="3">
        <v>45126</v>
      </c>
      <c r="B720" s="12">
        <v>226.73</v>
      </c>
      <c r="C720" s="4">
        <f>LN(dane_import!E721/dane_import!E720)</f>
        <v>1.2798730700921443E-3</v>
      </c>
      <c r="D720">
        <f t="shared" si="22"/>
        <v>1.2798730700921443E-3</v>
      </c>
      <c r="E720" s="6">
        <f t="shared" si="23"/>
        <v>1.6380750755470909E-6</v>
      </c>
    </row>
    <row r="721" spans="1:5" x14ac:dyDescent="0.25">
      <c r="A721" s="3">
        <v>45127</v>
      </c>
      <c r="B721" s="12">
        <v>226.94</v>
      </c>
      <c r="C721" s="4">
        <f>LN(dane_import!E722/dane_import!E721)</f>
        <v>9.2578312429222713E-4</v>
      </c>
      <c r="D721">
        <f t="shared" si="22"/>
        <v>9.2578312429222713E-4</v>
      </c>
      <c r="E721" s="6">
        <f t="shared" si="23"/>
        <v>8.5707439322427726E-7</v>
      </c>
    </row>
    <row r="722" spans="1:5" x14ac:dyDescent="0.25">
      <c r="A722" s="3">
        <v>45128</v>
      </c>
      <c r="B722" s="12">
        <v>226.97</v>
      </c>
      <c r="C722" s="4">
        <f>LN(dane_import!E723/dane_import!E722)</f>
        <v>1.3218479453496563E-4</v>
      </c>
      <c r="D722">
        <f t="shared" si="22"/>
        <v>1.3218479453496563E-4</v>
      </c>
      <c r="E722" s="6">
        <f t="shared" si="23"/>
        <v>1.7472819906251081E-8</v>
      </c>
    </row>
    <row r="723" spans="1:5" x14ac:dyDescent="0.25">
      <c r="A723" s="3">
        <v>45131</v>
      </c>
      <c r="B723" s="12">
        <v>226.92</v>
      </c>
      <c r="C723" s="4">
        <f>LN(dane_import!E724/dane_import!E723)</f>
        <v>-2.2031769901193038E-4</v>
      </c>
      <c r="D723">
        <f t="shared" si="22"/>
        <v>2.2031769901193038E-4</v>
      </c>
      <c r="E723" s="6">
        <f t="shared" si="23"/>
        <v>4.853988849791155E-8</v>
      </c>
    </row>
    <row r="724" spans="1:5" x14ac:dyDescent="0.25">
      <c r="A724" s="3">
        <v>45132</v>
      </c>
      <c r="B724" s="12">
        <v>226.94</v>
      </c>
      <c r="C724" s="4">
        <f>LN(dane_import!E725/dane_import!E724)</f>
        <v>8.8132904476923021E-5</v>
      </c>
      <c r="D724">
        <f t="shared" si="22"/>
        <v>8.8132904476923021E-5</v>
      </c>
      <c r="E724" s="6">
        <f t="shared" si="23"/>
        <v>7.7674088515384383E-9</v>
      </c>
    </row>
    <row r="725" spans="1:5" x14ac:dyDescent="0.25">
      <c r="A725" s="3">
        <v>45133</v>
      </c>
      <c r="B725" s="12">
        <v>227.06</v>
      </c>
      <c r="C725" s="4">
        <f>LN(dane_import!E726/dane_import!E725)</f>
        <v>5.2863437354426122E-4</v>
      </c>
      <c r="D725">
        <f t="shared" si="22"/>
        <v>5.2863437354426122E-4</v>
      </c>
      <c r="E725" s="6">
        <f t="shared" si="23"/>
        <v>2.794543008925335E-7</v>
      </c>
    </row>
    <row r="726" spans="1:5" x14ac:dyDescent="0.25">
      <c r="A726" s="3">
        <v>45134</v>
      </c>
      <c r="B726" s="12">
        <v>227.44</v>
      </c>
      <c r="C726" s="4">
        <f>LN(dane_import!E727/dane_import!E726)</f>
        <v>1.6721676063566947E-3</v>
      </c>
      <c r="D726">
        <f t="shared" si="22"/>
        <v>1.6721676063566947E-3</v>
      </c>
      <c r="E726" s="6">
        <f t="shared" si="23"/>
        <v>2.796144503748678E-6</v>
      </c>
    </row>
    <row r="727" spans="1:5" x14ac:dyDescent="0.25">
      <c r="A727" s="3">
        <v>45135</v>
      </c>
      <c r="B727" s="12">
        <v>227.37</v>
      </c>
      <c r="C727" s="4">
        <f>LN(dane_import!E728/dane_import!E727)</f>
        <v>-3.0782085069692929E-4</v>
      </c>
      <c r="D727">
        <f t="shared" si="22"/>
        <v>3.0782085069692929E-4</v>
      </c>
      <c r="E727" s="6">
        <f t="shared" si="23"/>
        <v>9.4753676123781231E-8</v>
      </c>
    </row>
    <row r="728" spans="1:5" x14ac:dyDescent="0.25">
      <c r="A728" s="3">
        <v>45138</v>
      </c>
      <c r="B728" s="12">
        <v>227.35</v>
      </c>
      <c r="C728" s="4">
        <f>LN(dane_import!E729/dane_import!E728)</f>
        <v>-8.7966221027966523E-5</v>
      </c>
      <c r="D728">
        <f t="shared" si="22"/>
        <v>8.7966221027966523E-5</v>
      </c>
      <c r="E728" s="6">
        <f t="shared" si="23"/>
        <v>7.7380560419410589E-9</v>
      </c>
    </row>
    <row r="729" spans="1:5" x14ac:dyDescent="0.25">
      <c r="A729" s="3">
        <v>45139</v>
      </c>
      <c r="B729" s="12">
        <v>227.65</v>
      </c>
      <c r="C729" s="4">
        <f>LN(dane_import!E730/dane_import!E729)</f>
        <v>1.3186815097715264E-3</v>
      </c>
      <c r="D729">
        <f t="shared" si="22"/>
        <v>1.3186815097715264E-3</v>
      </c>
      <c r="E729" s="6">
        <f t="shared" si="23"/>
        <v>1.7389209242133122E-6</v>
      </c>
    </row>
    <row r="730" spans="1:5" x14ac:dyDescent="0.25">
      <c r="A730" s="3">
        <v>45140</v>
      </c>
      <c r="B730" s="12">
        <v>227.67</v>
      </c>
      <c r="C730" s="4">
        <f>LN(dane_import!E731/dane_import!E730)</f>
        <v>8.7850303139900166E-5</v>
      </c>
      <c r="D730">
        <f t="shared" si="22"/>
        <v>8.7850303139900166E-5</v>
      </c>
      <c r="E730" s="6">
        <f t="shared" si="23"/>
        <v>7.7176757617723535E-9</v>
      </c>
    </row>
    <row r="731" spans="1:5" x14ac:dyDescent="0.25">
      <c r="A731" s="3">
        <v>45141</v>
      </c>
      <c r="B731" s="12">
        <v>227.85</v>
      </c>
      <c r="C731" s="4">
        <f>LN(dane_import!E732/dane_import!E731)</f>
        <v>7.9030562596052131E-4</v>
      </c>
      <c r="D731">
        <f t="shared" si="22"/>
        <v>7.9030562596052131E-4</v>
      </c>
      <c r="E731" s="6">
        <f t="shared" si="23"/>
        <v>6.2458298242485141E-7</v>
      </c>
    </row>
    <row r="732" spans="1:5" x14ac:dyDescent="0.25">
      <c r="A732" s="3">
        <v>45142</v>
      </c>
      <c r="B732" s="12">
        <v>227.77</v>
      </c>
      <c r="C732" s="4">
        <f>LN(dane_import!E733/dane_import!E732)</f>
        <v>-3.5116983811995828E-4</v>
      </c>
      <c r="D732">
        <f t="shared" si="22"/>
        <v>3.5116983811995828E-4</v>
      </c>
      <c r="E732" s="6">
        <f t="shared" si="23"/>
        <v>1.233202552051977E-7</v>
      </c>
    </row>
    <row r="733" spans="1:5" x14ac:dyDescent="0.25">
      <c r="A733" s="3">
        <v>45145</v>
      </c>
      <c r="B733" s="12">
        <v>228.02</v>
      </c>
      <c r="C733" s="4">
        <f>LN(dane_import!E734/dane_import!E733)</f>
        <v>1.0969965338022158E-3</v>
      </c>
      <c r="D733">
        <f t="shared" si="22"/>
        <v>1.0969965338022158E-3</v>
      </c>
      <c r="E733" s="6">
        <f t="shared" si="23"/>
        <v>1.2034013951740759E-6</v>
      </c>
    </row>
    <row r="734" spans="1:5" x14ac:dyDescent="0.25">
      <c r="A734" s="3">
        <v>45146</v>
      </c>
      <c r="B734" s="12">
        <v>228.04</v>
      </c>
      <c r="C734" s="4">
        <f>LN(dane_import!E735/dane_import!E734)</f>
        <v>8.7707757807412137E-5</v>
      </c>
      <c r="D734">
        <f t="shared" si="22"/>
        <v>8.7707757807412137E-5</v>
      </c>
      <c r="E734" s="6">
        <f t="shared" si="23"/>
        <v>7.6926507796036643E-9</v>
      </c>
    </row>
    <row r="735" spans="1:5" x14ac:dyDescent="0.25">
      <c r="A735" s="3">
        <v>45147</v>
      </c>
      <c r="B735" s="12">
        <v>228.13</v>
      </c>
      <c r="C735" s="4">
        <f>LN(dane_import!E736/dane_import!E735)</f>
        <v>3.945897414024088E-4</v>
      </c>
      <c r="D735">
        <f t="shared" si="22"/>
        <v>3.945897414024088E-4</v>
      </c>
      <c r="E735" s="6">
        <f t="shared" si="23"/>
        <v>1.5570106402001985E-7</v>
      </c>
    </row>
    <row r="736" spans="1:5" x14ac:dyDescent="0.25">
      <c r="A736" s="3">
        <v>45148</v>
      </c>
      <c r="B736" s="12">
        <v>228.33</v>
      </c>
      <c r="C736" s="4">
        <f>LN(dane_import!E737/dane_import!E736)</f>
        <v>8.7630904262656051E-4</v>
      </c>
      <c r="D736">
        <f t="shared" si="22"/>
        <v>8.7630904262656051E-4</v>
      </c>
      <c r="E736" s="6">
        <f t="shared" si="23"/>
        <v>7.6791753818907901E-7</v>
      </c>
    </row>
    <row r="737" spans="1:5" x14ac:dyDescent="0.25">
      <c r="A737" s="3">
        <v>45149</v>
      </c>
      <c r="B737" s="12">
        <v>228.46</v>
      </c>
      <c r="C737" s="4">
        <f>LN(dane_import!E738/dane_import!E737)</f>
        <v>5.6918935839111019E-4</v>
      </c>
      <c r="D737">
        <f t="shared" si="22"/>
        <v>5.6918935839111019E-4</v>
      </c>
      <c r="E737" s="6">
        <f t="shared" si="23"/>
        <v>3.239765257056837E-7</v>
      </c>
    </row>
    <row r="738" spans="1:5" x14ac:dyDescent="0.25">
      <c r="A738" s="3">
        <v>45152</v>
      </c>
      <c r="B738" s="12">
        <v>228.59</v>
      </c>
      <c r="C738" s="4">
        <f>LN(dane_import!E739/dane_import!E738)</f>
        <v>5.6886556615572614E-4</v>
      </c>
      <c r="D738">
        <f t="shared" si="22"/>
        <v>5.6886556615572614E-4</v>
      </c>
      <c r="E738" s="6">
        <f t="shared" si="23"/>
        <v>3.2360803235767483E-7</v>
      </c>
    </row>
    <row r="739" spans="1:5" x14ac:dyDescent="0.25">
      <c r="A739" s="3">
        <v>45153</v>
      </c>
      <c r="B739" s="12">
        <v>228.59</v>
      </c>
      <c r="C739" s="4">
        <f>LN(dane_import!E740/dane_import!E739)</f>
        <v>0</v>
      </c>
      <c r="D739">
        <f t="shared" si="22"/>
        <v>0</v>
      </c>
      <c r="E739" s="6">
        <f t="shared" si="23"/>
        <v>0</v>
      </c>
    </row>
    <row r="740" spans="1:5" x14ac:dyDescent="0.25">
      <c r="A740" s="3">
        <v>45154</v>
      </c>
      <c r="B740" s="12">
        <v>228.38</v>
      </c>
      <c r="C740" s="4">
        <f>LN(dane_import!E741/dane_import!E740)</f>
        <v>-9.1909759845489969E-4</v>
      </c>
      <c r="D740">
        <f t="shared" si="22"/>
        <v>9.1909759845489969E-4</v>
      </c>
      <c r="E740" s="6">
        <f t="shared" si="23"/>
        <v>8.44740395485564E-7</v>
      </c>
    </row>
    <row r="741" spans="1:5" x14ac:dyDescent="0.25">
      <c r="A741" s="3">
        <v>45155</v>
      </c>
      <c r="B741" s="12">
        <v>228.62</v>
      </c>
      <c r="C741" s="4">
        <f>LN(dane_import!E742/dane_import!E741)</f>
        <v>1.0503283241303655E-3</v>
      </c>
      <c r="D741">
        <f t="shared" si="22"/>
        <v>1.0503283241303655E-3</v>
      </c>
      <c r="E741" s="6">
        <f t="shared" si="23"/>
        <v>1.103189588470502E-6</v>
      </c>
    </row>
    <row r="742" spans="1:5" x14ac:dyDescent="0.25">
      <c r="A742" s="3">
        <v>45156</v>
      </c>
      <c r="B742" s="12">
        <v>228.65</v>
      </c>
      <c r="C742" s="4">
        <f>LN(dane_import!E743/dane_import!E742)</f>
        <v>1.3121350643181356E-4</v>
      </c>
      <c r="D742">
        <f t="shared" si="22"/>
        <v>1.3121350643181356E-4</v>
      </c>
      <c r="E742" s="6">
        <f t="shared" si="23"/>
        <v>1.7216984270131578E-8</v>
      </c>
    </row>
    <row r="743" spans="1:5" x14ac:dyDescent="0.25">
      <c r="A743" s="3">
        <v>45159</v>
      </c>
      <c r="B743" s="12">
        <v>228.8</v>
      </c>
      <c r="C743" s="4">
        <f>LN(dane_import!E744/dane_import!E743)</f>
        <v>6.5580940157859713E-4</v>
      </c>
      <c r="D743">
        <f t="shared" si="22"/>
        <v>6.5580940157859713E-4</v>
      </c>
      <c r="E743" s="6">
        <f t="shared" si="23"/>
        <v>4.3008597119887768E-7</v>
      </c>
    </row>
    <row r="744" spans="1:5" x14ac:dyDescent="0.25">
      <c r="A744" s="3">
        <v>45160</v>
      </c>
      <c r="B744" s="12">
        <v>228.74</v>
      </c>
      <c r="C744" s="4">
        <f>LN(dane_import!E745/dane_import!E744)</f>
        <v>-2.6227215257217074E-4</v>
      </c>
      <c r="D744">
        <f t="shared" si="22"/>
        <v>2.6227215257217074E-4</v>
      </c>
      <c r="E744" s="6">
        <f t="shared" si="23"/>
        <v>6.8786682014840008E-8</v>
      </c>
    </row>
    <row r="745" spans="1:5" x14ac:dyDescent="0.25">
      <c r="A745" s="3">
        <v>45161</v>
      </c>
      <c r="B745" s="12">
        <v>228.55</v>
      </c>
      <c r="C745" s="4">
        <f>LN(dane_import!E746/dane_import!E745)</f>
        <v>-8.3098257531727068E-4</v>
      </c>
      <c r="D745">
        <f t="shared" si="22"/>
        <v>8.3098257531727068E-4</v>
      </c>
      <c r="E745" s="6">
        <f t="shared" si="23"/>
        <v>6.9053204048092346E-7</v>
      </c>
    </row>
    <row r="746" spans="1:5" x14ac:dyDescent="0.25">
      <c r="A746" s="3">
        <v>45162</v>
      </c>
      <c r="B746" s="12">
        <v>228.61</v>
      </c>
      <c r="C746" s="4">
        <f>LN(dane_import!E747/dane_import!E746)</f>
        <v>2.6249015812623838E-4</v>
      </c>
      <c r="D746">
        <f t="shared" si="22"/>
        <v>2.6249015812623838E-4</v>
      </c>
      <c r="E746" s="6">
        <f t="shared" si="23"/>
        <v>6.8901083113137634E-8</v>
      </c>
    </row>
    <row r="747" spans="1:5" x14ac:dyDescent="0.25">
      <c r="A747" s="3">
        <v>45163</v>
      </c>
      <c r="B747" s="12">
        <v>228.67</v>
      </c>
      <c r="C747" s="4">
        <f>LN(dane_import!E748/dane_import!E747)</f>
        <v>2.6242127512384345E-4</v>
      </c>
      <c r="D747">
        <f t="shared" si="22"/>
        <v>2.6242127512384345E-4</v>
      </c>
      <c r="E747" s="6">
        <f t="shared" si="23"/>
        <v>6.8864925637623937E-8</v>
      </c>
    </row>
    <row r="748" spans="1:5" x14ac:dyDescent="0.25">
      <c r="A748" s="3">
        <v>45166</v>
      </c>
      <c r="B748" s="12">
        <v>228.57</v>
      </c>
      <c r="C748" s="4">
        <f>LN(dane_import!E749/dane_import!E748)</f>
        <v>-4.3740705797558392E-4</v>
      </c>
      <c r="D748">
        <f t="shared" si="22"/>
        <v>4.3740705797558392E-4</v>
      </c>
      <c r="E748" s="6">
        <f t="shared" si="23"/>
        <v>1.9132493436685585E-7</v>
      </c>
    </row>
    <row r="749" spans="1:5" x14ac:dyDescent="0.25">
      <c r="A749" s="3">
        <v>45167</v>
      </c>
      <c r="B749" s="12">
        <v>228.29</v>
      </c>
      <c r="C749" s="4">
        <f>LN(dane_import!E750/dane_import!E749)</f>
        <v>-1.2257585915070766E-3</v>
      </c>
      <c r="D749">
        <f t="shared" si="22"/>
        <v>1.2257585915070766E-3</v>
      </c>
      <c r="E749" s="6">
        <f t="shared" si="23"/>
        <v>1.5024841246534122E-6</v>
      </c>
    </row>
    <row r="750" spans="1:5" x14ac:dyDescent="0.25">
      <c r="A750" s="3">
        <v>45168</v>
      </c>
      <c r="B750" s="12">
        <v>228.24</v>
      </c>
      <c r="C750" s="4">
        <f>LN(dane_import!E751/dane_import!E750)</f>
        <v>-2.1904365627626357E-4</v>
      </c>
      <c r="D750">
        <f t="shared" si="22"/>
        <v>2.1904365627626357E-4</v>
      </c>
      <c r="E750" s="6">
        <f t="shared" si="23"/>
        <v>4.7980123354873903E-8</v>
      </c>
    </row>
    <row r="751" spans="1:5" x14ac:dyDescent="0.25">
      <c r="A751" s="3">
        <v>45169</v>
      </c>
      <c r="B751" s="12">
        <v>228.23</v>
      </c>
      <c r="C751" s="4">
        <f>LN(dane_import!E752/dane_import!E751)</f>
        <v>-4.3814489458744671E-5</v>
      </c>
      <c r="D751">
        <f t="shared" si="22"/>
        <v>4.3814489458744671E-5</v>
      </c>
      <c r="E751" s="6">
        <f t="shared" si="23"/>
        <v>1.9197094865304478E-9</v>
      </c>
    </row>
    <row r="752" spans="1:5" x14ac:dyDescent="0.25">
      <c r="A752" s="3">
        <v>45170</v>
      </c>
      <c r="B752" s="12">
        <v>228.65</v>
      </c>
      <c r="C752" s="4">
        <f>LN(dane_import!E753/dane_import!E752)</f>
        <v>1.8385576882782861E-3</v>
      </c>
      <c r="D752">
        <f t="shared" si="22"/>
        <v>1.8385576882782861E-3</v>
      </c>
      <c r="E752" s="6">
        <f t="shared" si="23"/>
        <v>3.3802943731271954E-6</v>
      </c>
    </row>
    <row r="753" spans="1:5" x14ac:dyDescent="0.25">
      <c r="A753" s="3">
        <v>45173</v>
      </c>
      <c r="B753" s="12">
        <v>228.65</v>
      </c>
      <c r="C753" s="4">
        <f>LN(dane_import!E754/dane_import!E753)</f>
        <v>0</v>
      </c>
      <c r="D753">
        <f t="shared" si="22"/>
        <v>0</v>
      </c>
      <c r="E753" s="6">
        <f t="shared" si="23"/>
        <v>0</v>
      </c>
    </row>
    <row r="754" spans="1:5" x14ac:dyDescent="0.25">
      <c r="A754" s="3">
        <v>45174</v>
      </c>
      <c r="B754" s="12">
        <v>228.84</v>
      </c>
      <c r="C754" s="4">
        <f>LN(dane_import!E755/dane_import!E754)</f>
        <v>8.3061929626390815E-4</v>
      </c>
      <c r="D754">
        <f t="shared" si="22"/>
        <v>8.3061929626390815E-4</v>
      </c>
      <c r="E754" s="6">
        <f t="shared" si="23"/>
        <v>6.8992841532595004E-7</v>
      </c>
    </row>
    <row r="755" spans="1:5" x14ac:dyDescent="0.25">
      <c r="A755" s="3">
        <v>45175</v>
      </c>
      <c r="B755" s="12">
        <v>228.69</v>
      </c>
      <c r="C755" s="4">
        <f>LN(dane_import!E756/dane_import!E755)</f>
        <v>-6.5569473203592099E-4</v>
      </c>
      <c r="D755">
        <f t="shared" si="22"/>
        <v>6.5569473203592099E-4</v>
      </c>
      <c r="E755" s="6">
        <f t="shared" si="23"/>
        <v>4.2993558161965824E-7</v>
      </c>
    </row>
    <row r="756" spans="1:5" x14ac:dyDescent="0.25">
      <c r="A756" s="3">
        <v>45176</v>
      </c>
      <c r="B756" s="12">
        <v>228.39</v>
      </c>
      <c r="C756" s="4">
        <f>LN(dane_import!E757/dane_import!E756)</f>
        <v>-1.3126806820611871E-3</v>
      </c>
      <c r="D756">
        <f t="shared" si="22"/>
        <v>1.3126806820611871E-3</v>
      </c>
      <c r="E756" s="6">
        <f t="shared" si="23"/>
        <v>1.7231305730566234E-6</v>
      </c>
    </row>
    <row r="757" spans="1:5" x14ac:dyDescent="0.25">
      <c r="A757" s="3">
        <v>45177</v>
      </c>
      <c r="B757" s="12">
        <v>228.34</v>
      </c>
      <c r="C757" s="4">
        <f>LN(dane_import!E758/dane_import!E757)</f>
        <v>-2.1894773804972221E-4</v>
      </c>
      <c r="D757">
        <f t="shared" si="22"/>
        <v>2.1894773804972221E-4</v>
      </c>
      <c r="E757" s="6">
        <f t="shared" si="23"/>
        <v>4.7938111997089778E-8</v>
      </c>
    </row>
    <row r="758" spans="1:5" x14ac:dyDescent="0.25">
      <c r="A758" s="3">
        <v>45180</v>
      </c>
      <c r="B758" s="12">
        <v>228.61</v>
      </c>
      <c r="C758" s="4">
        <f>LN(dane_import!E759/dane_import!E758)</f>
        <v>1.1817486876985004E-3</v>
      </c>
      <c r="D758">
        <f t="shared" si="22"/>
        <v>1.1817486876985004E-3</v>
      </c>
      <c r="E758" s="6">
        <f t="shared" si="23"/>
        <v>1.3965299608771277E-6</v>
      </c>
    </row>
    <row r="759" spans="1:5" x14ac:dyDescent="0.25">
      <c r="A759" s="3">
        <v>45181</v>
      </c>
      <c r="B759" s="12">
        <v>228.8</v>
      </c>
      <c r="C759" s="4">
        <f>LN(dane_import!E760/dane_import!E759)</f>
        <v>8.3076456976312774E-4</v>
      </c>
      <c r="D759">
        <f t="shared" si="22"/>
        <v>8.3076456976312774E-4</v>
      </c>
      <c r="E759" s="6">
        <f t="shared" si="23"/>
        <v>6.9016977037371475E-7</v>
      </c>
    </row>
    <row r="760" spans="1:5" x14ac:dyDescent="0.25">
      <c r="A760" s="3">
        <v>45182</v>
      </c>
      <c r="B760" s="12">
        <v>228.82</v>
      </c>
      <c r="C760" s="4">
        <f>LN(dane_import!E761/dane_import!E760)</f>
        <v>8.7408767154810476E-5</v>
      </c>
      <c r="D760">
        <f t="shared" si="22"/>
        <v>8.7408767154810476E-5</v>
      </c>
      <c r="E760" s="6">
        <f t="shared" si="23"/>
        <v>7.6402925755238745E-9</v>
      </c>
    </row>
    <row r="761" spans="1:5" x14ac:dyDescent="0.25">
      <c r="A761" s="3">
        <v>45183</v>
      </c>
      <c r="B761" s="12">
        <v>228.89</v>
      </c>
      <c r="C761" s="4">
        <f>LN(dane_import!E762/dane_import!E761)</f>
        <v>3.0587053175918223E-4</v>
      </c>
      <c r="D761">
        <f t="shared" si="22"/>
        <v>3.0587053175918223E-4</v>
      </c>
      <c r="E761" s="6">
        <f t="shared" si="23"/>
        <v>9.3556782198644908E-8</v>
      </c>
    </row>
    <row r="762" spans="1:5" x14ac:dyDescent="0.25">
      <c r="A762" s="3">
        <v>45184</v>
      </c>
      <c r="B762" s="12">
        <v>229.04</v>
      </c>
      <c r="C762" s="4">
        <f>LN(dane_import!E763/dane_import!E762)</f>
        <v>6.5512198530272574E-4</v>
      </c>
      <c r="D762">
        <f t="shared" si="22"/>
        <v>6.5512198530272574E-4</v>
      </c>
      <c r="E762" s="6">
        <f t="shared" si="23"/>
        <v>4.2918481562698478E-7</v>
      </c>
    </row>
    <row r="763" spans="1:5" x14ac:dyDescent="0.25">
      <c r="A763" s="3">
        <v>45187</v>
      </c>
      <c r="B763" s="12">
        <v>229</v>
      </c>
      <c r="C763" s="4">
        <f>LN(dane_import!E764/dane_import!E763)</f>
        <v>-1.7465723561993564E-4</v>
      </c>
      <c r="D763">
        <f t="shared" si="22"/>
        <v>1.7465723561993564E-4</v>
      </c>
      <c r="E763" s="6">
        <f t="shared" si="23"/>
        <v>3.0505149954397714E-8</v>
      </c>
    </row>
    <row r="764" spans="1:5" x14ac:dyDescent="0.25">
      <c r="A764" s="3">
        <v>45188</v>
      </c>
      <c r="B764" s="12">
        <v>229.16</v>
      </c>
      <c r="C764" s="4">
        <f>LN(dane_import!E765/dane_import!E764)</f>
        <v>6.9844598613746196E-4</v>
      </c>
      <c r="D764">
        <f t="shared" si="22"/>
        <v>6.9844598613746196E-4</v>
      </c>
      <c r="E764" s="6">
        <f t="shared" si="23"/>
        <v>4.8782679555153165E-7</v>
      </c>
    </row>
    <row r="765" spans="1:5" x14ac:dyDescent="0.25">
      <c r="A765" s="3">
        <v>45189</v>
      </c>
      <c r="B765" s="12">
        <v>229.5</v>
      </c>
      <c r="C765" s="4">
        <f>LN(dane_import!E766/dane_import!E765)</f>
        <v>1.4825799602228961E-3</v>
      </c>
      <c r="D765">
        <f t="shared" si="22"/>
        <v>1.4825799602228961E-3</v>
      </c>
      <c r="E765" s="6">
        <f t="shared" si="23"/>
        <v>2.1980433384545245E-6</v>
      </c>
    </row>
    <row r="766" spans="1:5" x14ac:dyDescent="0.25">
      <c r="A766" s="3">
        <v>45190</v>
      </c>
      <c r="B766" s="12">
        <v>229.79</v>
      </c>
      <c r="C766" s="4">
        <f>LN(dane_import!E767/dane_import!E766)</f>
        <v>1.2628188662451277E-3</v>
      </c>
      <c r="D766">
        <f t="shared" si="22"/>
        <v>1.2628188662451277E-3</v>
      </c>
      <c r="E766" s="6">
        <f t="shared" si="23"/>
        <v>1.5947114889446297E-6</v>
      </c>
    </row>
    <row r="767" spans="1:5" x14ac:dyDescent="0.25">
      <c r="A767" s="3">
        <v>45191</v>
      </c>
      <c r="B767" s="12">
        <v>229.73</v>
      </c>
      <c r="C767" s="4">
        <f>LN(dane_import!E768/dane_import!E767)</f>
        <v>-2.6114206276538633E-4</v>
      </c>
      <c r="D767">
        <f t="shared" si="22"/>
        <v>2.6114206276538633E-4</v>
      </c>
      <c r="E767" s="6">
        <f t="shared" si="23"/>
        <v>6.8195176945360978E-8</v>
      </c>
    </row>
    <row r="768" spans="1:5" x14ac:dyDescent="0.25">
      <c r="A768" s="3">
        <v>45194</v>
      </c>
      <c r="B768" s="12">
        <v>228.88</v>
      </c>
      <c r="C768" s="4">
        <f>LN(dane_import!E769/dane_import!E768)</f>
        <v>-3.7068575622247221E-3</v>
      </c>
      <c r="D768">
        <f t="shared" si="22"/>
        <v>3.7068575622247221E-3</v>
      </c>
      <c r="E768" s="6">
        <f t="shared" si="23"/>
        <v>1.374079298662261E-5</v>
      </c>
    </row>
    <row r="769" spans="1:5" x14ac:dyDescent="0.25">
      <c r="A769" s="3">
        <v>45195</v>
      </c>
      <c r="B769" s="12">
        <v>228.72</v>
      </c>
      <c r="C769" s="4">
        <f>LN(dane_import!E770/dane_import!E769)</f>
        <v>-6.9930072779839309E-4</v>
      </c>
      <c r="D769">
        <f t="shared" si="22"/>
        <v>6.9930072779839309E-4</v>
      </c>
      <c r="E769" s="6">
        <f t="shared" si="23"/>
        <v>4.8902150789936231E-7</v>
      </c>
    </row>
    <row r="770" spans="1:5" x14ac:dyDescent="0.25">
      <c r="A770" s="3">
        <v>45196</v>
      </c>
      <c r="B770" s="12">
        <v>228.8</v>
      </c>
      <c r="C770" s="4">
        <f>LN(dane_import!E771/dane_import!E770)</f>
        <v>3.4971149158654919E-4</v>
      </c>
      <c r="D770">
        <f t="shared" si="22"/>
        <v>3.4971149158654919E-4</v>
      </c>
      <c r="E770" s="6">
        <f t="shared" si="23"/>
        <v>1.2229812734768906E-7</v>
      </c>
    </row>
    <row r="771" spans="1:5" x14ac:dyDescent="0.25">
      <c r="A771" s="3">
        <v>45197</v>
      </c>
      <c r="B771" s="12">
        <v>228.83</v>
      </c>
      <c r="C771" s="4">
        <f>LN(dane_import!E772/dane_import!E771)</f>
        <v>1.3111028578966901E-4</v>
      </c>
      <c r="D771">
        <f t="shared" ref="D771:D834" si="24">ABS(C771)</f>
        <v>1.3111028578966901E-4</v>
      </c>
      <c r="E771" s="6">
        <f t="shared" ref="E771:E834" si="25">C771^2</f>
        <v>1.7189907039848685E-8</v>
      </c>
    </row>
    <row r="772" spans="1:5" x14ac:dyDescent="0.25">
      <c r="A772" s="3">
        <v>45198</v>
      </c>
      <c r="B772" s="12">
        <v>228.76</v>
      </c>
      <c r="C772" s="4">
        <f>LN(dane_import!E773/dane_import!E772)</f>
        <v>-3.0595074431724356E-4</v>
      </c>
      <c r="D772">
        <f t="shared" si="24"/>
        <v>3.0595074431724356E-4</v>
      </c>
      <c r="E772" s="6">
        <f t="shared" si="25"/>
        <v>9.360585794827535E-8</v>
      </c>
    </row>
    <row r="773" spans="1:5" x14ac:dyDescent="0.25">
      <c r="A773" s="3">
        <v>45201</v>
      </c>
      <c r="B773" s="12">
        <v>228.21</v>
      </c>
      <c r="C773" s="4">
        <f>LN(dane_import!E774/dane_import!E773)</f>
        <v>-2.4071613697958646E-3</v>
      </c>
      <c r="D773">
        <f t="shared" si="24"/>
        <v>2.4071613697958646E-3</v>
      </c>
      <c r="E773" s="6">
        <f t="shared" si="25"/>
        <v>5.7944258602375031E-6</v>
      </c>
    </row>
    <row r="774" spans="1:5" x14ac:dyDescent="0.25">
      <c r="A774" s="3">
        <v>45202</v>
      </c>
      <c r="B774" s="12">
        <v>228.51</v>
      </c>
      <c r="C774" s="4">
        <f>LN(dane_import!E775/dane_import!E774)</f>
        <v>1.3137153754868109E-3</v>
      </c>
      <c r="D774">
        <f t="shared" si="24"/>
        <v>1.3137153754868109E-3</v>
      </c>
      <c r="E774" s="6">
        <f t="shared" si="25"/>
        <v>1.7258480877904527E-6</v>
      </c>
    </row>
    <row r="775" spans="1:5" x14ac:dyDescent="0.25">
      <c r="A775" s="3">
        <v>45203</v>
      </c>
      <c r="B775" s="12">
        <v>228.6</v>
      </c>
      <c r="C775" s="4">
        <f>LN(dane_import!E776/dane_import!E775)</f>
        <v>3.9377830790376087E-4</v>
      </c>
      <c r="D775">
        <f t="shared" si="24"/>
        <v>3.9377830790376087E-4</v>
      </c>
      <c r="E775" s="6">
        <f t="shared" si="25"/>
        <v>1.5506135577554912E-7</v>
      </c>
    </row>
    <row r="776" spans="1:5" x14ac:dyDescent="0.25">
      <c r="A776" s="3">
        <v>45204</v>
      </c>
      <c r="B776" s="12">
        <v>228.98</v>
      </c>
      <c r="C776" s="4">
        <f>LN(dane_import!E777/dane_import!E776)</f>
        <v>1.6609121349559397E-3</v>
      </c>
      <c r="D776">
        <f t="shared" si="24"/>
        <v>1.6609121349559397E-3</v>
      </c>
      <c r="E776" s="6">
        <f t="shared" si="25"/>
        <v>2.7586291200438978E-6</v>
      </c>
    </row>
    <row r="777" spans="1:5" x14ac:dyDescent="0.25">
      <c r="A777" s="3">
        <v>45205</v>
      </c>
      <c r="B777" s="12">
        <v>228.88</v>
      </c>
      <c r="C777" s="4">
        <f>LN(dane_import!E778/dane_import!E777)</f>
        <v>-4.3681475381144642E-4</v>
      </c>
      <c r="D777">
        <f t="shared" si="24"/>
        <v>4.3681475381144642E-4</v>
      </c>
      <c r="E777" s="6">
        <f t="shared" si="25"/>
        <v>1.9080712914735455E-7</v>
      </c>
    </row>
    <row r="778" spans="1:5" x14ac:dyDescent="0.25">
      <c r="A778" s="3">
        <v>45208</v>
      </c>
      <c r="B778" s="12">
        <v>228.55</v>
      </c>
      <c r="C778" s="4">
        <f>LN(dane_import!E779/dane_import!E778)</f>
        <v>-1.4428439641014212E-3</v>
      </c>
      <c r="D778">
        <f t="shared" si="24"/>
        <v>1.4428439641014212E-3</v>
      </c>
      <c r="E778" s="6">
        <f t="shared" si="25"/>
        <v>2.081798704743903E-6</v>
      </c>
    </row>
    <row r="779" spans="1:5" x14ac:dyDescent="0.25">
      <c r="A779" s="3">
        <v>45209</v>
      </c>
      <c r="B779" s="12">
        <v>228.73</v>
      </c>
      <c r="C779" s="4">
        <f>LN(dane_import!E780/dane_import!E779)</f>
        <v>7.8726386151476639E-4</v>
      </c>
      <c r="D779">
        <f t="shared" si="24"/>
        <v>7.8726386151476639E-4</v>
      </c>
      <c r="E779" s="6">
        <f t="shared" si="25"/>
        <v>6.1978438764714131E-7</v>
      </c>
    </row>
    <row r="780" spans="1:5" x14ac:dyDescent="0.25">
      <c r="A780" s="3">
        <v>45210</v>
      </c>
      <c r="B780" s="12">
        <v>228.82</v>
      </c>
      <c r="C780" s="4">
        <f>LN(dane_import!E781/dane_import!E780)</f>
        <v>3.9339963352965095E-4</v>
      </c>
      <c r="D780">
        <f t="shared" si="24"/>
        <v>3.9339963352965095E-4</v>
      </c>
      <c r="E780" s="6">
        <f t="shared" si="25"/>
        <v>1.5476327166126366E-7</v>
      </c>
    </row>
    <row r="781" spans="1:5" x14ac:dyDescent="0.25">
      <c r="A781" s="3">
        <v>45211</v>
      </c>
      <c r="B781" s="12">
        <v>229.17</v>
      </c>
      <c r="C781" s="4">
        <f>LN(dane_import!E782/dane_import!E781)</f>
        <v>1.5284179485801918E-3</v>
      </c>
      <c r="D781">
        <f t="shared" si="24"/>
        <v>1.5284179485801918E-3</v>
      </c>
      <c r="E781" s="6">
        <f t="shared" si="25"/>
        <v>2.3360614255420821E-6</v>
      </c>
    </row>
    <row r="782" spans="1:5" x14ac:dyDescent="0.25">
      <c r="A782" s="3">
        <v>45212</v>
      </c>
      <c r="B782" s="12">
        <v>229.23</v>
      </c>
      <c r="C782" s="4">
        <f>LN(dane_import!E783/dane_import!E782)</f>
        <v>2.6178010620694713E-4</v>
      </c>
      <c r="D782">
        <f t="shared" si="24"/>
        <v>2.6178010620694713E-4</v>
      </c>
      <c r="E782" s="6">
        <f t="shared" si="25"/>
        <v>6.8528824005720518E-8</v>
      </c>
    </row>
    <row r="783" spans="1:5" x14ac:dyDescent="0.25">
      <c r="A783" s="3">
        <v>45215</v>
      </c>
      <c r="B783" s="12">
        <v>229.47</v>
      </c>
      <c r="C783" s="4">
        <f>LN(dane_import!E784/dane_import!E783)</f>
        <v>1.0464356742993651E-3</v>
      </c>
      <c r="D783">
        <f t="shared" si="24"/>
        <v>1.0464356742993651E-3</v>
      </c>
      <c r="E783" s="6">
        <f t="shared" si="25"/>
        <v>1.095027620446367E-6</v>
      </c>
    </row>
    <row r="784" spans="1:5" x14ac:dyDescent="0.25">
      <c r="A784" s="3">
        <v>45216</v>
      </c>
      <c r="B784" s="12">
        <v>229.55</v>
      </c>
      <c r="C784" s="4">
        <f>LN(dane_import!E785/dane_import!E784)</f>
        <v>3.4856869334674075E-4</v>
      </c>
      <c r="D784">
        <f t="shared" si="24"/>
        <v>3.4856869334674075E-4</v>
      </c>
      <c r="E784" s="6">
        <f t="shared" si="25"/>
        <v>1.2150013398145419E-7</v>
      </c>
    </row>
    <row r="785" spans="1:5" x14ac:dyDescent="0.25">
      <c r="A785" s="3">
        <v>45217</v>
      </c>
      <c r="B785" s="12">
        <v>229.68</v>
      </c>
      <c r="C785" s="4">
        <f>LN(dane_import!E786/dane_import!E785)</f>
        <v>5.661651175775178E-4</v>
      </c>
      <c r="D785">
        <f t="shared" si="24"/>
        <v>5.661651175775178E-4</v>
      </c>
      <c r="E785" s="6">
        <f t="shared" si="25"/>
        <v>3.2054294036156454E-7</v>
      </c>
    </row>
    <row r="786" spans="1:5" x14ac:dyDescent="0.25">
      <c r="A786" s="3">
        <v>45218</v>
      </c>
      <c r="B786" s="12">
        <v>229.57</v>
      </c>
      <c r="C786" s="4">
        <f>LN(dane_import!E787/dane_import!E786)</f>
        <v>-4.7904192532864903E-4</v>
      </c>
      <c r="D786">
        <f t="shared" si="24"/>
        <v>4.7904192532864903E-4</v>
      </c>
      <c r="E786" s="6">
        <f t="shared" si="25"/>
        <v>2.2948116622257896E-7</v>
      </c>
    </row>
    <row r="787" spans="1:5" x14ac:dyDescent="0.25">
      <c r="A787" s="3">
        <v>45219</v>
      </c>
      <c r="B787" s="12">
        <v>229.59</v>
      </c>
      <c r="C787" s="4">
        <f>LN(dane_import!E788/dane_import!E787)</f>
        <v>8.7115602459618782E-5</v>
      </c>
      <c r="D787">
        <f t="shared" si="24"/>
        <v>8.7115602459618782E-5</v>
      </c>
      <c r="E787" s="6">
        <f t="shared" si="25"/>
        <v>7.5891281919023374E-9</v>
      </c>
    </row>
    <row r="788" spans="1:5" x14ac:dyDescent="0.25">
      <c r="A788" s="3">
        <v>45222</v>
      </c>
      <c r="B788" s="12">
        <v>229.53</v>
      </c>
      <c r="C788" s="4">
        <f>LN(dane_import!E789/dane_import!E788)</f>
        <v>-2.6136957806923496E-4</v>
      </c>
      <c r="D788">
        <f t="shared" si="24"/>
        <v>2.6136957806923496E-4</v>
      </c>
      <c r="E788" s="6">
        <f t="shared" si="25"/>
        <v>6.8314056340089912E-8</v>
      </c>
    </row>
    <row r="789" spans="1:5" x14ac:dyDescent="0.25">
      <c r="A789" s="3">
        <v>45223</v>
      </c>
      <c r="B789" s="12">
        <v>229.47</v>
      </c>
      <c r="C789" s="4">
        <f>LN(dane_import!E790/dane_import!E789)</f>
        <v>-2.6143790998586417E-4</v>
      </c>
      <c r="D789">
        <f t="shared" si="24"/>
        <v>2.6143790998586417E-4</v>
      </c>
      <c r="E789" s="6">
        <f t="shared" si="25"/>
        <v>6.8349780777776816E-8</v>
      </c>
    </row>
    <row r="790" spans="1:5" x14ac:dyDescent="0.25">
      <c r="A790" s="3">
        <v>45224</v>
      </c>
      <c r="B790" s="12">
        <v>229.8</v>
      </c>
      <c r="C790" s="4">
        <f>LN(dane_import!E791/dane_import!E790)</f>
        <v>1.4370634127709018E-3</v>
      </c>
      <c r="D790">
        <f t="shared" si="24"/>
        <v>1.4370634127709018E-3</v>
      </c>
      <c r="E790" s="6">
        <f t="shared" si="25"/>
        <v>2.0651512523247511E-6</v>
      </c>
    </row>
    <row r="791" spans="1:5" x14ac:dyDescent="0.25">
      <c r="A791" s="3">
        <v>45225</v>
      </c>
      <c r="B791" s="12">
        <v>229.78</v>
      </c>
      <c r="C791" s="4">
        <f>LN(dane_import!E792/dane_import!E791)</f>
        <v>-8.7035989436593824E-5</v>
      </c>
      <c r="D791">
        <f t="shared" si="24"/>
        <v>8.7035989436593824E-5</v>
      </c>
      <c r="E791" s="6">
        <f t="shared" si="25"/>
        <v>7.5752634572068711E-9</v>
      </c>
    </row>
    <row r="792" spans="1:5" x14ac:dyDescent="0.25">
      <c r="A792" s="3">
        <v>45226</v>
      </c>
      <c r="B792" s="12">
        <v>229.68</v>
      </c>
      <c r="C792" s="4">
        <f>LN(dane_import!E793/dane_import!E792)</f>
        <v>-4.3529361241021841E-4</v>
      </c>
      <c r="D792">
        <f t="shared" si="24"/>
        <v>4.3529361241021841E-4</v>
      </c>
      <c r="E792" s="6">
        <f t="shared" si="25"/>
        <v>1.8948052900513745E-7</v>
      </c>
    </row>
    <row r="793" spans="1:5" x14ac:dyDescent="0.25">
      <c r="A793" s="3">
        <v>45229</v>
      </c>
      <c r="B793" s="12">
        <v>229.79</v>
      </c>
      <c r="C793" s="4">
        <f>LN(dane_import!E794/dane_import!E793)</f>
        <v>4.7881255403628561E-4</v>
      </c>
      <c r="D793">
        <f t="shared" si="24"/>
        <v>4.7881255403628561E-4</v>
      </c>
      <c r="E793" s="6">
        <f t="shared" si="25"/>
        <v>2.2926146190275092E-7</v>
      </c>
    </row>
    <row r="794" spans="1:5" x14ac:dyDescent="0.25">
      <c r="A794" s="3">
        <v>45230</v>
      </c>
      <c r="B794" s="12">
        <v>229.95</v>
      </c>
      <c r="C794" s="4">
        <f>LN(dane_import!E795/dane_import!E794)</f>
        <v>6.9604561908792682E-4</v>
      </c>
      <c r="D794">
        <f t="shared" si="24"/>
        <v>6.9604561908792682E-4</v>
      </c>
      <c r="E794" s="6">
        <f t="shared" si="25"/>
        <v>4.8447950385149528E-7</v>
      </c>
    </row>
    <row r="795" spans="1:5" x14ac:dyDescent="0.25">
      <c r="A795" s="3">
        <v>45231</v>
      </c>
      <c r="B795" s="12">
        <v>229.95</v>
      </c>
      <c r="C795" s="4">
        <f>LN(dane_import!E796/dane_import!E795)</f>
        <v>0</v>
      </c>
      <c r="D795">
        <f t="shared" si="24"/>
        <v>0</v>
      </c>
      <c r="E795" s="6">
        <f t="shared" si="25"/>
        <v>0</v>
      </c>
    </row>
    <row r="796" spans="1:5" x14ac:dyDescent="0.25">
      <c r="A796" s="3">
        <v>45232</v>
      </c>
      <c r="B796" s="12">
        <v>230</v>
      </c>
      <c r="C796" s="4">
        <f>LN(dane_import!E797/dane_import!E796)</f>
        <v>2.1741493726249575E-4</v>
      </c>
      <c r="D796">
        <f t="shared" si="24"/>
        <v>2.1741493726249575E-4</v>
      </c>
      <c r="E796" s="6">
        <f t="shared" si="25"/>
        <v>4.7269254944854962E-8</v>
      </c>
    </row>
    <row r="797" spans="1:5" x14ac:dyDescent="0.25">
      <c r="A797" s="3">
        <v>45233</v>
      </c>
      <c r="B797" s="12">
        <v>230.08</v>
      </c>
      <c r="C797" s="4">
        <f>LN(dane_import!E798/dane_import!E797)</f>
        <v>3.4776560948646411E-4</v>
      </c>
      <c r="D797">
        <f t="shared" si="24"/>
        <v>3.4776560948646411E-4</v>
      </c>
      <c r="E797" s="6">
        <f t="shared" si="25"/>
        <v>1.2094091914149185E-7</v>
      </c>
    </row>
    <row r="798" spans="1:5" x14ac:dyDescent="0.25">
      <c r="A798" s="3">
        <v>45236</v>
      </c>
      <c r="B798" s="12">
        <v>230.61</v>
      </c>
      <c r="C798" s="4">
        <f>LN(dane_import!E799/dane_import!E798)</f>
        <v>2.3008974964685296E-3</v>
      </c>
      <c r="D798">
        <f t="shared" si="24"/>
        <v>2.3008974964685296E-3</v>
      </c>
      <c r="E798" s="6">
        <f t="shared" si="25"/>
        <v>5.2941292892551472E-6</v>
      </c>
    </row>
    <row r="799" spans="1:5" x14ac:dyDescent="0.25">
      <c r="A799" s="3">
        <v>45237</v>
      </c>
      <c r="B799" s="12">
        <v>230.56</v>
      </c>
      <c r="C799" s="4">
        <f>LN(dane_import!E800/dane_import!E799)</f>
        <v>-2.1683977793835206E-4</v>
      </c>
      <c r="D799">
        <f t="shared" si="24"/>
        <v>2.1683977793835206E-4</v>
      </c>
      <c r="E799" s="6">
        <f t="shared" si="25"/>
        <v>4.7019489296353832E-8</v>
      </c>
    </row>
    <row r="800" spans="1:5" x14ac:dyDescent="0.25">
      <c r="A800" s="3">
        <v>45238</v>
      </c>
      <c r="B800" s="12">
        <v>230.85</v>
      </c>
      <c r="C800" s="4">
        <f>LN(dane_import!E801/dane_import!E800)</f>
        <v>1.2570167017859168E-3</v>
      </c>
      <c r="D800">
        <f t="shared" si="24"/>
        <v>1.2570167017859168E-3</v>
      </c>
      <c r="E800" s="6">
        <f t="shared" si="25"/>
        <v>1.5800909885687446E-6</v>
      </c>
    </row>
    <row r="801" spans="1:5" x14ac:dyDescent="0.25">
      <c r="A801" s="3">
        <v>45239</v>
      </c>
      <c r="B801" s="12">
        <v>231.23</v>
      </c>
      <c r="C801" s="4">
        <f>LN(dane_import!E802/dane_import!E801)</f>
        <v>1.644737212878245E-3</v>
      </c>
      <c r="D801">
        <f t="shared" si="24"/>
        <v>1.644737212878245E-3</v>
      </c>
      <c r="E801" s="6">
        <f t="shared" si="25"/>
        <v>2.7051604994264975E-6</v>
      </c>
    </row>
    <row r="802" spans="1:5" x14ac:dyDescent="0.25">
      <c r="A802" s="3">
        <v>45240</v>
      </c>
      <c r="B802" s="12">
        <v>231.28</v>
      </c>
      <c r="C802" s="4">
        <f>LN(dane_import!E803/dane_import!E802)</f>
        <v>2.1621154221432613E-4</v>
      </c>
      <c r="D802">
        <f t="shared" si="24"/>
        <v>2.1621154221432613E-4</v>
      </c>
      <c r="E802" s="6">
        <f t="shared" si="25"/>
        <v>4.6747430986697331E-8</v>
      </c>
    </row>
    <row r="803" spans="1:5" x14ac:dyDescent="0.25">
      <c r="A803" s="3">
        <v>45243</v>
      </c>
      <c r="B803" s="12">
        <v>231.33</v>
      </c>
      <c r="C803" s="4">
        <f>LN(dane_import!E804/dane_import!E803)</f>
        <v>2.1616480488843823E-4</v>
      </c>
      <c r="D803">
        <f t="shared" si="24"/>
        <v>2.1616480488843823E-4</v>
      </c>
      <c r="E803" s="6">
        <f t="shared" si="25"/>
        <v>4.6727222872456572E-8</v>
      </c>
    </row>
    <row r="804" spans="1:5" x14ac:dyDescent="0.25">
      <c r="A804" s="3">
        <v>45244</v>
      </c>
      <c r="B804" s="12">
        <v>231.06</v>
      </c>
      <c r="C804" s="4">
        <f>LN(dane_import!E805/dane_import!E804)</f>
        <v>-1.1678454581065187E-3</v>
      </c>
      <c r="D804">
        <f t="shared" si="24"/>
        <v>1.1678454581065187E-3</v>
      </c>
      <c r="E804" s="6">
        <f t="shared" si="25"/>
        <v>1.3638630140200246E-6</v>
      </c>
    </row>
    <row r="805" spans="1:5" x14ac:dyDescent="0.25">
      <c r="A805" s="3">
        <v>45245</v>
      </c>
      <c r="B805" s="12">
        <v>231.28</v>
      </c>
      <c r="C805" s="4">
        <f>LN(dane_import!E806/dane_import!E805)</f>
        <v>9.5168065321812314E-4</v>
      </c>
      <c r="D805">
        <f t="shared" si="24"/>
        <v>9.5168065321812314E-4</v>
      </c>
      <c r="E805" s="6">
        <f t="shared" si="25"/>
        <v>9.0569606570967352E-7</v>
      </c>
    </row>
    <row r="806" spans="1:5" x14ac:dyDescent="0.25">
      <c r="A806" s="3">
        <v>45246</v>
      </c>
      <c r="B806" s="12">
        <v>231.34</v>
      </c>
      <c r="C806" s="4">
        <f>LN(dane_import!E807/dane_import!E806)</f>
        <v>2.5939215916474968E-4</v>
      </c>
      <c r="D806">
        <f t="shared" si="24"/>
        <v>2.5939215916474968E-4</v>
      </c>
      <c r="E806" s="6">
        <f t="shared" si="25"/>
        <v>6.7284292236150836E-8</v>
      </c>
    </row>
    <row r="807" spans="1:5" x14ac:dyDescent="0.25">
      <c r="A807" s="3">
        <v>45247</v>
      </c>
      <c r="B807" s="12">
        <v>231.48</v>
      </c>
      <c r="C807" s="4">
        <f>LN(dane_import!E808/dane_import!E807)</f>
        <v>6.0498683838238919E-4</v>
      </c>
      <c r="D807">
        <f t="shared" si="24"/>
        <v>6.0498683838238919E-4</v>
      </c>
      <c r="E807" s="6">
        <f t="shared" si="25"/>
        <v>3.6600907461591912E-7</v>
      </c>
    </row>
    <row r="808" spans="1:5" x14ac:dyDescent="0.25">
      <c r="A808" s="3">
        <v>45250</v>
      </c>
      <c r="B808" s="12">
        <v>231.56</v>
      </c>
      <c r="C808" s="4">
        <f>LN(dane_import!E809/dane_import!E808)</f>
        <v>3.4554250516589491E-4</v>
      </c>
      <c r="D808">
        <f t="shared" si="24"/>
        <v>3.4554250516589491E-4</v>
      </c>
      <c r="E808" s="6">
        <f t="shared" si="25"/>
        <v>1.193996228763225E-7</v>
      </c>
    </row>
    <row r="809" spans="1:5" x14ac:dyDescent="0.25">
      <c r="A809" s="3">
        <v>45251</v>
      </c>
      <c r="B809" s="12">
        <v>231.66</v>
      </c>
      <c r="C809" s="4">
        <f>LN(dane_import!E810/dane_import!E809)</f>
        <v>4.317602933961302E-4</v>
      </c>
      <c r="D809">
        <f t="shared" si="24"/>
        <v>4.317602933961302E-4</v>
      </c>
      <c r="E809" s="6">
        <f t="shared" si="25"/>
        <v>1.8641695095351242E-7</v>
      </c>
    </row>
    <row r="810" spans="1:5" x14ac:dyDescent="0.25">
      <c r="A810" s="3">
        <v>45252</v>
      </c>
      <c r="B810" s="12">
        <v>231.67</v>
      </c>
      <c r="C810" s="4">
        <f>LN(dane_import!E811/dane_import!E810)</f>
        <v>4.3165778177678624E-5</v>
      </c>
      <c r="D810">
        <f t="shared" si="24"/>
        <v>4.3165778177678624E-5</v>
      </c>
      <c r="E810" s="6">
        <f t="shared" si="25"/>
        <v>1.8632844056845559E-9</v>
      </c>
    </row>
    <row r="811" spans="1:5" x14ac:dyDescent="0.25">
      <c r="A811" s="3">
        <v>45253</v>
      </c>
      <c r="B811" s="12">
        <v>232.01</v>
      </c>
      <c r="C811" s="4">
        <f>LN(dane_import!E812/dane_import!E811)</f>
        <v>1.4665289032810751E-3</v>
      </c>
      <c r="D811">
        <f t="shared" si="24"/>
        <v>1.4665289032810751E-3</v>
      </c>
      <c r="E811" s="6">
        <f t="shared" si="25"/>
        <v>2.1507070241587929E-6</v>
      </c>
    </row>
    <row r="812" spans="1:5" x14ac:dyDescent="0.25">
      <c r="A812" s="3">
        <v>45254</v>
      </c>
      <c r="B812" s="12">
        <v>232.16</v>
      </c>
      <c r="C812" s="4">
        <f>LN(dane_import!E813/dane_import!E812)</f>
        <v>6.4631495021888203E-4</v>
      </c>
      <c r="D812">
        <f t="shared" si="24"/>
        <v>6.4631495021888203E-4</v>
      </c>
      <c r="E812" s="6">
        <f t="shared" si="25"/>
        <v>4.1772301487643593E-7</v>
      </c>
    </row>
    <row r="813" spans="1:5" x14ac:dyDescent="0.25">
      <c r="A813" s="3">
        <v>45257</v>
      </c>
      <c r="B813" s="12">
        <v>231.98</v>
      </c>
      <c r="C813" s="4">
        <f>LN(dane_import!E814/dane_import!E813)</f>
        <v>-7.7562808214754083E-4</v>
      </c>
      <c r="D813">
        <f t="shared" si="24"/>
        <v>7.7562808214754083E-4</v>
      </c>
      <c r="E813" s="6">
        <f t="shared" si="25"/>
        <v>6.0159892181587229E-7</v>
      </c>
    </row>
    <row r="814" spans="1:5" x14ac:dyDescent="0.25">
      <c r="A814" s="3">
        <v>45258</v>
      </c>
      <c r="B814" s="12">
        <v>232.11</v>
      </c>
      <c r="C814" s="4">
        <f>LN(dane_import!E815/dane_import!E814)</f>
        <v>5.6023617574267376E-4</v>
      </c>
      <c r="D814">
        <f t="shared" si="24"/>
        <v>5.6023617574267376E-4</v>
      </c>
      <c r="E814" s="6">
        <f t="shared" si="25"/>
        <v>3.1386457261077602E-7</v>
      </c>
    </row>
    <row r="815" spans="1:5" x14ac:dyDescent="0.25">
      <c r="A815" s="3">
        <v>45259</v>
      </c>
      <c r="B815" s="12">
        <v>232.64</v>
      </c>
      <c r="C815" s="4">
        <f>LN(dane_import!E816/dane_import!E815)</f>
        <v>2.2807971156816745E-3</v>
      </c>
      <c r="D815">
        <f t="shared" si="24"/>
        <v>2.2807971156816745E-3</v>
      </c>
      <c r="E815" s="6">
        <f t="shared" si="25"/>
        <v>5.2020354829018454E-6</v>
      </c>
    </row>
    <row r="816" spans="1:5" x14ac:dyDescent="0.25">
      <c r="A816" s="3">
        <v>45260</v>
      </c>
      <c r="B816" s="12">
        <v>232.78</v>
      </c>
      <c r="C816" s="4">
        <f>LN(dane_import!E817/dane_import!E816)</f>
        <v>6.0160716867577364E-4</v>
      </c>
      <c r="D816">
        <f t="shared" si="24"/>
        <v>6.0160716867577364E-4</v>
      </c>
      <c r="E816" s="6">
        <f t="shared" si="25"/>
        <v>3.6193118540208074E-7</v>
      </c>
    </row>
    <row r="817" spans="1:5" x14ac:dyDescent="0.25">
      <c r="A817" s="3">
        <v>45261</v>
      </c>
      <c r="B817" s="12">
        <v>232.65</v>
      </c>
      <c r="C817" s="4">
        <f>LN(dane_import!E818/dane_import!E817)</f>
        <v>-5.5862322317273762E-4</v>
      </c>
      <c r="D817">
        <f t="shared" si="24"/>
        <v>5.5862322317273762E-4</v>
      </c>
      <c r="E817" s="6">
        <f t="shared" si="25"/>
        <v>3.1205990546789822E-7</v>
      </c>
    </row>
    <row r="818" spans="1:5" x14ac:dyDescent="0.25">
      <c r="A818" s="3">
        <v>45264</v>
      </c>
      <c r="B818" s="12">
        <v>232.86</v>
      </c>
      <c r="C818" s="4">
        <f>LN(dane_import!E819/dane_import!E818)</f>
        <v>9.0223631821248983E-4</v>
      </c>
      <c r="D818">
        <f t="shared" si="24"/>
        <v>9.0223631821248983E-4</v>
      </c>
      <c r="E818" s="6">
        <f t="shared" si="25"/>
        <v>8.1403037390162922E-7</v>
      </c>
    </row>
    <row r="819" spans="1:5" x14ac:dyDescent="0.25">
      <c r="A819" s="3">
        <v>45265</v>
      </c>
      <c r="B819" s="12">
        <v>232.74</v>
      </c>
      <c r="C819" s="4">
        <f>LN(dane_import!E820/dane_import!E819)</f>
        <v>-5.1546392893917761E-4</v>
      </c>
      <c r="D819">
        <f t="shared" si="24"/>
        <v>5.1546392893917761E-4</v>
      </c>
      <c r="E819" s="6">
        <f t="shared" si="25"/>
        <v>2.6570306203741354E-7</v>
      </c>
    </row>
    <row r="820" spans="1:5" x14ac:dyDescent="0.25">
      <c r="A820" s="3">
        <v>45266</v>
      </c>
      <c r="B820" s="12">
        <v>232.77</v>
      </c>
      <c r="C820" s="4">
        <f>LN(dane_import!E821/dane_import!E820)</f>
        <v>1.2889089403687016E-4</v>
      </c>
      <c r="D820">
        <f t="shared" si="24"/>
        <v>1.2889089403687016E-4</v>
      </c>
      <c r="E820" s="6">
        <f t="shared" si="25"/>
        <v>1.6612862565623694E-8</v>
      </c>
    </row>
    <row r="821" spans="1:5" x14ac:dyDescent="0.25">
      <c r="A821" s="3">
        <v>45267</v>
      </c>
      <c r="B821" s="12">
        <v>232.96</v>
      </c>
      <c r="C821" s="4">
        <f>LN(dane_import!E822/dane_import!E821)</f>
        <v>8.1592343435361067E-4</v>
      </c>
      <c r="D821">
        <f t="shared" si="24"/>
        <v>8.1592343435361067E-4</v>
      </c>
      <c r="E821" s="6">
        <f t="shared" si="25"/>
        <v>6.6573105072739083E-7</v>
      </c>
    </row>
    <row r="822" spans="1:5" x14ac:dyDescent="0.25">
      <c r="A822" s="3">
        <v>45268</v>
      </c>
      <c r="B822" s="12">
        <v>233.22</v>
      </c>
      <c r="C822" s="4">
        <f>LN(dane_import!E823/dane_import!E822)</f>
        <v>1.1154490838656155E-3</v>
      </c>
      <c r="D822">
        <f t="shared" si="24"/>
        <v>1.1154490838656155E-3</v>
      </c>
      <c r="E822" s="6">
        <f t="shared" si="25"/>
        <v>1.244226658696641E-6</v>
      </c>
    </row>
    <row r="823" spans="1:5" x14ac:dyDescent="0.25">
      <c r="A823" s="3">
        <v>45271</v>
      </c>
      <c r="B823" s="12">
        <v>233.18</v>
      </c>
      <c r="C823" s="4">
        <f>LN(dane_import!E824/dane_import!E823)</f>
        <v>-1.7152658704141477E-4</v>
      </c>
      <c r="D823">
        <f t="shared" si="24"/>
        <v>1.7152658704141477E-4</v>
      </c>
      <c r="E823" s="6">
        <f t="shared" si="25"/>
        <v>2.9421370062076038E-8</v>
      </c>
    </row>
    <row r="824" spans="1:5" x14ac:dyDescent="0.25">
      <c r="A824" s="3">
        <v>45272</v>
      </c>
      <c r="B824" s="12">
        <v>233.31</v>
      </c>
      <c r="C824" s="4">
        <f>LN(dane_import!E825/dane_import!E824)</f>
        <v>5.5735386981620009E-4</v>
      </c>
      <c r="D824">
        <f t="shared" si="24"/>
        <v>5.5735386981620009E-4</v>
      </c>
      <c r="E824" s="6">
        <f t="shared" si="25"/>
        <v>3.1064333619909373E-7</v>
      </c>
    </row>
    <row r="825" spans="1:5" x14ac:dyDescent="0.25">
      <c r="A825" s="3">
        <v>45273</v>
      </c>
      <c r="B825" s="12">
        <v>233.3</v>
      </c>
      <c r="C825" s="4">
        <f>LN(dane_import!E826/dane_import!E825)</f>
        <v>-4.2862347577303077E-5</v>
      </c>
      <c r="D825">
        <f t="shared" si="24"/>
        <v>4.2862347577303077E-5</v>
      </c>
      <c r="E825" s="6">
        <f t="shared" si="25"/>
        <v>1.8371808398375389E-9</v>
      </c>
    </row>
    <row r="826" spans="1:5" x14ac:dyDescent="0.25">
      <c r="A826" s="3">
        <v>45274</v>
      </c>
      <c r="B826" s="12">
        <v>233.65</v>
      </c>
      <c r="C826" s="4">
        <f>LN(dane_import!E827/dane_import!E826)</f>
        <v>1.499090119050949E-3</v>
      </c>
      <c r="D826">
        <f t="shared" si="24"/>
        <v>1.499090119050949E-3</v>
      </c>
      <c r="E826" s="6">
        <f t="shared" si="25"/>
        <v>2.2472711850361887E-6</v>
      </c>
    </row>
    <row r="827" spans="1:5" x14ac:dyDescent="0.25">
      <c r="A827" s="3">
        <v>45275</v>
      </c>
      <c r="B827" s="12">
        <v>233.6</v>
      </c>
      <c r="C827" s="4">
        <f>LN(dane_import!E828/dane_import!E827)</f>
        <v>-2.1401819236325278E-4</v>
      </c>
      <c r="D827">
        <f t="shared" si="24"/>
        <v>2.1401819236325278E-4</v>
      </c>
      <c r="E827" s="6">
        <f t="shared" si="25"/>
        <v>4.5803786662434268E-8</v>
      </c>
    </row>
    <row r="828" spans="1:5" x14ac:dyDescent="0.25">
      <c r="A828" s="3">
        <v>45278</v>
      </c>
      <c r="B828" s="12">
        <v>234</v>
      </c>
      <c r="C828" s="4">
        <f>LN(dane_import!E829/dane_import!E828)</f>
        <v>1.7108644036293876E-3</v>
      </c>
      <c r="D828">
        <f t="shared" si="24"/>
        <v>1.7108644036293876E-3</v>
      </c>
      <c r="E828" s="6">
        <f t="shared" si="25"/>
        <v>2.9270570076061401E-6</v>
      </c>
    </row>
    <row r="829" spans="1:5" x14ac:dyDescent="0.25">
      <c r="A829" s="3">
        <v>45279</v>
      </c>
      <c r="B829" s="12">
        <v>233.9</v>
      </c>
      <c r="C829" s="4">
        <f>LN(dane_import!E830/dane_import!E829)</f>
        <v>-4.2744176756808513E-4</v>
      </c>
      <c r="D829">
        <f t="shared" si="24"/>
        <v>4.2744176756808513E-4</v>
      </c>
      <c r="E829" s="6">
        <f t="shared" si="25"/>
        <v>1.8270646466172891E-7</v>
      </c>
    </row>
    <row r="830" spans="1:5" x14ac:dyDescent="0.25">
      <c r="A830" s="3">
        <v>45280</v>
      </c>
      <c r="B830" s="12">
        <v>234</v>
      </c>
      <c r="C830" s="4">
        <f>LN(dane_import!E831/dane_import!E830)</f>
        <v>4.2744176756815241E-4</v>
      </c>
      <c r="D830">
        <f t="shared" si="24"/>
        <v>4.2744176756815241E-4</v>
      </c>
      <c r="E830" s="6">
        <f t="shared" si="25"/>
        <v>1.8270646466178643E-7</v>
      </c>
    </row>
    <row r="831" spans="1:5" x14ac:dyDescent="0.25">
      <c r="A831" s="3">
        <v>45281</v>
      </c>
      <c r="B831" s="12">
        <v>234.55</v>
      </c>
      <c r="C831" s="4">
        <f>LN(dane_import!E832/dane_import!E831)</f>
        <v>2.3476694167655987E-3</v>
      </c>
      <c r="D831">
        <f t="shared" si="24"/>
        <v>2.3476694167655987E-3</v>
      </c>
      <c r="E831" s="6">
        <f t="shared" si="25"/>
        <v>5.5115516904165265E-6</v>
      </c>
    </row>
    <row r="832" spans="1:5" x14ac:dyDescent="0.25">
      <c r="A832" s="3">
        <v>45282</v>
      </c>
      <c r="B832" s="12">
        <v>234.82</v>
      </c>
      <c r="C832" s="4">
        <f>LN(dane_import!E833/dane_import!E832)</f>
        <v>1.1504784275985925E-3</v>
      </c>
      <c r="D832">
        <f t="shared" si="24"/>
        <v>1.1504784275985925E-3</v>
      </c>
      <c r="E832" s="6">
        <f t="shared" si="25"/>
        <v>1.3236006123697299E-6</v>
      </c>
    </row>
    <row r="833" spans="1:5" x14ac:dyDescent="0.25">
      <c r="A833" s="3">
        <v>45285</v>
      </c>
      <c r="B833" s="12">
        <v>234.82</v>
      </c>
      <c r="C833" s="4">
        <f>LN(dane_import!E834/dane_import!E833)</f>
        <v>0</v>
      </c>
      <c r="D833">
        <f t="shared" si="24"/>
        <v>0</v>
      </c>
      <c r="E833" s="6">
        <f t="shared" si="25"/>
        <v>0</v>
      </c>
    </row>
    <row r="834" spans="1:5" x14ac:dyDescent="0.25">
      <c r="A834" s="3">
        <v>45286</v>
      </c>
      <c r="B834" s="12">
        <v>234.82</v>
      </c>
      <c r="C834" s="4">
        <f>LN(dane_import!E835/dane_import!E834)</f>
        <v>0</v>
      </c>
      <c r="D834">
        <f t="shared" si="24"/>
        <v>0</v>
      </c>
      <c r="E834" s="6">
        <f t="shared" si="25"/>
        <v>0</v>
      </c>
    </row>
    <row r="835" spans="1:5" x14ac:dyDescent="0.25">
      <c r="A835" s="3">
        <v>45287</v>
      </c>
      <c r="B835" s="12">
        <v>234.66</v>
      </c>
      <c r="C835" s="4">
        <f>LN(dane_import!E836/dane_import!E835)</f>
        <v>-6.8160520658807581E-4</v>
      </c>
      <c r="D835">
        <f t="shared" ref="D835:D898" si="26">ABS(C835)</f>
        <v>6.8160520658807581E-4</v>
      </c>
      <c r="E835" s="6">
        <f t="shared" ref="E835:E898" si="27">C835^2</f>
        <v>4.6458565764797351E-7</v>
      </c>
    </row>
    <row r="836" spans="1:5" x14ac:dyDescent="0.25">
      <c r="A836" s="3">
        <v>45288</v>
      </c>
      <c r="B836" s="12">
        <v>234.93</v>
      </c>
      <c r="C836" s="4">
        <f>LN(dane_import!E837/dane_import!E836)</f>
        <v>1.1499394354783014E-3</v>
      </c>
      <c r="D836">
        <f t="shared" si="26"/>
        <v>1.1499394354783014E-3</v>
      </c>
      <c r="E836" s="6">
        <f t="shared" si="27"/>
        <v>1.3223607052681547E-6</v>
      </c>
    </row>
    <row r="837" spans="1:5" x14ac:dyDescent="0.25">
      <c r="A837" s="3">
        <v>45289</v>
      </c>
      <c r="B837" s="12">
        <v>235.06</v>
      </c>
      <c r="C837" s="4">
        <f>LN(dane_import!E838/dane_import!E837)</f>
        <v>5.5320327375208268E-4</v>
      </c>
      <c r="D837">
        <f t="shared" si="26"/>
        <v>5.5320327375208268E-4</v>
      </c>
      <c r="E837" s="6">
        <f t="shared" si="27"/>
        <v>3.0603386209002174E-7</v>
      </c>
    </row>
    <row r="838" spans="1:5" x14ac:dyDescent="0.25">
      <c r="A838" s="3">
        <v>45292</v>
      </c>
      <c r="B838" s="12">
        <v>235.06</v>
      </c>
      <c r="C838" s="4">
        <f>LN(dane_import!E839/dane_import!E838)</f>
        <v>0</v>
      </c>
      <c r="D838">
        <f t="shared" si="26"/>
        <v>0</v>
      </c>
      <c r="E838" s="6">
        <f t="shared" si="27"/>
        <v>0</v>
      </c>
    </row>
    <row r="839" spans="1:5" x14ac:dyDescent="0.25">
      <c r="A839" s="3">
        <v>45293</v>
      </c>
      <c r="B839" s="12">
        <v>235.11</v>
      </c>
      <c r="C839" s="4">
        <f>LN(dane_import!E840/dane_import!E839)</f>
        <v>2.1268902817489781E-4</v>
      </c>
      <c r="D839">
        <f t="shared" si="26"/>
        <v>2.1268902817489781E-4</v>
      </c>
      <c r="E839" s="6">
        <f t="shared" si="27"/>
        <v>4.5236622705982475E-8</v>
      </c>
    </row>
    <row r="840" spans="1:5" x14ac:dyDescent="0.25">
      <c r="A840" s="3">
        <v>45294</v>
      </c>
      <c r="B840" s="12">
        <v>234.91</v>
      </c>
      <c r="C840" s="4">
        <f>LN(dane_import!E841/dane_import!E840)</f>
        <v>-8.5102766720916766E-4</v>
      </c>
      <c r="D840">
        <f t="shared" si="26"/>
        <v>8.5102766720916766E-4</v>
      </c>
      <c r="E840" s="6">
        <f t="shared" si="27"/>
        <v>7.2424809035547786E-7</v>
      </c>
    </row>
    <row r="841" spans="1:5" x14ac:dyDescent="0.25">
      <c r="A841" s="3">
        <v>45295</v>
      </c>
      <c r="B841" s="12">
        <v>235.42</v>
      </c>
      <c r="C841" s="4">
        <f>LN(dane_import!E842/dane_import!E841)</f>
        <v>2.1686909186606545E-3</v>
      </c>
      <c r="D841">
        <f t="shared" si="26"/>
        <v>2.1686909186606545E-3</v>
      </c>
      <c r="E841" s="6">
        <f t="shared" si="27"/>
        <v>4.7032203006811937E-6</v>
      </c>
    </row>
    <row r="842" spans="1:5" x14ac:dyDescent="0.25">
      <c r="A842" s="3">
        <v>45296</v>
      </c>
      <c r="B842" s="12">
        <v>235.41</v>
      </c>
      <c r="C842" s="4">
        <f>LN(dane_import!E843/dane_import!E842)</f>
        <v>-4.2478176842983286E-5</v>
      </c>
      <c r="D842">
        <f t="shared" si="26"/>
        <v>4.2478176842983286E-5</v>
      </c>
      <c r="E842" s="6">
        <f t="shared" si="27"/>
        <v>1.8043955079037615E-9</v>
      </c>
    </row>
    <row r="843" spans="1:5" x14ac:dyDescent="0.25">
      <c r="A843" s="3">
        <v>45299</v>
      </c>
      <c r="B843" s="12">
        <v>235.62</v>
      </c>
      <c r="C843" s="4">
        <f>LN(dane_import!E844/dane_import!E843)</f>
        <v>8.9166301048164203E-4</v>
      </c>
      <c r="D843">
        <f t="shared" si="26"/>
        <v>8.9166301048164203E-4</v>
      </c>
      <c r="E843" s="6">
        <f t="shared" si="27"/>
        <v>7.9506292426118483E-7</v>
      </c>
    </row>
    <row r="844" spans="1:5" x14ac:dyDescent="0.25">
      <c r="A844" s="3">
        <v>45300</v>
      </c>
      <c r="B844" s="12">
        <v>235.71</v>
      </c>
      <c r="C844" s="4">
        <f>LN(dane_import!E845/dane_import!E844)</f>
        <v>3.8189803786659558E-4</v>
      </c>
      <c r="D844">
        <f t="shared" si="26"/>
        <v>3.8189803786659558E-4</v>
      </c>
      <c r="E844" s="6">
        <f t="shared" si="27"/>
        <v>1.4584611132635568E-7</v>
      </c>
    </row>
    <row r="845" spans="1:5" x14ac:dyDescent="0.25">
      <c r="A845" s="3">
        <v>45301</v>
      </c>
      <c r="B845" s="12">
        <v>235.85</v>
      </c>
      <c r="C845" s="4">
        <f>LN(dane_import!E846/dane_import!E845)</f>
        <v>5.9377387443060965E-4</v>
      </c>
      <c r="D845">
        <f t="shared" si="26"/>
        <v>5.9377387443060965E-4</v>
      </c>
      <c r="E845" s="6">
        <f t="shared" si="27"/>
        <v>3.5256741395633739E-7</v>
      </c>
    </row>
    <row r="846" spans="1:5" x14ac:dyDescent="0.25">
      <c r="A846" s="3">
        <v>45302</v>
      </c>
      <c r="B846" s="12">
        <v>235.71</v>
      </c>
      <c r="C846" s="4">
        <f>LN(dane_import!E847/dane_import!E846)</f>
        <v>-5.9377387443066928E-4</v>
      </c>
      <c r="D846">
        <f t="shared" si="26"/>
        <v>5.9377387443066928E-4</v>
      </c>
      <c r="E846" s="6">
        <f t="shared" si="27"/>
        <v>3.5256741395640822E-7</v>
      </c>
    </row>
    <row r="847" spans="1:5" x14ac:dyDescent="0.25">
      <c r="A847" s="3">
        <v>45303</v>
      </c>
      <c r="B847" s="12">
        <v>235.77</v>
      </c>
      <c r="C847" s="4">
        <f>LN(dane_import!E848/dane_import!E847)</f>
        <v>2.5451769035324002E-4</v>
      </c>
      <c r="D847">
        <f t="shared" si="26"/>
        <v>2.5451769035324002E-4</v>
      </c>
      <c r="E847" s="6">
        <f t="shared" si="27"/>
        <v>6.4779254702747762E-8</v>
      </c>
    </row>
    <row r="848" spans="1:5" x14ac:dyDescent="0.25">
      <c r="A848" s="3">
        <v>45306</v>
      </c>
      <c r="B848" s="12">
        <v>235.95</v>
      </c>
      <c r="C848" s="4">
        <f>LN(dane_import!E849/dane_import!E848)</f>
        <v>7.631646262031387E-4</v>
      </c>
      <c r="D848">
        <f t="shared" si="26"/>
        <v>7.631646262031387E-4</v>
      </c>
      <c r="E848" s="6">
        <f t="shared" si="27"/>
        <v>5.8242024668777645E-7</v>
      </c>
    </row>
    <row r="849" spans="1:5" x14ac:dyDescent="0.25">
      <c r="A849" s="3">
        <v>45307</v>
      </c>
      <c r="B849" s="12">
        <v>236.18</v>
      </c>
      <c r="C849" s="4">
        <f>LN(dane_import!E850/dane_import!E849)</f>
        <v>9.7430800073911494E-4</v>
      </c>
      <c r="D849">
        <f t="shared" si="26"/>
        <v>9.7430800073911494E-4</v>
      </c>
      <c r="E849" s="6">
        <f t="shared" si="27"/>
        <v>9.4927608030425117E-7</v>
      </c>
    </row>
    <row r="850" spans="1:5" x14ac:dyDescent="0.25">
      <c r="A850" s="3">
        <v>45308</v>
      </c>
      <c r="B850" s="12">
        <v>236.47</v>
      </c>
      <c r="C850" s="4">
        <f>LN(dane_import!E851/dane_import!E850)</f>
        <v>1.2271238184319751E-3</v>
      </c>
      <c r="D850">
        <f t="shared" si="26"/>
        <v>1.2271238184319751E-3</v>
      </c>
      <c r="E850" s="6">
        <f t="shared" si="27"/>
        <v>1.505832865763071E-6</v>
      </c>
    </row>
    <row r="851" spans="1:5" x14ac:dyDescent="0.25">
      <c r="A851" s="3">
        <v>45309</v>
      </c>
      <c r="B851" s="12">
        <v>236.59</v>
      </c>
      <c r="C851" s="4">
        <f>LN(dane_import!E852/dane_import!E851)</f>
        <v>5.0733523262967207E-4</v>
      </c>
      <c r="D851">
        <f t="shared" si="26"/>
        <v>5.0733523262967207E-4</v>
      </c>
      <c r="E851" s="6">
        <f t="shared" si="27"/>
        <v>2.5738903826740349E-7</v>
      </c>
    </row>
    <row r="852" spans="1:5" x14ac:dyDescent="0.25">
      <c r="A852" s="3">
        <v>45310</v>
      </c>
      <c r="B852" s="12">
        <v>236.53</v>
      </c>
      <c r="C852" s="4">
        <f>LN(dane_import!E853/dane_import!E852)</f>
        <v>-2.5363544268536362E-4</v>
      </c>
      <c r="D852">
        <f t="shared" si="26"/>
        <v>2.5363544268536362E-4</v>
      </c>
      <c r="E852" s="6">
        <f t="shared" si="27"/>
        <v>6.433093778620037E-8</v>
      </c>
    </row>
    <row r="853" spans="1:5" x14ac:dyDescent="0.25">
      <c r="A853" s="3">
        <v>45313</v>
      </c>
      <c r="B853" s="12">
        <v>236.51</v>
      </c>
      <c r="C853" s="4">
        <f>LN(dane_import!E854/dane_import!E853)</f>
        <v>-8.4559445340454538E-5</v>
      </c>
      <c r="D853">
        <f t="shared" si="26"/>
        <v>8.4559445340454538E-5</v>
      </c>
      <c r="E853" s="6">
        <f t="shared" si="27"/>
        <v>7.1502997962853188E-9</v>
      </c>
    </row>
    <row r="854" spans="1:5" x14ac:dyDescent="0.25">
      <c r="A854" s="3">
        <v>45314</v>
      </c>
      <c r="B854" s="12">
        <v>236.84</v>
      </c>
      <c r="C854" s="4">
        <f>LN(dane_import!E855/dane_import!E854)</f>
        <v>1.3943173274039568E-3</v>
      </c>
      <c r="D854">
        <f t="shared" si="26"/>
        <v>1.3943173274039568E-3</v>
      </c>
      <c r="E854" s="6">
        <f t="shared" si="27"/>
        <v>1.9441208094989127E-6</v>
      </c>
    </row>
    <row r="855" spans="1:5" x14ac:dyDescent="0.25">
      <c r="A855" s="3">
        <v>45315</v>
      </c>
      <c r="B855" s="12">
        <v>236.95</v>
      </c>
      <c r="C855" s="4">
        <f>LN(dane_import!E856/dane_import!E855)</f>
        <v>4.643407500219291E-4</v>
      </c>
      <c r="D855">
        <f t="shared" si="26"/>
        <v>4.643407500219291E-4</v>
      </c>
      <c r="E855" s="6">
        <f t="shared" si="27"/>
        <v>2.1561233213092765E-7</v>
      </c>
    </row>
    <row r="856" spans="1:5" x14ac:dyDescent="0.25">
      <c r="A856" s="3">
        <v>45316</v>
      </c>
      <c r="B856" s="12">
        <v>237</v>
      </c>
      <c r="C856" s="4">
        <f>LN(dane_import!E857/dane_import!E856)</f>
        <v>2.1099272153392713E-4</v>
      </c>
      <c r="D856">
        <f t="shared" si="26"/>
        <v>2.1099272153392713E-4</v>
      </c>
      <c r="E856" s="6">
        <f t="shared" si="27"/>
        <v>4.4517928540293318E-8</v>
      </c>
    </row>
    <row r="857" spans="1:5" x14ac:dyDescent="0.25">
      <c r="A857" s="3">
        <v>45317</v>
      </c>
      <c r="B857" s="12">
        <v>237.28</v>
      </c>
      <c r="C857" s="4">
        <f>LN(dane_import!E858/dane_import!E857)</f>
        <v>1.180737254490756E-3</v>
      </c>
      <c r="D857">
        <f t="shared" si="26"/>
        <v>1.180737254490756E-3</v>
      </c>
      <c r="E857" s="6">
        <f t="shared" si="27"/>
        <v>1.3941404641423684E-6</v>
      </c>
    </row>
    <row r="858" spans="1:5" x14ac:dyDescent="0.25">
      <c r="A858" s="3">
        <v>45320</v>
      </c>
      <c r="B858" s="12">
        <v>237.36</v>
      </c>
      <c r="C858" s="4">
        <f>LN(dane_import!E859/dane_import!E858)</f>
        <v>3.3709759294453751E-4</v>
      </c>
      <c r="D858">
        <f t="shared" si="26"/>
        <v>3.3709759294453751E-4</v>
      </c>
      <c r="E858" s="6">
        <f t="shared" si="27"/>
        <v>1.1363478716900111E-7</v>
      </c>
    </row>
    <row r="859" spans="1:5" x14ac:dyDescent="0.25">
      <c r="A859" s="3">
        <v>45321</v>
      </c>
      <c r="B859" s="12">
        <v>237.28</v>
      </c>
      <c r="C859" s="4">
        <f>LN(dane_import!E860/dane_import!E859)</f>
        <v>-3.3709759294442572E-4</v>
      </c>
      <c r="D859">
        <f t="shared" si="26"/>
        <v>3.3709759294442572E-4</v>
      </c>
      <c r="E859" s="6">
        <f t="shared" si="27"/>
        <v>1.1363478716892575E-7</v>
      </c>
    </row>
    <row r="860" spans="1:5" x14ac:dyDescent="0.25">
      <c r="A860" s="3">
        <v>45322</v>
      </c>
      <c r="B860" s="12">
        <v>237.2</v>
      </c>
      <c r="C860" s="4">
        <f>LN(dane_import!E861/dane_import!E860)</f>
        <v>-3.3721126605160308E-4</v>
      </c>
      <c r="D860">
        <f t="shared" si="26"/>
        <v>3.3721126605160308E-4</v>
      </c>
      <c r="E860" s="6">
        <f t="shared" si="27"/>
        <v>1.1371143795212503E-7</v>
      </c>
    </row>
    <row r="861" spans="1:5" x14ac:dyDescent="0.25">
      <c r="A861" s="3">
        <v>45323</v>
      </c>
      <c r="B861" s="12">
        <v>237.25</v>
      </c>
      <c r="C861" s="4">
        <f>LN(dane_import!E862/dane_import!E861)</f>
        <v>2.107703664668275E-4</v>
      </c>
      <c r="D861">
        <f t="shared" si="26"/>
        <v>2.107703664668275E-4</v>
      </c>
      <c r="E861" s="6">
        <f t="shared" si="27"/>
        <v>4.4424147380560758E-8</v>
      </c>
    </row>
    <row r="862" spans="1:5" x14ac:dyDescent="0.25">
      <c r="A862" s="3">
        <v>45324</v>
      </c>
      <c r="B862" s="12">
        <v>237.57</v>
      </c>
      <c r="C862" s="4">
        <f>LN(dane_import!E863/dane_import!E862)</f>
        <v>1.3478794003934291E-3</v>
      </c>
      <c r="D862">
        <f t="shared" si="26"/>
        <v>1.3478794003934291E-3</v>
      </c>
      <c r="E862" s="6">
        <f t="shared" si="27"/>
        <v>1.81677887800495E-6</v>
      </c>
    </row>
    <row r="863" spans="1:5" x14ac:dyDescent="0.25">
      <c r="A863" s="3">
        <v>45327</v>
      </c>
      <c r="B863" s="12">
        <v>237.91</v>
      </c>
      <c r="C863" s="4">
        <f>LN(dane_import!E864/dane_import!E863)</f>
        <v>1.4301340033217062E-3</v>
      </c>
      <c r="D863">
        <f t="shared" si="26"/>
        <v>1.4301340033217062E-3</v>
      </c>
      <c r="E863" s="6">
        <f t="shared" si="27"/>
        <v>2.0452832674569701E-6</v>
      </c>
    </row>
    <row r="864" spans="1:5" x14ac:dyDescent="0.25">
      <c r="A864" s="3">
        <v>45328</v>
      </c>
      <c r="B864" s="12">
        <v>238.01</v>
      </c>
      <c r="C864" s="4">
        <f>LN(dane_import!E865/dane_import!E864)</f>
        <v>4.2023870176359274E-4</v>
      </c>
      <c r="D864">
        <f t="shared" si="26"/>
        <v>4.2023870176359274E-4</v>
      </c>
      <c r="E864" s="6">
        <f t="shared" si="27"/>
        <v>1.7660056645994984E-7</v>
      </c>
    </row>
    <row r="865" spans="1:5" x14ac:dyDescent="0.25">
      <c r="A865" s="3">
        <v>45329</v>
      </c>
      <c r="B865" s="12">
        <v>238.15</v>
      </c>
      <c r="C865" s="4">
        <f>LN(dane_import!E866/dane_import!E865)</f>
        <v>5.8803765135340732E-4</v>
      </c>
      <c r="D865">
        <f t="shared" si="26"/>
        <v>5.8803765135340732E-4</v>
      </c>
      <c r="E865" s="6">
        <f t="shared" si="27"/>
        <v>3.457882794092314E-7</v>
      </c>
    </row>
    <row r="866" spans="1:5" x14ac:dyDescent="0.25">
      <c r="A866" s="3">
        <v>45330</v>
      </c>
      <c r="B866" s="12">
        <v>238.4</v>
      </c>
      <c r="C866" s="4">
        <f>LN(dane_import!E867/dane_import!E866)</f>
        <v>1.0492079443253127E-3</v>
      </c>
      <c r="D866">
        <f t="shared" si="26"/>
        <v>1.0492079443253127E-3</v>
      </c>
      <c r="E866" s="6">
        <f t="shared" si="27"/>
        <v>1.1008373104353486E-6</v>
      </c>
    </row>
    <row r="867" spans="1:5" x14ac:dyDescent="0.25">
      <c r="A867" s="3">
        <v>45331</v>
      </c>
      <c r="B867" s="12">
        <v>238.46</v>
      </c>
      <c r="C867" s="4">
        <f>LN(dane_import!E868/dane_import!E867)</f>
        <v>2.5164618679113953E-4</v>
      </c>
      <c r="D867">
        <f t="shared" si="26"/>
        <v>2.5164618679113953E-4</v>
      </c>
      <c r="E867" s="6">
        <f t="shared" si="27"/>
        <v>6.3325803326521084E-8</v>
      </c>
    </row>
    <row r="868" spans="1:5" x14ac:dyDescent="0.25">
      <c r="A868" s="3">
        <v>45334</v>
      </c>
      <c r="B868" s="12">
        <v>238.5</v>
      </c>
      <c r="C868" s="4">
        <f>LN(dane_import!E869/dane_import!E868)</f>
        <v>1.6772895041006406E-4</v>
      </c>
      <c r="D868">
        <f t="shared" si="26"/>
        <v>1.6772895041006406E-4</v>
      </c>
      <c r="E868" s="6">
        <f t="shared" si="27"/>
        <v>2.8133000805661728E-8</v>
      </c>
    </row>
    <row r="869" spans="1:5" x14ac:dyDescent="0.25">
      <c r="A869" s="3">
        <v>45335</v>
      </c>
      <c r="B869" s="12">
        <v>238.65</v>
      </c>
      <c r="C869" s="4">
        <f>LN(dane_import!E870/dane_import!E869)</f>
        <v>6.2873312350976906E-4</v>
      </c>
      <c r="D869">
        <f t="shared" si="26"/>
        <v>6.2873312350976906E-4</v>
      </c>
      <c r="E869" s="6">
        <f t="shared" si="27"/>
        <v>3.9530534059835053E-7</v>
      </c>
    </row>
    <row r="870" spans="1:5" x14ac:dyDescent="0.25">
      <c r="A870" s="3">
        <v>45336</v>
      </c>
      <c r="B870" s="12">
        <v>238.61</v>
      </c>
      <c r="C870" s="4">
        <f>LN(dane_import!E871/dane_import!E870)</f>
        <v>-1.6762351797194338E-4</v>
      </c>
      <c r="D870">
        <f t="shared" si="26"/>
        <v>1.6762351797194338E-4</v>
      </c>
      <c r="E870" s="6">
        <f t="shared" si="27"/>
        <v>2.8097643777290425E-8</v>
      </c>
    </row>
    <row r="871" spans="1:5" x14ac:dyDescent="0.25">
      <c r="A871" s="3">
        <v>45337</v>
      </c>
      <c r="B871" s="12">
        <v>238.67</v>
      </c>
      <c r="C871" s="4">
        <f>LN(dane_import!E872/dane_import!E871)</f>
        <v>2.514247415188166E-4</v>
      </c>
      <c r="D871">
        <f t="shared" si="26"/>
        <v>2.514247415188166E-4</v>
      </c>
      <c r="E871" s="6">
        <f t="shared" si="27"/>
        <v>6.3214400647803738E-8</v>
      </c>
    </row>
    <row r="872" spans="1:5" x14ac:dyDescent="0.25">
      <c r="A872" s="3">
        <v>45338</v>
      </c>
      <c r="B872" s="12">
        <v>238.72</v>
      </c>
      <c r="C872" s="4">
        <f>LN(dane_import!E873/dane_import!E872)</f>
        <v>2.0947233994361312E-4</v>
      </c>
      <c r="D872">
        <f t="shared" si="26"/>
        <v>2.0947233994361312E-4</v>
      </c>
      <c r="E872" s="6">
        <f t="shared" si="27"/>
        <v>4.3878661201452618E-8</v>
      </c>
    </row>
    <row r="873" spans="1:5" x14ac:dyDescent="0.25">
      <c r="A873" s="3">
        <v>45341</v>
      </c>
      <c r="B873" s="12">
        <v>238.8</v>
      </c>
      <c r="C873" s="4">
        <f>LN(dane_import!E874/dane_import!E873)</f>
        <v>3.3506450305101977E-4</v>
      </c>
      <c r="D873">
        <f t="shared" si="26"/>
        <v>3.3506450305101977E-4</v>
      </c>
      <c r="E873" s="6">
        <f t="shared" si="27"/>
        <v>1.1226822120482684E-7</v>
      </c>
    </row>
    <row r="874" spans="1:5" x14ac:dyDescent="0.25">
      <c r="A874" s="3">
        <v>45342</v>
      </c>
      <c r="B874" s="12">
        <v>238.8</v>
      </c>
      <c r="C874" s="4">
        <f>LN(dane_import!E875/dane_import!E874)</f>
        <v>0</v>
      </c>
      <c r="D874">
        <f t="shared" si="26"/>
        <v>0</v>
      </c>
      <c r="E874" s="6">
        <f t="shared" si="27"/>
        <v>0</v>
      </c>
    </row>
    <row r="875" spans="1:5" x14ac:dyDescent="0.25">
      <c r="A875" s="3">
        <v>45343</v>
      </c>
      <c r="B875" s="12">
        <v>238.94</v>
      </c>
      <c r="C875" s="4">
        <f>LN(dane_import!E876/dane_import!E875)</f>
        <v>5.8609287063066541E-4</v>
      </c>
      <c r="D875">
        <f t="shared" si="26"/>
        <v>5.8609287063066541E-4</v>
      </c>
      <c r="E875" s="6">
        <f t="shared" si="27"/>
        <v>3.4350485300409392E-7</v>
      </c>
    </row>
    <row r="876" spans="1:5" x14ac:dyDescent="0.25">
      <c r="A876" s="3">
        <v>45344</v>
      </c>
      <c r="B876" s="12">
        <v>239.08</v>
      </c>
      <c r="C876" s="4">
        <f>LN(dane_import!E877/dane_import!E876)</f>
        <v>5.8574956697572504E-4</v>
      </c>
      <c r="D876">
        <f t="shared" si="26"/>
        <v>5.8574956697572504E-4</v>
      </c>
      <c r="E876" s="6">
        <f t="shared" si="27"/>
        <v>3.4310255521224941E-7</v>
      </c>
    </row>
    <row r="877" spans="1:5" x14ac:dyDescent="0.25">
      <c r="A877" s="3">
        <v>45345</v>
      </c>
      <c r="B877" s="12">
        <v>239.13</v>
      </c>
      <c r="C877" s="4">
        <f>LN(dane_import!E878/dane_import!E877)</f>
        <v>2.0911315188799898E-4</v>
      </c>
      <c r="D877">
        <f t="shared" si="26"/>
        <v>2.0911315188799898E-4</v>
      </c>
      <c r="E877" s="6">
        <f t="shared" si="27"/>
        <v>4.3728310292533329E-8</v>
      </c>
    </row>
    <row r="878" spans="1:5" x14ac:dyDescent="0.25">
      <c r="A878" s="3">
        <v>45348</v>
      </c>
      <c r="B878" s="12">
        <v>239.32</v>
      </c>
      <c r="C878" s="4">
        <f>LN(dane_import!E879/dane_import!E878)</f>
        <v>7.9423141388947831E-4</v>
      </c>
      <c r="D878">
        <f t="shared" si="26"/>
        <v>7.9423141388947831E-4</v>
      </c>
      <c r="E878" s="6">
        <f t="shared" si="27"/>
        <v>6.3080353880887981E-7</v>
      </c>
    </row>
    <row r="879" spans="1:5" x14ac:dyDescent="0.25">
      <c r="A879" s="3">
        <v>45349</v>
      </c>
      <c r="B879" s="12">
        <v>239.4</v>
      </c>
      <c r="C879" s="4">
        <f>LN(dane_import!E880/dane_import!E879)</f>
        <v>3.3422460204181185E-4</v>
      </c>
      <c r="D879">
        <f t="shared" si="26"/>
        <v>3.3422460204181185E-4</v>
      </c>
      <c r="E879" s="6">
        <f t="shared" si="27"/>
        <v>1.117060846100075E-7</v>
      </c>
    </row>
    <row r="880" spans="1:5" x14ac:dyDescent="0.25">
      <c r="A880" s="3">
        <v>45350</v>
      </c>
      <c r="B880" s="12">
        <v>239.42</v>
      </c>
      <c r="C880" s="4">
        <f>LN(dane_import!E881/dane_import!E880)</f>
        <v>8.3538699350929122E-5</v>
      </c>
      <c r="D880">
        <f t="shared" si="26"/>
        <v>8.3538699350929122E-5</v>
      </c>
      <c r="E880" s="6">
        <f t="shared" si="27"/>
        <v>6.9787142892449256E-9</v>
      </c>
    </row>
    <row r="881" spans="1:5" x14ac:dyDescent="0.25">
      <c r="A881" s="3">
        <v>45351</v>
      </c>
      <c r="B881" s="12">
        <v>239.48</v>
      </c>
      <c r="C881" s="4">
        <f>LN(dane_import!E882/dane_import!E881)</f>
        <v>2.5057423392745514E-4</v>
      </c>
      <c r="D881">
        <f t="shared" si="26"/>
        <v>2.5057423392745514E-4</v>
      </c>
      <c r="E881" s="6">
        <f t="shared" si="27"/>
        <v>6.2787446708331006E-8</v>
      </c>
    </row>
    <row r="882" spans="1:5" x14ac:dyDescent="0.25">
      <c r="A882" s="3">
        <v>45352</v>
      </c>
      <c r="B882" s="12">
        <v>239.46</v>
      </c>
      <c r="C882" s="4">
        <f>LN(dane_import!E883/dane_import!E882)</f>
        <v>-8.3517768453731983E-5</v>
      </c>
      <c r="D882">
        <f t="shared" si="26"/>
        <v>8.3517768453731983E-5</v>
      </c>
      <c r="E882" s="6">
        <f t="shared" si="27"/>
        <v>6.9752176474911888E-9</v>
      </c>
    </row>
    <row r="883" spans="1:5" x14ac:dyDescent="0.25">
      <c r="A883" s="3">
        <v>45355</v>
      </c>
      <c r="B883" s="12">
        <v>239.57</v>
      </c>
      <c r="C883" s="4">
        <f>LN(dane_import!E884/dane_import!E883)</f>
        <v>4.5926143220009736E-4</v>
      </c>
      <c r="D883">
        <f t="shared" si="26"/>
        <v>4.5926143220009736E-4</v>
      </c>
      <c r="E883" s="6">
        <f t="shared" si="27"/>
        <v>2.1092106310648462E-7</v>
      </c>
    </row>
    <row r="884" spans="1:5" x14ac:dyDescent="0.25">
      <c r="A884" s="3">
        <v>45356</v>
      </c>
      <c r="B884" s="12">
        <v>239.43</v>
      </c>
      <c r="C884" s="4">
        <f>LN(dane_import!E885/dane_import!E884)</f>
        <v>-5.8455116487053703E-4</v>
      </c>
      <c r="D884">
        <f t="shared" si="26"/>
        <v>5.8455116487053703E-4</v>
      </c>
      <c r="E884" s="6">
        <f t="shared" si="27"/>
        <v>3.4170006435150175E-7</v>
      </c>
    </row>
    <row r="885" spans="1:5" x14ac:dyDescent="0.25">
      <c r="A885" s="3">
        <v>45357</v>
      </c>
      <c r="B885" s="12">
        <v>239.44</v>
      </c>
      <c r="C885" s="4">
        <f>LN(dane_import!E886/dane_import!E885)</f>
        <v>4.1764988416303478E-5</v>
      </c>
      <c r="D885">
        <f t="shared" si="26"/>
        <v>4.1764988416303478E-5</v>
      </c>
      <c r="E885" s="6">
        <f t="shared" si="27"/>
        <v>1.7443142574139636E-9</v>
      </c>
    </row>
    <row r="886" spans="1:5" x14ac:dyDescent="0.25">
      <c r="A886" s="3">
        <v>45358</v>
      </c>
      <c r="B886" s="12">
        <v>239.54</v>
      </c>
      <c r="C886" s="4">
        <f>LN(dane_import!E887/dane_import!E886)</f>
        <v>4.1755397491726799E-4</v>
      </c>
      <c r="D886">
        <f t="shared" si="26"/>
        <v>4.1755397491726799E-4</v>
      </c>
      <c r="E886" s="6">
        <f t="shared" si="27"/>
        <v>1.7435132196921046E-7</v>
      </c>
    </row>
    <row r="887" spans="1:5" x14ac:dyDescent="0.25">
      <c r="A887" s="3">
        <v>45359</v>
      </c>
      <c r="B887" s="12">
        <v>239.58</v>
      </c>
      <c r="C887" s="4">
        <f>LN(dane_import!E888/dane_import!E887)</f>
        <v>1.6697278382434098E-4</v>
      </c>
      <c r="D887">
        <f t="shared" si="26"/>
        <v>1.6697278382434098E-4</v>
      </c>
      <c r="E887" s="6">
        <f t="shared" si="27"/>
        <v>2.7879910538050105E-8</v>
      </c>
    </row>
    <row r="888" spans="1:5" x14ac:dyDescent="0.25">
      <c r="A888" s="3">
        <v>45362</v>
      </c>
      <c r="B888" s="12">
        <v>239.71</v>
      </c>
      <c r="C888" s="4">
        <f>LN(dane_import!E889/dane_import!E888)</f>
        <v>5.4246908213387692E-4</v>
      </c>
      <c r="D888">
        <f t="shared" si="26"/>
        <v>5.4246908213387692E-4</v>
      </c>
      <c r="E888" s="6">
        <f t="shared" si="27"/>
        <v>2.942727050711709E-7</v>
      </c>
    </row>
    <row r="889" spans="1:5" x14ac:dyDescent="0.25">
      <c r="A889" s="3">
        <v>45363</v>
      </c>
      <c r="B889" s="12">
        <v>239.87</v>
      </c>
      <c r="C889" s="4">
        <f>LN(dane_import!E890/dane_import!E889)</f>
        <v>6.6725053562002976E-4</v>
      </c>
      <c r="D889">
        <f t="shared" si="26"/>
        <v>6.6725053562002976E-4</v>
      </c>
      <c r="E889" s="6">
        <f t="shared" si="27"/>
        <v>4.4522327728521657E-7</v>
      </c>
    </row>
    <row r="890" spans="1:5" x14ac:dyDescent="0.25">
      <c r="A890" s="3">
        <v>45364</v>
      </c>
      <c r="B890" s="12">
        <v>239.97</v>
      </c>
      <c r="C890" s="4">
        <f>LN(dane_import!E891/dane_import!E890)</f>
        <v>4.1680560790142724E-4</v>
      </c>
      <c r="D890">
        <f t="shared" si="26"/>
        <v>4.1680560790142724E-4</v>
      </c>
      <c r="E890" s="6">
        <f t="shared" si="27"/>
        <v>1.7372691477807831E-7</v>
      </c>
    </row>
    <row r="891" spans="1:5" x14ac:dyDescent="0.25">
      <c r="A891" s="3">
        <v>45365</v>
      </c>
      <c r="B891" s="12">
        <v>240.19</v>
      </c>
      <c r="C891" s="4">
        <f>LN(dane_import!E892/dane_import!E891)</f>
        <v>9.1636127705277154E-4</v>
      </c>
      <c r="D891">
        <f t="shared" si="26"/>
        <v>9.1636127705277154E-4</v>
      </c>
      <c r="E891" s="6">
        <f t="shared" si="27"/>
        <v>8.3971799008178634E-7</v>
      </c>
    </row>
    <row r="892" spans="1:5" x14ac:dyDescent="0.25">
      <c r="A892" s="3">
        <v>45366</v>
      </c>
      <c r="B892" s="12">
        <v>240.22</v>
      </c>
      <c r="C892" s="4">
        <f>LN(dane_import!E893/dane_import!E892)</f>
        <v>1.2489332045122938E-4</v>
      </c>
      <c r="D892">
        <f t="shared" si="26"/>
        <v>1.2489332045122938E-4</v>
      </c>
      <c r="E892" s="6">
        <f t="shared" si="27"/>
        <v>1.559834149333347E-8</v>
      </c>
    </row>
    <row r="893" spans="1:5" x14ac:dyDescent="0.25">
      <c r="A893" s="3">
        <v>45369</v>
      </c>
      <c r="B893" s="12">
        <v>240.38</v>
      </c>
      <c r="C893" s="4">
        <f>LN(dane_import!E894/dane_import!E893)</f>
        <v>6.6583439829846357E-4</v>
      </c>
      <c r="D893">
        <f t="shared" si="26"/>
        <v>6.6583439829846357E-4</v>
      </c>
      <c r="E893" s="6">
        <f t="shared" si="27"/>
        <v>4.4333544595747704E-7</v>
      </c>
    </row>
    <row r="894" spans="1:5" x14ac:dyDescent="0.25">
      <c r="A894" s="3">
        <v>45370</v>
      </c>
      <c r="B894" s="12">
        <v>240.4</v>
      </c>
      <c r="C894" s="4">
        <f>LN(dane_import!E895/dane_import!E894)</f>
        <v>8.3198136409837295E-5</v>
      </c>
      <c r="D894">
        <f t="shared" si="26"/>
        <v>8.3198136409837295E-5</v>
      </c>
      <c r="E894" s="6">
        <f t="shared" si="27"/>
        <v>6.9219299020698944E-9</v>
      </c>
    </row>
    <row r="895" spans="1:5" x14ac:dyDescent="0.25">
      <c r="A895" s="3">
        <v>45371</v>
      </c>
      <c r="B895" s="12">
        <v>240.41</v>
      </c>
      <c r="C895" s="4">
        <f>LN(dane_import!E896/dane_import!E895)</f>
        <v>4.1596472625052999E-5</v>
      </c>
      <c r="D895">
        <f t="shared" si="26"/>
        <v>4.1596472625052999E-5</v>
      </c>
      <c r="E895" s="6">
        <f t="shared" si="27"/>
        <v>1.7302665348467834E-9</v>
      </c>
    </row>
    <row r="896" spans="1:5" x14ac:dyDescent="0.25">
      <c r="A896" s="3">
        <v>45372</v>
      </c>
      <c r="B896" s="12">
        <v>240.53</v>
      </c>
      <c r="C896" s="4">
        <f>LN(dane_import!E897/dane_import!E896)</f>
        <v>4.9902275747594667E-4</v>
      </c>
      <c r="D896">
        <f t="shared" si="26"/>
        <v>4.9902275747594667E-4</v>
      </c>
      <c r="E896" s="6">
        <f t="shared" si="27"/>
        <v>2.4902371247889751E-7</v>
      </c>
    </row>
    <row r="897" spans="1:5" x14ac:dyDescent="0.25">
      <c r="A897" s="3">
        <v>45373</v>
      </c>
      <c r="B897" s="12">
        <v>240.47</v>
      </c>
      <c r="C897" s="4">
        <f>LN(dane_import!E898/dane_import!E897)</f>
        <v>-2.4948025077423645E-4</v>
      </c>
      <c r="D897">
        <f t="shared" si="26"/>
        <v>2.4948025077423645E-4</v>
      </c>
      <c r="E897" s="6">
        <f t="shared" si="27"/>
        <v>6.2240395526375903E-8</v>
      </c>
    </row>
    <row r="898" spans="1:5" x14ac:dyDescent="0.25">
      <c r="A898" s="3">
        <v>45376</v>
      </c>
      <c r="B898" s="12">
        <v>240.64</v>
      </c>
      <c r="C898" s="4">
        <f>LN(dane_import!E899/dane_import!E898)</f>
        <v>7.0669912109550784E-4</v>
      </c>
      <c r="D898">
        <f t="shared" si="26"/>
        <v>7.0669912109550784E-4</v>
      </c>
      <c r="E898" s="6">
        <f t="shared" si="27"/>
        <v>4.9942364775716323E-7</v>
      </c>
    </row>
    <row r="899" spans="1:5" x14ac:dyDescent="0.25">
      <c r="A899" s="3">
        <v>45377</v>
      </c>
      <c r="B899" s="12">
        <v>240.7</v>
      </c>
      <c r="C899" s="4">
        <f>LN(dane_import!E900/dane_import!E899)</f>
        <v>2.4930402755131507E-4</v>
      </c>
      <c r="D899">
        <f t="shared" ref="D899:D962" si="28">ABS(C899)</f>
        <v>2.4930402755131507E-4</v>
      </c>
      <c r="E899" s="6">
        <f t="shared" ref="E899:E962" si="29">C899^2</f>
        <v>6.2152498153306868E-8</v>
      </c>
    </row>
    <row r="900" spans="1:5" x14ac:dyDescent="0.25">
      <c r="A900" s="3">
        <v>45378</v>
      </c>
      <c r="B900" s="12">
        <v>240.72</v>
      </c>
      <c r="C900" s="4">
        <f>LN(dane_import!E901/dane_import!E900)</f>
        <v>8.3087532763457156E-5</v>
      </c>
      <c r="D900">
        <f t="shared" si="28"/>
        <v>8.3087532763457156E-5</v>
      </c>
      <c r="E900" s="6">
        <f t="shared" si="29"/>
        <v>6.9035381007185662E-9</v>
      </c>
    </row>
    <row r="901" spans="1:5" x14ac:dyDescent="0.25">
      <c r="A901" s="3">
        <v>45379</v>
      </c>
      <c r="B901" s="12">
        <v>240.89</v>
      </c>
      <c r="C901" s="4">
        <f>LN(dane_import!E902/dane_import!E901)</f>
        <v>7.0596543701540132E-4</v>
      </c>
      <c r="D901">
        <f t="shared" si="28"/>
        <v>7.0596543701540132E-4</v>
      </c>
      <c r="E901" s="6">
        <f t="shared" si="29"/>
        <v>4.9838719826034659E-7</v>
      </c>
    </row>
    <row r="902" spans="1:5" x14ac:dyDescent="0.25">
      <c r="A902" s="3">
        <v>45380</v>
      </c>
      <c r="B902" s="12">
        <v>240.89</v>
      </c>
      <c r="C902" s="4">
        <f>LN(dane_import!E903/dane_import!E902)</f>
        <v>0</v>
      </c>
      <c r="D902">
        <f t="shared" si="28"/>
        <v>0</v>
      </c>
      <c r="E902" s="6">
        <f t="shared" si="29"/>
        <v>0</v>
      </c>
    </row>
    <row r="903" spans="1:5" x14ac:dyDescent="0.25">
      <c r="A903" s="3">
        <v>45383</v>
      </c>
      <c r="B903" s="12">
        <v>240.89</v>
      </c>
      <c r="C903" s="4">
        <f>LN(dane_import!E904/dane_import!E903)</f>
        <v>0</v>
      </c>
      <c r="D903">
        <f t="shared" si="28"/>
        <v>0</v>
      </c>
      <c r="E903" s="6">
        <f t="shared" si="29"/>
        <v>0</v>
      </c>
    </row>
    <row r="904" spans="1:5" x14ac:dyDescent="0.25">
      <c r="A904" s="3">
        <v>45384</v>
      </c>
      <c r="B904" s="12">
        <v>241.14</v>
      </c>
      <c r="C904" s="4">
        <f>LN(dane_import!E905/dane_import!E904)</f>
        <v>1.037279930359551E-3</v>
      </c>
      <c r="D904">
        <f t="shared" si="28"/>
        <v>1.037279930359551E-3</v>
      </c>
      <c r="E904" s="6">
        <f t="shared" si="29"/>
        <v>1.075949653926715E-6</v>
      </c>
    </row>
    <row r="905" spans="1:5" x14ac:dyDescent="0.25">
      <c r="A905" s="3">
        <v>45385</v>
      </c>
      <c r="B905" s="12">
        <v>241.13</v>
      </c>
      <c r="C905" s="4">
        <f>LN(dane_import!E906/dane_import!E905)</f>
        <v>-4.1470545550954775E-5</v>
      </c>
      <c r="D905">
        <f t="shared" si="28"/>
        <v>4.1470545550954775E-5</v>
      </c>
      <c r="E905" s="6">
        <f t="shared" si="29"/>
        <v>1.7198061482938148E-9</v>
      </c>
    </row>
    <row r="906" spans="1:5" x14ac:dyDescent="0.25">
      <c r="A906" s="3">
        <v>45386</v>
      </c>
      <c r="B906" s="12">
        <v>241.18</v>
      </c>
      <c r="C906" s="4">
        <f>LN(dane_import!E907/dane_import!E906)</f>
        <v>2.0733553183282071E-4</v>
      </c>
      <c r="D906">
        <f t="shared" si="28"/>
        <v>2.0733553183282071E-4</v>
      </c>
      <c r="E906" s="6">
        <f t="shared" si="29"/>
        <v>4.2988022760398611E-8</v>
      </c>
    </row>
    <row r="907" spans="1:5" x14ac:dyDescent="0.25">
      <c r="A907" s="3">
        <v>45387</v>
      </c>
      <c r="B907" s="12">
        <v>241.37</v>
      </c>
      <c r="C907" s="4">
        <f>LN(dane_import!E908/dane_import!E907)</f>
        <v>7.8748320306175096E-4</v>
      </c>
      <c r="D907">
        <f t="shared" si="28"/>
        <v>7.8748320306175096E-4</v>
      </c>
      <c r="E907" s="6">
        <f t="shared" si="29"/>
        <v>6.2012979510439488E-7</v>
      </c>
    </row>
    <row r="908" spans="1:5" x14ac:dyDescent="0.25">
      <c r="A908" s="3">
        <v>45390</v>
      </c>
      <c r="B908" s="12">
        <v>241.48</v>
      </c>
      <c r="C908" s="4">
        <f>LN(dane_import!E909/dane_import!E908)</f>
        <v>4.5562804971718357E-4</v>
      </c>
      <c r="D908">
        <f t="shared" si="28"/>
        <v>4.5562804971718357E-4</v>
      </c>
      <c r="E908" s="6">
        <f t="shared" si="29"/>
        <v>2.075969196890843E-7</v>
      </c>
    </row>
    <row r="909" spans="1:5" x14ac:dyDescent="0.25">
      <c r="A909" s="3">
        <v>45391</v>
      </c>
      <c r="B909" s="12">
        <v>241.47</v>
      </c>
      <c r="C909" s="4">
        <f>LN(dane_import!E910/dane_import!E909)</f>
        <v>-4.1412154473180161E-5</v>
      </c>
      <c r="D909">
        <f t="shared" si="28"/>
        <v>4.1412154473180161E-5</v>
      </c>
      <c r="E909" s="6">
        <f t="shared" si="29"/>
        <v>1.7149665381105357E-9</v>
      </c>
    </row>
    <row r="910" spans="1:5" x14ac:dyDescent="0.25">
      <c r="A910" s="3">
        <v>45392</v>
      </c>
      <c r="B910" s="12">
        <v>241.78</v>
      </c>
      <c r="C910" s="4">
        <f>LN(dane_import!E911/dane_import!E910)</f>
        <v>1.2829800000937078E-3</v>
      </c>
      <c r="D910">
        <f t="shared" si="28"/>
        <v>1.2829800000937078E-3</v>
      </c>
      <c r="E910" s="6">
        <f t="shared" si="29"/>
        <v>1.6460376806404504E-6</v>
      </c>
    </row>
    <row r="911" spans="1:5" x14ac:dyDescent="0.25">
      <c r="A911" s="3">
        <v>45393</v>
      </c>
      <c r="B911" s="12">
        <v>241.95</v>
      </c>
      <c r="C911" s="4">
        <f>LN(dane_import!E912/dane_import!E911)</f>
        <v>7.0287146548175024E-4</v>
      </c>
      <c r="D911">
        <f t="shared" si="28"/>
        <v>7.0287146548175024E-4</v>
      </c>
      <c r="E911" s="6">
        <f t="shared" si="29"/>
        <v>4.940282969884632E-7</v>
      </c>
    </row>
    <row r="912" spans="1:5" x14ac:dyDescent="0.25">
      <c r="A912" s="3">
        <v>45394</v>
      </c>
      <c r="B912" s="12">
        <v>241.86</v>
      </c>
      <c r="C912" s="4">
        <f>LN(dane_import!E913/dane_import!E912)</f>
        <v>-3.7204688219803116E-4</v>
      </c>
      <c r="D912">
        <f t="shared" si="28"/>
        <v>3.7204688219803116E-4</v>
      </c>
      <c r="E912" s="6">
        <f t="shared" si="29"/>
        <v>1.3841888255327569E-7</v>
      </c>
    </row>
    <row r="913" spans="1:5" x14ac:dyDescent="0.25">
      <c r="A913" s="3">
        <v>45397</v>
      </c>
      <c r="B913" s="12">
        <v>242.03</v>
      </c>
      <c r="C913" s="4">
        <f>LN(dane_import!E914/dane_import!E913)</f>
        <v>7.0263905843928403E-4</v>
      </c>
      <c r="D913">
        <f t="shared" si="28"/>
        <v>7.0263905843928403E-4</v>
      </c>
      <c r="E913" s="6">
        <f t="shared" si="29"/>
        <v>4.9370164644444356E-7</v>
      </c>
    </row>
    <row r="914" spans="1:5" x14ac:dyDescent="0.25">
      <c r="A914" s="3">
        <v>45398</v>
      </c>
      <c r="B914" s="12">
        <v>242.21</v>
      </c>
      <c r="C914" s="4">
        <f>LN(dane_import!E915/dane_import!E914)</f>
        <v>7.4343304266648639E-4</v>
      </c>
      <c r="D914">
        <f t="shared" si="28"/>
        <v>7.4343304266648639E-4</v>
      </c>
      <c r="E914" s="6">
        <f t="shared" si="29"/>
        <v>5.5269268892834977E-7</v>
      </c>
    </row>
    <row r="915" spans="1:5" x14ac:dyDescent="0.25">
      <c r="A915" s="3">
        <v>45399</v>
      </c>
      <c r="B915" s="12">
        <v>242.09</v>
      </c>
      <c r="C915" s="4">
        <f>LN(dane_import!E916/dane_import!E915)</f>
        <v>-4.9556061307375185E-4</v>
      </c>
      <c r="D915">
        <f t="shared" si="28"/>
        <v>4.9556061307375185E-4</v>
      </c>
      <c r="E915" s="6">
        <f t="shared" si="29"/>
        <v>2.4558032123003277E-7</v>
      </c>
    </row>
    <row r="916" spans="1:5" x14ac:dyDescent="0.25">
      <c r="A916" s="3">
        <v>45400</v>
      </c>
      <c r="B916" s="12">
        <v>242.26</v>
      </c>
      <c r="C916" s="4">
        <f>LN(dane_import!E917/dane_import!E916)</f>
        <v>7.0197174349472295E-4</v>
      </c>
      <c r="D916">
        <f t="shared" si="28"/>
        <v>7.0197174349472295E-4</v>
      </c>
      <c r="E916" s="6">
        <f t="shared" si="29"/>
        <v>4.9276432866502108E-7</v>
      </c>
    </row>
    <row r="917" spans="1:5" x14ac:dyDescent="0.25">
      <c r="A917" s="3">
        <v>45401</v>
      </c>
      <c r="B917" s="12">
        <v>242.3</v>
      </c>
      <c r="C917" s="4">
        <f>LN(dane_import!E918/dane_import!E917)</f>
        <v>1.6509823382403023E-4</v>
      </c>
      <c r="D917">
        <f t="shared" si="28"/>
        <v>1.6509823382403023E-4</v>
      </c>
      <c r="E917" s="6">
        <f t="shared" si="29"/>
        <v>2.7257426811814158E-8</v>
      </c>
    </row>
    <row r="918" spans="1:5" x14ac:dyDescent="0.25">
      <c r="A918" s="3">
        <v>45404</v>
      </c>
      <c r="B918" s="12">
        <v>242.18</v>
      </c>
      <c r="C918" s="4">
        <f>LN(dane_import!E919/dane_import!E918)</f>
        <v>-4.9537649625984047E-4</v>
      </c>
      <c r="D918">
        <f t="shared" si="28"/>
        <v>4.9537649625984047E-4</v>
      </c>
      <c r="E918" s="6">
        <f t="shared" si="29"/>
        <v>2.4539787304667572E-7</v>
      </c>
    </row>
    <row r="919" spans="1:5" x14ac:dyDescent="0.25">
      <c r="A919" s="3">
        <v>45405</v>
      </c>
      <c r="B919" s="12">
        <v>242.24</v>
      </c>
      <c r="C919" s="4">
        <f>LN(dane_import!E920/dane_import!E919)</f>
        <v>2.4771892286371401E-4</v>
      </c>
      <c r="D919">
        <f t="shared" si="28"/>
        <v>2.4771892286371401E-4</v>
      </c>
      <c r="E919" s="6">
        <f t="shared" si="29"/>
        <v>6.1364664744758688E-8</v>
      </c>
    </row>
    <row r="920" spans="1:5" x14ac:dyDescent="0.25">
      <c r="A920" s="3">
        <v>45406</v>
      </c>
      <c r="B920" s="12">
        <v>242.44</v>
      </c>
      <c r="C920" s="4">
        <f>LN(dane_import!E921/dane_import!E920)</f>
        <v>8.2528683400020304E-4</v>
      </c>
      <c r="D920">
        <f t="shared" si="28"/>
        <v>8.2528683400020304E-4</v>
      </c>
      <c r="E920" s="6">
        <f t="shared" si="29"/>
        <v>6.8109835837407866E-7</v>
      </c>
    </row>
    <row r="921" spans="1:5" x14ac:dyDescent="0.25">
      <c r="A921" s="3">
        <v>45407</v>
      </c>
      <c r="B921" s="12">
        <v>242.62</v>
      </c>
      <c r="C921" s="4">
        <f>LN(dane_import!E922/dane_import!E921)</f>
        <v>7.4217625968910376E-4</v>
      </c>
      <c r="D921">
        <f t="shared" si="28"/>
        <v>7.4217625968910376E-4</v>
      </c>
      <c r="E921" s="6">
        <f t="shared" si="29"/>
        <v>5.50825600446108E-7</v>
      </c>
    </row>
    <row r="922" spans="1:5" x14ac:dyDescent="0.25">
      <c r="A922" s="3">
        <v>45408</v>
      </c>
      <c r="B922" s="12">
        <v>242.56</v>
      </c>
      <c r="C922" s="4">
        <f>LN(dane_import!E923/dane_import!E922)</f>
        <v>-2.47330888766531E-4</v>
      </c>
      <c r="D922">
        <f t="shared" si="28"/>
        <v>2.47330888766531E-4</v>
      </c>
      <c r="E922" s="6">
        <f t="shared" si="29"/>
        <v>6.1172568538042127E-8</v>
      </c>
    </row>
    <row r="923" spans="1:5" x14ac:dyDescent="0.25">
      <c r="A923" s="3">
        <v>45411</v>
      </c>
      <c r="B923" s="12">
        <v>242.58</v>
      </c>
      <c r="C923" s="4">
        <f>LN(dane_import!E924/dane_import!E923)</f>
        <v>8.24504267276228E-5</v>
      </c>
      <c r="D923">
        <f t="shared" si="28"/>
        <v>8.24504267276228E-5</v>
      </c>
      <c r="E923" s="6">
        <f t="shared" si="29"/>
        <v>6.798072867567096E-9</v>
      </c>
    </row>
    <row r="924" spans="1:5" x14ac:dyDescent="0.25">
      <c r="A924" s="3">
        <v>45412</v>
      </c>
      <c r="B924" s="12">
        <v>242.83</v>
      </c>
      <c r="C924" s="4">
        <f>LN(dane_import!E925/dane_import!E924)</f>
        <v>1.030057156237068E-3</v>
      </c>
      <c r="D924">
        <f t="shared" si="28"/>
        <v>1.030057156237068E-3</v>
      </c>
      <c r="E924" s="6">
        <f t="shared" si="29"/>
        <v>1.0610177451151956E-6</v>
      </c>
    </row>
    <row r="925" spans="1:5" x14ac:dyDescent="0.25">
      <c r="A925" s="3">
        <v>45413</v>
      </c>
      <c r="B925" s="12">
        <v>242.83</v>
      </c>
      <c r="C925" s="4">
        <f>LN(dane_import!E926/dane_import!E925)</f>
        <v>0</v>
      </c>
      <c r="D925">
        <f t="shared" si="28"/>
        <v>0</v>
      </c>
      <c r="E925" s="6">
        <f t="shared" si="29"/>
        <v>0</v>
      </c>
    </row>
    <row r="926" spans="1:5" x14ac:dyDescent="0.25">
      <c r="A926" s="3">
        <v>45414</v>
      </c>
      <c r="B926" s="12">
        <v>242.74</v>
      </c>
      <c r="C926" s="4">
        <f>LN(dane_import!E927/dane_import!E926)</f>
        <v>-3.706983587562203E-4</v>
      </c>
      <c r="D926">
        <f t="shared" si="28"/>
        <v>3.706983587562203E-4</v>
      </c>
      <c r="E926" s="6">
        <f t="shared" si="29"/>
        <v>1.3741727318455541E-7</v>
      </c>
    </row>
    <row r="927" spans="1:5" x14ac:dyDescent="0.25">
      <c r="A927" s="3">
        <v>45415</v>
      </c>
      <c r="B927" s="12">
        <v>242.74</v>
      </c>
      <c r="C927" s="4">
        <f>LN(dane_import!E928/dane_import!E927)</f>
        <v>0</v>
      </c>
      <c r="D927">
        <f t="shared" si="28"/>
        <v>0</v>
      </c>
      <c r="E927" s="6">
        <f t="shared" si="29"/>
        <v>0</v>
      </c>
    </row>
    <row r="928" spans="1:5" x14ac:dyDescent="0.25">
      <c r="A928" s="3">
        <v>45418</v>
      </c>
      <c r="B928" s="12">
        <v>242.66</v>
      </c>
      <c r="C928" s="4">
        <f>LN(dane_import!E929/dane_import!E928)</f>
        <v>-3.2962505448853581E-4</v>
      </c>
      <c r="D928">
        <f t="shared" si="28"/>
        <v>3.2962505448853581E-4</v>
      </c>
      <c r="E928" s="6">
        <f t="shared" si="29"/>
        <v>1.0865267654657021E-7</v>
      </c>
    </row>
    <row r="929" spans="1:5" x14ac:dyDescent="0.25">
      <c r="A929" s="3">
        <v>45419</v>
      </c>
      <c r="B929" s="12">
        <v>242.67</v>
      </c>
      <c r="C929" s="4">
        <f>LN(dane_import!E930/dane_import!E929)</f>
        <v>4.1209074243986377E-5</v>
      </c>
      <c r="D929">
        <f t="shared" si="28"/>
        <v>4.1209074243986377E-5</v>
      </c>
      <c r="E929" s="6">
        <f t="shared" si="29"/>
        <v>1.6981878000463815E-9</v>
      </c>
    </row>
    <row r="930" spans="1:5" x14ac:dyDescent="0.25">
      <c r="A930" s="3">
        <v>45420</v>
      </c>
      <c r="B930" s="12">
        <v>242.82</v>
      </c>
      <c r="C930" s="4">
        <f>LN(dane_import!E931/dane_import!E930)</f>
        <v>6.1793241785819712E-4</v>
      </c>
      <c r="D930">
        <f t="shared" si="28"/>
        <v>6.1793241785819712E-4</v>
      </c>
      <c r="E930" s="6">
        <f t="shared" si="29"/>
        <v>3.8184047304007753E-7</v>
      </c>
    </row>
    <row r="931" spans="1:5" x14ac:dyDescent="0.25">
      <c r="A931" s="3">
        <v>45421</v>
      </c>
      <c r="B931" s="12">
        <v>242.91</v>
      </c>
      <c r="C931" s="4">
        <f>LN(dane_import!E932/dane_import!E931)</f>
        <v>3.7057625030343972E-4</v>
      </c>
      <c r="D931">
        <f t="shared" si="28"/>
        <v>3.7057625030343972E-4</v>
      </c>
      <c r="E931" s="6">
        <f t="shared" si="29"/>
        <v>1.373267572889576E-7</v>
      </c>
    </row>
    <row r="932" spans="1:5" x14ac:dyDescent="0.25">
      <c r="A932" s="3">
        <v>45422</v>
      </c>
      <c r="B932" s="12">
        <v>243.04</v>
      </c>
      <c r="C932" s="4">
        <f>LN(dane_import!E933/dane_import!E932)</f>
        <v>5.3503448133000796E-4</v>
      </c>
      <c r="D932">
        <f t="shared" si="28"/>
        <v>5.3503448133000796E-4</v>
      </c>
      <c r="E932" s="6">
        <f t="shared" si="29"/>
        <v>2.8626189621207065E-7</v>
      </c>
    </row>
    <row r="933" spans="1:5" x14ac:dyDescent="0.25">
      <c r="A933" s="3">
        <v>45425</v>
      </c>
      <c r="B933" s="12">
        <v>243.19</v>
      </c>
      <c r="C933" s="4">
        <f>LN(dane_import!E934/dane_import!E933)</f>
        <v>6.1699197811118146E-4</v>
      </c>
      <c r="D933">
        <f t="shared" si="28"/>
        <v>6.1699197811118146E-4</v>
      </c>
      <c r="E933" s="6">
        <f t="shared" si="29"/>
        <v>3.8067910105354864E-7</v>
      </c>
    </row>
    <row r="934" spans="1:5" x14ac:dyDescent="0.25">
      <c r="A934" s="3">
        <v>45426</v>
      </c>
      <c r="B934" s="12">
        <v>243.2</v>
      </c>
      <c r="C934" s="4">
        <f>LN(dane_import!E935/dane_import!E934)</f>
        <v>4.1119266438024967E-5</v>
      </c>
      <c r="D934">
        <f t="shared" si="28"/>
        <v>4.1119266438024967E-5</v>
      </c>
      <c r="E934" s="6">
        <f t="shared" si="29"/>
        <v>1.6907940724012865E-9</v>
      </c>
    </row>
    <row r="935" spans="1:5" x14ac:dyDescent="0.25">
      <c r="A935" s="3">
        <v>45427</v>
      </c>
      <c r="B935" s="12">
        <v>243.14</v>
      </c>
      <c r="C935" s="4">
        <f>LN(dane_import!E936/dane_import!E935)</f>
        <v>-2.4674096436401043E-4</v>
      </c>
      <c r="D935">
        <f t="shared" si="28"/>
        <v>2.4674096436401043E-4</v>
      </c>
      <c r="E935" s="6">
        <f t="shared" si="29"/>
        <v>6.088110349528186E-8</v>
      </c>
    </row>
    <row r="936" spans="1:5" x14ac:dyDescent="0.25">
      <c r="A936" s="3">
        <v>45428</v>
      </c>
      <c r="B936" s="12">
        <v>243.41</v>
      </c>
      <c r="C936" s="4">
        <f>LN(dane_import!E937/dane_import!E936)</f>
        <v>1.1098552161752759E-3</v>
      </c>
      <c r="D936">
        <f t="shared" si="28"/>
        <v>1.1098552161752759E-3</v>
      </c>
      <c r="E936" s="6">
        <f t="shared" si="29"/>
        <v>1.2317786008714685E-6</v>
      </c>
    </row>
    <row r="937" spans="1:5" x14ac:dyDescent="0.25">
      <c r="A937" s="3">
        <v>45429</v>
      </c>
      <c r="B937" s="12">
        <v>243.51</v>
      </c>
      <c r="C937" s="4">
        <f>LN(dane_import!E938/dane_import!E937)</f>
        <v>4.1074509737091164E-4</v>
      </c>
      <c r="D937">
        <f t="shared" si="28"/>
        <v>4.1074509737091164E-4</v>
      </c>
      <c r="E937" s="6">
        <f t="shared" si="29"/>
        <v>1.6871153501423967E-7</v>
      </c>
    </row>
    <row r="938" spans="1:5" x14ac:dyDescent="0.25">
      <c r="A938" s="3">
        <v>45432</v>
      </c>
      <c r="B938" s="12">
        <v>243.5</v>
      </c>
      <c r="C938" s="4">
        <f>LN(dane_import!E939/dane_import!E938)</f>
        <v>-4.1066918549533557E-5</v>
      </c>
      <c r="D938">
        <f t="shared" si="28"/>
        <v>4.1066918549533557E-5</v>
      </c>
      <c r="E938" s="6">
        <f t="shared" si="29"/>
        <v>1.6864917991540234E-9</v>
      </c>
    </row>
    <row r="939" spans="1:5" x14ac:dyDescent="0.25">
      <c r="A939" s="3">
        <v>45433</v>
      </c>
      <c r="B939" s="12">
        <v>243.43</v>
      </c>
      <c r="C939" s="4">
        <f>LN(dane_import!E940/dane_import!E939)</f>
        <v>-2.8751566131563904E-4</v>
      </c>
      <c r="D939">
        <f t="shared" si="28"/>
        <v>2.8751566131563904E-4</v>
      </c>
      <c r="E939" s="6">
        <f t="shared" si="29"/>
        <v>8.266525550176926E-8</v>
      </c>
    </row>
    <row r="940" spans="1:5" x14ac:dyDescent="0.25">
      <c r="A940" s="3">
        <v>45434</v>
      </c>
      <c r="B940" s="12">
        <v>243.54</v>
      </c>
      <c r="C940" s="4">
        <f>LN(dane_import!E941/dane_import!E940)</f>
        <v>4.517732175325538E-4</v>
      </c>
      <c r="D940">
        <f t="shared" si="28"/>
        <v>4.517732175325538E-4</v>
      </c>
      <c r="E940" s="6">
        <f t="shared" si="29"/>
        <v>2.0409904007971617E-7</v>
      </c>
    </row>
    <row r="941" spans="1:5" x14ac:dyDescent="0.25">
      <c r="A941" s="3">
        <v>45435</v>
      </c>
      <c r="B941" s="12">
        <v>243.69</v>
      </c>
      <c r="C941" s="4">
        <f>LN(dane_import!E942/dane_import!E941)</f>
        <v>6.1572565211077197E-4</v>
      </c>
      <c r="D941">
        <f t="shared" si="28"/>
        <v>6.1572565211077197E-4</v>
      </c>
      <c r="E941" s="6">
        <f t="shared" si="29"/>
        <v>3.7911807866723542E-7</v>
      </c>
    </row>
    <row r="942" spans="1:5" x14ac:dyDescent="0.25">
      <c r="A942" s="3">
        <v>45436</v>
      </c>
      <c r="B942" s="12">
        <v>243.78</v>
      </c>
      <c r="C942" s="4">
        <f>LN(dane_import!E943/dane_import!E942)</f>
        <v>3.692534967183225E-4</v>
      </c>
      <c r="D942">
        <f t="shared" si="28"/>
        <v>3.692534967183225E-4</v>
      </c>
      <c r="E942" s="6">
        <f t="shared" si="29"/>
        <v>1.3634814483870822E-7</v>
      </c>
    </row>
    <row r="943" spans="1:5" x14ac:dyDescent="0.25">
      <c r="A943" s="3">
        <v>45439</v>
      </c>
      <c r="B943" s="12">
        <v>243.77</v>
      </c>
      <c r="C943" s="4">
        <f>LN(dane_import!E944/dane_import!E943)</f>
        <v>-4.1021433704855421E-5</v>
      </c>
      <c r="D943">
        <f t="shared" si="28"/>
        <v>4.1021433704855421E-5</v>
      </c>
      <c r="E943" s="6">
        <f t="shared" si="29"/>
        <v>1.6827580232018484E-9</v>
      </c>
    </row>
    <row r="944" spans="1:5" x14ac:dyDescent="0.25">
      <c r="A944" s="3">
        <v>45440</v>
      </c>
      <c r="B944" s="12">
        <v>243.76</v>
      </c>
      <c r="C944" s="4">
        <f>LN(dane_import!E945/dane_import!E944)</f>
        <v>-4.1023116532042449E-5</v>
      </c>
      <c r="D944">
        <f t="shared" si="28"/>
        <v>4.1023116532042449E-5</v>
      </c>
      <c r="E944" s="6">
        <f t="shared" si="29"/>
        <v>1.6828960900015344E-9</v>
      </c>
    </row>
    <row r="945" spans="1:5" x14ac:dyDescent="0.25">
      <c r="A945" s="3">
        <v>45441</v>
      </c>
      <c r="B945" s="12">
        <v>243.8</v>
      </c>
      <c r="C945" s="4">
        <f>LN(dane_import!E946/dane_import!E945)</f>
        <v>1.6408236971764945E-4</v>
      </c>
      <c r="D945">
        <f t="shared" si="28"/>
        <v>1.6408236971764945E-4</v>
      </c>
      <c r="E945" s="6">
        <f t="shared" si="29"/>
        <v>2.6923024052159402E-8</v>
      </c>
    </row>
    <row r="946" spans="1:5" x14ac:dyDescent="0.25">
      <c r="A946" s="3">
        <v>45442</v>
      </c>
      <c r="B946" s="12">
        <v>243.8</v>
      </c>
      <c r="C946" s="4">
        <f>LN(dane_import!E947/dane_import!E946)</f>
        <v>0</v>
      </c>
      <c r="D946">
        <f t="shared" si="28"/>
        <v>0</v>
      </c>
      <c r="E946" s="6">
        <f t="shared" si="29"/>
        <v>0</v>
      </c>
    </row>
    <row r="947" spans="1:5" x14ac:dyDescent="0.25">
      <c r="A947" s="3">
        <v>45443</v>
      </c>
      <c r="B947" s="12">
        <v>243.88</v>
      </c>
      <c r="C947" s="4">
        <f>LN(dane_import!E948/dane_import!E947)</f>
        <v>3.2808399244412402E-4</v>
      </c>
      <c r="D947">
        <f t="shared" si="28"/>
        <v>3.2808399244412402E-4</v>
      </c>
      <c r="E947" s="6">
        <f t="shared" si="29"/>
        <v>1.0763910609807603E-7</v>
      </c>
    </row>
    <row r="948" spans="1:5" x14ac:dyDescent="0.25">
      <c r="A948" s="3">
        <v>45446</v>
      </c>
      <c r="B948" s="12">
        <v>243.94</v>
      </c>
      <c r="C948" s="4">
        <f>LN(dane_import!E949/dane_import!E948)</f>
        <v>2.4599237547688033E-4</v>
      </c>
      <c r="D948">
        <f t="shared" si="28"/>
        <v>2.4599237547688033E-4</v>
      </c>
      <c r="E948" s="6">
        <f t="shared" si="29"/>
        <v>6.051224879275847E-8</v>
      </c>
    </row>
    <row r="949" spans="1:5" x14ac:dyDescent="0.25">
      <c r="A949" s="3">
        <v>45447</v>
      </c>
      <c r="B949" s="12">
        <v>244.03</v>
      </c>
      <c r="C949" s="4">
        <f>LN(dane_import!E950/dane_import!E949)</f>
        <v>3.6887513994921412E-4</v>
      </c>
      <c r="D949">
        <f t="shared" si="28"/>
        <v>3.6887513994921412E-4</v>
      </c>
      <c r="E949" s="6">
        <f t="shared" si="29"/>
        <v>1.360688688725523E-7</v>
      </c>
    </row>
    <row r="950" spans="1:5" x14ac:dyDescent="0.25">
      <c r="A950" s="3">
        <v>45448</v>
      </c>
      <c r="B950" s="12">
        <v>244.05</v>
      </c>
      <c r="C950" s="4">
        <f>LN(dane_import!E951/dane_import!E950)</f>
        <v>8.1953778115061417E-5</v>
      </c>
      <c r="D950">
        <f t="shared" si="28"/>
        <v>8.1953778115061417E-5</v>
      </c>
      <c r="E950" s="6">
        <f t="shared" si="29"/>
        <v>6.7164217473327197E-9</v>
      </c>
    </row>
    <row r="951" spans="1:5" x14ac:dyDescent="0.25">
      <c r="A951" s="3">
        <v>45449</v>
      </c>
      <c r="B951" s="12">
        <v>244.31</v>
      </c>
      <c r="C951" s="4">
        <f>LN(dane_import!E952/dane_import!E951)</f>
        <v>1.0647883715500721E-3</v>
      </c>
      <c r="D951">
        <f t="shared" si="28"/>
        <v>1.0647883715500721E-3</v>
      </c>
      <c r="E951" s="6">
        <f t="shared" si="29"/>
        <v>1.1337742761882543E-6</v>
      </c>
    </row>
    <row r="952" spans="1:5" x14ac:dyDescent="0.25">
      <c r="A952" s="3">
        <v>45450</v>
      </c>
      <c r="B952" s="12">
        <v>244.3</v>
      </c>
      <c r="C952" s="4">
        <f>LN(dane_import!E953/dane_import!E952)</f>
        <v>-4.0932441011817092E-5</v>
      </c>
      <c r="D952">
        <f t="shared" si="28"/>
        <v>4.0932441011817092E-5</v>
      </c>
      <c r="E952" s="6">
        <f t="shared" si="29"/>
        <v>1.675464727185886E-9</v>
      </c>
    </row>
    <row r="953" spans="1:5" x14ac:dyDescent="0.25">
      <c r="A953" s="3">
        <v>45453</v>
      </c>
      <c r="B953" s="12">
        <v>244.4</v>
      </c>
      <c r="C953" s="4">
        <f>LN(dane_import!E954/dane_import!E953)</f>
        <v>4.092490337454726E-4</v>
      </c>
      <c r="D953">
        <f t="shared" si="28"/>
        <v>4.092490337454726E-4</v>
      </c>
      <c r="E953" s="6">
        <f t="shared" si="29"/>
        <v>1.6748477162160297E-7</v>
      </c>
    </row>
    <row r="954" spans="1:5" x14ac:dyDescent="0.25">
      <c r="A954" s="3">
        <v>45454</v>
      </c>
      <c r="B954" s="12">
        <v>244.28</v>
      </c>
      <c r="C954" s="4">
        <f>LN(dane_import!E955/dane_import!E954)</f>
        <v>-4.9111894250623356E-4</v>
      </c>
      <c r="D954">
        <f t="shared" si="28"/>
        <v>4.9111894250623356E-4</v>
      </c>
      <c r="E954" s="6">
        <f t="shared" si="29"/>
        <v>2.4119781568844115E-7</v>
      </c>
    </row>
    <row r="955" spans="1:5" x14ac:dyDescent="0.25">
      <c r="A955" s="3">
        <v>45455</v>
      </c>
      <c r="B955" s="12">
        <v>244.29</v>
      </c>
      <c r="C955" s="4">
        <f>LN(dane_import!E956/dane_import!E955)</f>
        <v>4.0935792215657726E-5</v>
      </c>
      <c r="D955">
        <f t="shared" si="28"/>
        <v>4.0935792215657726E-5</v>
      </c>
      <c r="E955" s="6">
        <f t="shared" si="29"/>
        <v>1.6757390843235036E-9</v>
      </c>
    </row>
    <row r="956" spans="1:5" x14ac:dyDescent="0.25">
      <c r="A956" s="3">
        <v>45456</v>
      </c>
      <c r="B956" s="12">
        <v>244.21</v>
      </c>
      <c r="C956" s="4">
        <f>LN(dane_import!E957/dane_import!E956)</f>
        <v>-3.2753326802525154E-4</v>
      </c>
      <c r="D956">
        <f t="shared" si="28"/>
        <v>3.2753326802525154E-4</v>
      </c>
      <c r="E956" s="6">
        <f t="shared" si="29"/>
        <v>1.0727804166330126E-7</v>
      </c>
    </row>
    <row r="957" spans="1:5" x14ac:dyDescent="0.25">
      <c r="A957" s="3">
        <v>45457</v>
      </c>
      <c r="B957" s="12">
        <v>244.29</v>
      </c>
      <c r="C957" s="4">
        <f>LN(dane_import!E958/dane_import!E957)</f>
        <v>3.2753326802518958E-4</v>
      </c>
      <c r="D957">
        <f t="shared" si="28"/>
        <v>3.2753326802518958E-4</v>
      </c>
      <c r="E957" s="6">
        <f t="shared" si="29"/>
        <v>1.0727804166326067E-7</v>
      </c>
    </row>
    <row r="958" spans="1:5" x14ac:dyDescent="0.25">
      <c r="A958" s="3">
        <v>45460</v>
      </c>
      <c r="B958" s="12">
        <v>244.42</v>
      </c>
      <c r="C958" s="4">
        <f>LN(dane_import!E959/dane_import!E958)</f>
        <v>5.3201286270489396E-4</v>
      </c>
      <c r="D958">
        <f t="shared" si="28"/>
        <v>5.3201286270489396E-4</v>
      </c>
      <c r="E958" s="6">
        <f t="shared" si="29"/>
        <v>2.8303768608345635E-7</v>
      </c>
    </row>
    <row r="959" spans="1:5" x14ac:dyDescent="0.25">
      <c r="A959" s="3">
        <v>45461</v>
      </c>
      <c r="B959" s="12">
        <v>244.26</v>
      </c>
      <c r="C959" s="4">
        <f>LN(dane_import!E960/dane_import!E959)</f>
        <v>-6.5482526691200708E-4</v>
      </c>
      <c r="D959">
        <f t="shared" si="28"/>
        <v>6.5482526691200708E-4</v>
      </c>
      <c r="E959" s="6">
        <f t="shared" si="29"/>
        <v>4.2879613018638131E-7</v>
      </c>
    </row>
    <row r="960" spans="1:5" x14ac:dyDescent="0.25">
      <c r="A960" s="3">
        <v>45462</v>
      </c>
      <c r="B960" s="12">
        <v>244.36</v>
      </c>
      <c r="C960" s="4">
        <f>LN(dane_import!E961/dane_import!E960)</f>
        <v>4.0931603862385976E-4</v>
      </c>
      <c r="D960">
        <f t="shared" si="28"/>
        <v>4.0931603862385976E-4</v>
      </c>
      <c r="E960" s="6">
        <f t="shared" si="29"/>
        <v>1.6753961947472906E-7</v>
      </c>
    </row>
    <row r="961" spans="1:5" x14ac:dyDescent="0.25">
      <c r="A961" s="3">
        <v>45463</v>
      </c>
      <c r="B961" s="12">
        <v>244.48</v>
      </c>
      <c r="C961" s="4">
        <f>LN(dane_import!E962/dane_import!E961)</f>
        <v>4.9095819658937423E-4</v>
      </c>
      <c r="D961">
        <f t="shared" si="28"/>
        <v>4.9095819658937423E-4</v>
      </c>
      <c r="E961" s="6">
        <f t="shared" si="29"/>
        <v>2.4103995079829062E-7</v>
      </c>
    </row>
    <row r="962" spans="1:5" x14ac:dyDescent="0.25">
      <c r="A962" s="3">
        <v>45464</v>
      </c>
      <c r="B962" s="12">
        <v>244.53</v>
      </c>
      <c r="C962" s="4">
        <f>LN(dane_import!E963/dane_import!E962)</f>
        <v>2.0449479632004229E-4</v>
      </c>
      <c r="D962">
        <f t="shared" si="28"/>
        <v>2.0449479632004229E-4</v>
      </c>
      <c r="E962" s="6">
        <f t="shared" si="29"/>
        <v>4.181812172197558E-8</v>
      </c>
    </row>
    <row r="963" spans="1:5" x14ac:dyDescent="0.25">
      <c r="A963" s="3">
        <v>45467</v>
      </c>
      <c r="B963" s="12">
        <v>244.49</v>
      </c>
      <c r="C963" s="4">
        <f>LN(dane_import!E964/dane_import!E963)</f>
        <v>-1.635924914695254E-4</v>
      </c>
      <c r="D963">
        <f t="shared" ref="D963:D1026" si="30">ABS(C963)</f>
        <v>1.635924914695254E-4</v>
      </c>
      <c r="E963" s="6">
        <f t="shared" ref="E963:E1026" si="31">C963^2</f>
        <v>2.676250326520674E-8</v>
      </c>
    </row>
    <row r="964" spans="1:5" x14ac:dyDescent="0.25">
      <c r="A964" s="3">
        <v>45468</v>
      </c>
      <c r="B964" s="12">
        <v>244.45</v>
      </c>
      <c r="C964" s="4">
        <f>LN(dane_import!E965/dane_import!E964)</f>
        <v>-1.6361925835182197E-4</v>
      </c>
      <c r="D964">
        <f t="shared" si="30"/>
        <v>1.6361925835182197E-4</v>
      </c>
      <c r="E964" s="6">
        <f t="shared" si="31"/>
        <v>2.6771261703600265E-8</v>
      </c>
    </row>
    <row r="965" spans="1:5" x14ac:dyDescent="0.25">
      <c r="A965" s="3">
        <v>45469</v>
      </c>
      <c r="B965" s="12">
        <v>244.6</v>
      </c>
      <c r="C965" s="4">
        <f>LN(dane_import!E966/dane_import!E965)</f>
        <v>6.134342284173594E-4</v>
      </c>
      <c r="D965">
        <f t="shared" si="30"/>
        <v>6.134342284173594E-4</v>
      </c>
      <c r="E965" s="6">
        <f t="shared" si="31"/>
        <v>3.7630155259400109E-7</v>
      </c>
    </row>
    <row r="966" spans="1:5" x14ac:dyDescent="0.25">
      <c r="A966" s="3">
        <v>45470</v>
      </c>
      <c r="B966" s="12">
        <v>244.63</v>
      </c>
      <c r="C966" s="4">
        <f>LN(dane_import!E967/dane_import!E966)</f>
        <v>1.2264170242054479E-4</v>
      </c>
      <c r="D966">
        <f t="shared" si="30"/>
        <v>1.2264170242054479E-4</v>
      </c>
      <c r="E966" s="6">
        <f t="shared" si="31"/>
        <v>1.5040987172609461E-8</v>
      </c>
    </row>
    <row r="967" spans="1:5" x14ac:dyDescent="0.25">
      <c r="A967" s="3">
        <v>45471</v>
      </c>
      <c r="B967" s="12">
        <v>244.69</v>
      </c>
      <c r="C967" s="4">
        <f>LN(dane_import!E968/dane_import!E967)</f>
        <v>2.4523829110065692E-4</v>
      </c>
      <c r="D967">
        <f t="shared" si="30"/>
        <v>2.4523829110065692E-4</v>
      </c>
      <c r="E967" s="6">
        <f t="shared" si="31"/>
        <v>6.0141819421970548E-8</v>
      </c>
    </row>
    <row r="968" spans="1:5" x14ac:dyDescent="0.25">
      <c r="A968" s="3">
        <v>45474</v>
      </c>
      <c r="B968" s="12">
        <v>244.86</v>
      </c>
      <c r="C968" s="4">
        <f>LN(dane_import!E969/dane_import!E968)</f>
        <v>6.9451539917608394E-4</v>
      </c>
      <c r="D968">
        <f t="shared" si="30"/>
        <v>6.9451539917608394E-4</v>
      </c>
      <c r="E968" s="6">
        <f t="shared" si="31"/>
        <v>4.8235163969271523E-7</v>
      </c>
    </row>
    <row r="969" spans="1:5" x14ac:dyDescent="0.25">
      <c r="A969" s="3">
        <v>45475</v>
      </c>
      <c r="B969" s="12">
        <v>244.92</v>
      </c>
      <c r="C969" s="4">
        <f>LN(dane_import!E970/dane_import!E969)</f>
        <v>2.4500796398431283E-4</v>
      </c>
      <c r="D969">
        <f t="shared" si="30"/>
        <v>2.4500796398431283E-4</v>
      </c>
      <c r="E969" s="6">
        <f t="shared" si="31"/>
        <v>6.0028902415738332E-8</v>
      </c>
    </row>
    <row r="970" spans="1:5" x14ac:dyDescent="0.25">
      <c r="A970" s="3">
        <v>45476</v>
      </c>
      <c r="B970" s="12">
        <v>245</v>
      </c>
      <c r="C970" s="4">
        <f>LN(dane_import!E971/dane_import!E970)</f>
        <v>3.2658393497330031E-4</v>
      </c>
      <c r="D970">
        <f t="shared" si="30"/>
        <v>3.2658393497330031E-4</v>
      </c>
      <c r="E970" s="6">
        <f t="shared" si="31"/>
        <v>1.0665706658264485E-7</v>
      </c>
    </row>
    <row r="971" spans="1:5" x14ac:dyDescent="0.25">
      <c r="A971" s="3">
        <v>45477</v>
      </c>
      <c r="B971" s="12">
        <v>245.14</v>
      </c>
      <c r="C971" s="4">
        <f>LN(dane_import!E972/dane_import!E971)</f>
        <v>5.7126536829198637E-4</v>
      </c>
      <c r="D971">
        <f t="shared" si="30"/>
        <v>5.7126536829198637E-4</v>
      </c>
      <c r="E971" s="6">
        <f t="shared" si="31"/>
        <v>3.2634412100977885E-7</v>
      </c>
    </row>
    <row r="972" spans="1:5" x14ac:dyDescent="0.25">
      <c r="A972" s="3">
        <v>45478</v>
      </c>
      <c r="B972" s="12">
        <v>245.22</v>
      </c>
      <c r="C972" s="4">
        <f>LN(dane_import!E973/dane_import!E972)</f>
        <v>3.2629089122196105E-4</v>
      </c>
      <c r="D972">
        <f t="shared" si="30"/>
        <v>3.2629089122196105E-4</v>
      </c>
      <c r="E972" s="6">
        <f t="shared" si="31"/>
        <v>1.0646574569442161E-7</v>
      </c>
    </row>
    <row r="973" spans="1:5" x14ac:dyDescent="0.25">
      <c r="A973" s="3">
        <v>45481</v>
      </c>
      <c r="B973" s="12">
        <v>245.25</v>
      </c>
      <c r="C973" s="4">
        <f>LN(dane_import!E974/dane_import!E973)</f>
        <v>1.2233164123155808E-4</v>
      </c>
      <c r="D973">
        <f t="shared" si="30"/>
        <v>1.2233164123155808E-4</v>
      </c>
      <c r="E973" s="6">
        <f t="shared" si="31"/>
        <v>1.4965030446406641E-8</v>
      </c>
    </row>
    <row r="974" spans="1:5" x14ac:dyDescent="0.25">
      <c r="A974" s="3">
        <v>45482</v>
      </c>
      <c r="B974" s="12">
        <v>245.33</v>
      </c>
      <c r="C974" s="4">
        <f>LN(dane_import!E975/dane_import!E974)</f>
        <v>3.2614456646890694E-4</v>
      </c>
      <c r="D974">
        <f t="shared" si="30"/>
        <v>3.2614456646890694E-4</v>
      </c>
      <c r="E974" s="6">
        <f t="shared" si="31"/>
        <v>1.0637027823719126E-7</v>
      </c>
    </row>
    <row r="975" spans="1:5" x14ac:dyDescent="0.25">
      <c r="A975" s="3">
        <v>45483</v>
      </c>
      <c r="B975" s="12">
        <v>245.31</v>
      </c>
      <c r="C975" s="4">
        <f>LN(dane_import!E976/dane_import!E975)</f>
        <v>-8.1526169945754604E-5</v>
      </c>
      <c r="D975">
        <f t="shared" si="30"/>
        <v>8.1526169945754604E-5</v>
      </c>
      <c r="E975" s="6">
        <f t="shared" si="31"/>
        <v>6.646516386024061E-9</v>
      </c>
    </row>
    <row r="976" spans="1:5" x14ac:dyDescent="0.25">
      <c r="A976" s="3">
        <v>45484</v>
      </c>
      <c r="B976" s="12">
        <v>245.28</v>
      </c>
      <c r="C976" s="4">
        <f>LN(dane_import!E977/dane_import!E976)</f>
        <v>-1.2230171849154635E-4</v>
      </c>
      <c r="D976">
        <f t="shared" si="30"/>
        <v>1.2230171849154635E-4</v>
      </c>
      <c r="E976" s="6">
        <f t="shared" si="31"/>
        <v>1.4957710345985451E-8</v>
      </c>
    </row>
    <row r="977" spans="1:5" x14ac:dyDescent="0.25">
      <c r="A977" s="3">
        <v>45485</v>
      </c>
      <c r="B977" s="12">
        <v>245.36</v>
      </c>
      <c r="C977" s="4">
        <f>LN(dane_import!E978/dane_import!E977)</f>
        <v>3.2610468249223782E-4</v>
      </c>
      <c r="D977">
        <f t="shared" si="30"/>
        <v>3.2610468249223782E-4</v>
      </c>
      <c r="E977" s="6">
        <f t="shared" si="31"/>
        <v>1.0634426394336324E-7</v>
      </c>
    </row>
    <row r="978" spans="1:5" x14ac:dyDescent="0.25">
      <c r="A978" s="3">
        <v>45488</v>
      </c>
      <c r="B978" s="12">
        <v>245.49</v>
      </c>
      <c r="C978" s="4">
        <f>LN(dane_import!E979/dane_import!E978)</f>
        <v>5.2969340140390157E-4</v>
      </c>
      <c r="D978">
        <f t="shared" si="30"/>
        <v>5.2969340140390157E-4</v>
      </c>
      <c r="E978" s="6">
        <f t="shared" si="31"/>
        <v>2.8057509949083479E-7</v>
      </c>
    </row>
    <row r="979" spans="1:5" x14ac:dyDescent="0.25">
      <c r="A979" s="3">
        <v>45489</v>
      </c>
      <c r="B979" s="12">
        <v>245.46</v>
      </c>
      <c r="C979" s="4">
        <f>LN(dane_import!E980/dane_import!E979)</f>
        <v>-1.2221203803788679E-4</v>
      </c>
      <c r="D979">
        <f t="shared" si="30"/>
        <v>1.2221203803788679E-4</v>
      </c>
      <c r="E979" s="6">
        <f t="shared" si="31"/>
        <v>1.4935782241373889E-8</v>
      </c>
    </row>
    <row r="980" spans="1:5" x14ac:dyDescent="0.25">
      <c r="A980" s="3">
        <v>45490</v>
      </c>
      <c r="B980" s="12">
        <v>245.43</v>
      </c>
      <c r="C980" s="4">
        <f>LN(dane_import!E981/dane_import!E980)</f>
        <v>-1.2222697564560889E-4</v>
      </c>
      <c r="D980">
        <f t="shared" si="30"/>
        <v>1.2222697564560889E-4</v>
      </c>
      <c r="E980" s="6">
        <f t="shared" si="31"/>
        <v>1.493943357547227E-8</v>
      </c>
    </row>
    <row r="981" spans="1:5" x14ac:dyDescent="0.25">
      <c r="A981" s="3">
        <v>45491</v>
      </c>
      <c r="B981" s="12">
        <v>245.59</v>
      </c>
      <c r="C981" s="4">
        <f>LN(dane_import!E982/dane_import!E981)</f>
        <v>6.5170463794919794E-4</v>
      </c>
      <c r="D981">
        <f t="shared" si="30"/>
        <v>6.5170463794919794E-4</v>
      </c>
      <c r="E981" s="6">
        <f t="shared" si="31"/>
        <v>4.2471893512449516E-7</v>
      </c>
    </row>
    <row r="982" spans="1:5" x14ac:dyDescent="0.25">
      <c r="A982" s="3">
        <v>45492</v>
      </c>
      <c r="B982" s="12">
        <v>245.7</v>
      </c>
      <c r="C982" s="4">
        <f>LN(dane_import!E983/dane_import!E982)</f>
        <v>4.4780069546759079E-4</v>
      </c>
      <c r="D982">
        <f t="shared" si="30"/>
        <v>4.4780069546759079E-4</v>
      </c>
      <c r="E982" s="6">
        <f t="shared" si="31"/>
        <v>2.0052546286125798E-7</v>
      </c>
    </row>
    <row r="983" spans="1:5" x14ac:dyDescent="0.25">
      <c r="A983" s="3">
        <v>45495</v>
      </c>
      <c r="B983" s="12">
        <v>245.81</v>
      </c>
      <c r="C983" s="4">
        <f>LN(dane_import!E984/dane_import!E983)</f>
        <v>4.4760025975683462E-4</v>
      </c>
      <c r="D983">
        <f t="shared" si="30"/>
        <v>4.4760025975683462E-4</v>
      </c>
      <c r="E983" s="6">
        <f t="shared" si="31"/>
        <v>2.0034599253438582E-7</v>
      </c>
    </row>
    <row r="984" spans="1:5" x14ac:dyDescent="0.25">
      <c r="A984" s="3">
        <v>45496</v>
      </c>
      <c r="B984" s="12">
        <v>245.79</v>
      </c>
      <c r="C984" s="4">
        <f>LN(dane_import!E985/dane_import!E984)</f>
        <v>-8.136696505716895E-5</v>
      </c>
      <c r="D984">
        <f t="shared" si="30"/>
        <v>8.136696505716895E-5</v>
      </c>
      <c r="E984" s="6">
        <f t="shared" si="31"/>
        <v>6.6205830026145529E-9</v>
      </c>
    </row>
    <row r="985" spans="1:5" x14ac:dyDescent="0.25">
      <c r="A985" s="3">
        <v>45497</v>
      </c>
      <c r="B985" s="12">
        <v>245.96</v>
      </c>
      <c r="C985" s="4">
        <f>LN(dane_import!E986/dane_import!E985)</f>
        <v>6.9140826343607896E-4</v>
      </c>
      <c r="D985">
        <f t="shared" si="30"/>
        <v>6.9140826343607896E-4</v>
      </c>
      <c r="E985" s="6">
        <f t="shared" si="31"/>
        <v>4.7804538674769431E-7</v>
      </c>
    </row>
    <row r="986" spans="1:5" x14ac:dyDescent="0.25">
      <c r="A986" s="3">
        <v>45498</v>
      </c>
      <c r="B986" s="12">
        <v>246.15</v>
      </c>
      <c r="C986" s="4">
        <f>LN(dane_import!E987/dane_import!E986)</f>
        <v>7.7218511894062796E-4</v>
      </c>
      <c r="D986">
        <f t="shared" si="30"/>
        <v>7.7218511894062796E-4</v>
      </c>
      <c r="E986" s="6">
        <f t="shared" si="31"/>
        <v>5.9626985791335175E-7</v>
      </c>
    </row>
    <row r="987" spans="1:5" x14ac:dyDescent="0.25">
      <c r="A987" s="3">
        <v>45499</v>
      </c>
      <c r="B987" s="12">
        <v>246.05</v>
      </c>
      <c r="C987" s="4">
        <f>LN(dane_import!E988/dane_import!E987)</f>
        <v>-4.0633889222231904E-4</v>
      </c>
      <c r="D987">
        <f t="shared" si="30"/>
        <v>4.0633889222231904E-4</v>
      </c>
      <c r="E987" s="6">
        <f t="shared" si="31"/>
        <v>1.651112953324614E-7</v>
      </c>
    </row>
    <row r="988" spans="1:5" x14ac:dyDescent="0.25">
      <c r="A988" s="3">
        <v>45502</v>
      </c>
      <c r="B988" s="12">
        <v>246.15</v>
      </c>
      <c r="C988" s="4">
        <f>LN(dane_import!E989/dane_import!E988)</f>
        <v>4.0633889222245988E-4</v>
      </c>
      <c r="D988">
        <f t="shared" si="30"/>
        <v>4.0633889222245988E-4</v>
      </c>
      <c r="E988" s="6">
        <f t="shared" si="31"/>
        <v>1.6511129533257585E-7</v>
      </c>
    </row>
    <row r="989" spans="1:5" x14ac:dyDescent="0.25">
      <c r="A989" s="3">
        <v>45503</v>
      </c>
      <c r="B989" s="12">
        <v>245.92</v>
      </c>
      <c r="C989" s="4">
        <f>LN(dane_import!E990/dane_import!E989)</f>
        <v>-9.3482641392397066E-4</v>
      </c>
      <c r="D989">
        <f t="shared" si="30"/>
        <v>9.3482641392397066E-4</v>
      </c>
      <c r="E989" s="6">
        <f t="shared" si="31"/>
        <v>8.7390042416995087E-7</v>
      </c>
    </row>
    <row r="990" spans="1:5" x14ac:dyDescent="0.25">
      <c r="A990" s="3">
        <v>45504</v>
      </c>
      <c r="B990" s="12">
        <v>245.88</v>
      </c>
      <c r="C990" s="4">
        <f>LN(dane_import!E991/dane_import!E990)</f>
        <v>-1.6266775147697461E-4</v>
      </c>
      <c r="D990">
        <f t="shared" si="30"/>
        <v>1.6266775147697461E-4</v>
      </c>
      <c r="E990" s="6">
        <f t="shared" si="31"/>
        <v>2.6460797370574773E-8</v>
      </c>
    </row>
    <row r="991" spans="1:5" x14ac:dyDescent="0.25">
      <c r="A991" s="3">
        <v>45505</v>
      </c>
      <c r="B991" s="12">
        <v>246.09</v>
      </c>
      <c r="C991" s="4">
        <f>LN(dane_import!E992/dane_import!E991)</f>
        <v>8.5371064395947118E-4</v>
      </c>
      <c r="D991">
        <f t="shared" si="30"/>
        <v>8.5371064395947118E-4</v>
      </c>
      <c r="E991" s="6">
        <f t="shared" si="31"/>
        <v>7.2882186360969497E-7</v>
      </c>
    </row>
    <row r="992" spans="1:5" x14ac:dyDescent="0.25">
      <c r="A992" s="3">
        <v>45506</v>
      </c>
      <c r="B992" s="12">
        <v>245.77</v>
      </c>
      <c r="C992" s="4">
        <f>LN(dane_import!E993/dane_import!E992)</f>
        <v>-1.3011834471140283E-3</v>
      </c>
      <c r="D992">
        <f t="shared" si="30"/>
        <v>1.3011834471140283E-3</v>
      </c>
      <c r="E992" s="6">
        <f t="shared" si="31"/>
        <v>1.6930783630435454E-6</v>
      </c>
    </row>
    <row r="993" spans="1:5" x14ac:dyDescent="0.25">
      <c r="A993" s="3">
        <v>45509</v>
      </c>
      <c r="B993" s="12">
        <v>245.63</v>
      </c>
      <c r="C993" s="4">
        <f>LN(dane_import!E994/dane_import!E993)</f>
        <v>-5.6980058521720702E-4</v>
      </c>
      <c r="D993">
        <f t="shared" si="30"/>
        <v>5.6980058521720702E-4</v>
      </c>
      <c r="E993" s="6">
        <f t="shared" si="31"/>
        <v>3.2467270691387161E-7</v>
      </c>
    </row>
    <row r="994" spans="1:5" x14ac:dyDescent="0.25">
      <c r="A994" s="3">
        <v>45510</v>
      </c>
      <c r="B994" s="12">
        <v>245.79</v>
      </c>
      <c r="C994" s="4">
        <f>LN(dane_import!E995/dane_import!E994)</f>
        <v>6.5117417139598283E-4</v>
      </c>
      <c r="D994">
        <f t="shared" si="30"/>
        <v>6.5117417139598283E-4</v>
      </c>
      <c r="E994" s="6">
        <f t="shared" si="31"/>
        <v>4.2402780149324479E-7</v>
      </c>
    </row>
    <row r="995" spans="1:5" x14ac:dyDescent="0.25">
      <c r="A995" s="3">
        <v>45511</v>
      </c>
      <c r="B995" s="12">
        <v>245.89</v>
      </c>
      <c r="C995" s="4">
        <f>LN(dane_import!E996/dane_import!E995)</f>
        <v>4.0676863561201398E-4</v>
      </c>
      <c r="D995">
        <f t="shared" si="30"/>
        <v>4.0676863561201398E-4</v>
      </c>
      <c r="E995" s="6">
        <f t="shared" si="31"/>
        <v>1.654607229176594E-7</v>
      </c>
    </row>
    <row r="996" spans="1:5" x14ac:dyDescent="0.25">
      <c r="A996" s="3">
        <v>45512</v>
      </c>
      <c r="B996" s="12">
        <v>246.11</v>
      </c>
      <c r="C996" s="4">
        <f>LN(dane_import!E997/dane_import!E996)</f>
        <v>8.9430900269429415E-4</v>
      </c>
      <c r="D996">
        <f t="shared" si="30"/>
        <v>8.9430900269429415E-4</v>
      </c>
      <c r="E996" s="6">
        <f t="shared" si="31"/>
        <v>7.9978859230006297E-7</v>
      </c>
    </row>
    <row r="997" spans="1:5" x14ac:dyDescent="0.25">
      <c r="A997" s="3">
        <v>45513</v>
      </c>
      <c r="B997" s="12">
        <v>246.24</v>
      </c>
      <c r="C997" s="4">
        <f>LN(dane_import!E998/dane_import!E997)</f>
        <v>5.2807963042985641E-4</v>
      </c>
      <c r="D997">
        <f t="shared" si="30"/>
        <v>5.2807963042985641E-4</v>
      </c>
      <c r="E997" s="6">
        <f t="shared" si="31"/>
        <v>2.7886809607493371E-7</v>
      </c>
    </row>
    <row r="998" spans="1:5" x14ac:dyDescent="0.25">
      <c r="A998" s="3">
        <v>45516</v>
      </c>
      <c r="B998" s="12">
        <v>246.28</v>
      </c>
      <c r="C998" s="4">
        <f>LN(dane_import!E999/dane_import!E998)</f>
        <v>1.6242995244021715E-4</v>
      </c>
      <c r="D998">
        <f t="shared" si="30"/>
        <v>1.6242995244021715E-4</v>
      </c>
      <c r="E998" s="6">
        <f t="shared" si="31"/>
        <v>2.6383489449731206E-8</v>
      </c>
    </row>
    <row r="999" spans="1:5" x14ac:dyDescent="0.25">
      <c r="A999" s="3">
        <v>45517</v>
      </c>
      <c r="B999" s="12">
        <v>246.07</v>
      </c>
      <c r="C999" s="4">
        <f>LN(dane_import!E1000/dane_import!E999)</f>
        <v>-8.530517426006128E-4</v>
      </c>
      <c r="D999">
        <f t="shared" si="30"/>
        <v>8.530517426006128E-4</v>
      </c>
      <c r="E999" s="6">
        <f t="shared" si="31"/>
        <v>7.2769727555394218E-7</v>
      </c>
    </row>
    <row r="1000" spans="1:5" x14ac:dyDescent="0.25">
      <c r="A1000" s="3">
        <v>45518</v>
      </c>
      <c r="B1000" s="12">
        <v>246.26</v>
      </c>
      <c r="C1000" s="4">
        <f>LN(dane_import!E1001/dane_import!E1000)</f>
        <v>7.7184006431651412E-4</v>
      </c>
      <c r="D1000">
        <f t="shared" si="30"/>
        <v>7.7184006431651412E-4</v>
      </c>
      <c r="E1000" s="6">
        <f t="shared" si="31"/>
        <v>5.9573708488412063E-7</v>
      </c>
    </row>
    <row r="1001" spans="1:5" x14ac:dyDescent="0.25">
      <c r="A1001" s="3">
        <v>45519</v>
      </c>
      <c r="B1001" s="12">
        <v>246.26</v>
      </c>
      <c r="C1001" s="4">
        <f>LN(dane_import!E1002/dane_import!E1001)</f>
        <v>0</v>
      </c>
      <c r="D1001">
        <f t="shared" si="30"/>
        <v>0</v>
      </c>
      <c r="E1001" s="6">
        <f t="shared" si="31"/>
        <v>0</v>
      </c>
    </row>
    <row r="1002" spans="1:5" x14ac:dyDescent="0.25">
      <c r="A1002" s="3">
        <v>45520</v>
      </c>
      <c r="B1002" s="12">
        <v>246.57</v>
      </c>
      <c r="C1002" s="4">
        <f>LN(dane_import!E1003/dane_import!E1002)</f>
        <v>1.2580404637930354E-3</v>
      </c>
      <c r="D1002">
        <f t="shared" si="30"/>
        <v>1.2580404637930354E-3</v>
      </c>
      <c r="E1002" s="6">
        <f t="shared" si="31"/>
        <v>1.5826658085405957E-6</v>
      </c>
    </row>
    <row r="1003" spans="1:5" x14ac:dyDescent="0.25">
      <c r="A1003" s="3">
        <v>45523</v>
      </c>
      <c r="B1003" s="12">
        <v>246.73</v>
      </c>
      <c r="C1003" s="4">
        <f>LN(dane_import!E1004/dane_import!E1003)</f>
        <v>6.4869250196904237E-4</v>
      </c>
      <c r="D1003">
        <f t="shared" si="30"/>
        <v>6.4869250196904237E-4</v>
      </c>
      <c r="E1003" s="6">
        <f t="shared" si="31"/>
        <v>4.2080196211085605E-7</v>
      </c>
    </row>
    <row r="1004" spans="1:5" x14ac:dyDescent="0.25">
      <c r="A1004" s="3">
        <v>45524</v>
      </c>
      <c r="B1004" s="12">
        <v>246.52</v>
      </c>
      <c r="C1004" s="4">
        <f>LN(dane_import!E1005/dane_import!E1004)</f>
        <v>-8.5149523644505068E-4</v>
      </c>
      <c r="D1004">
        <f t="shared" si="30"/>
        <v>8.5149523644505068E-4</v>
      </c>
      <c r="E1004" s="6">
        <f t="shared" si="31"/>
        <v>7.2504413768861276E-7</v>
      </c>
    </row>
    <row r="1005" spans="1:5" x14ac:dyDescent="0.25">
      <c r="A1005" s="3">
        <v>45525</v>
      </c>
      <c r="B1005" s="12">
        <v>246.52</v>
      </c>
      <c r="C1005" s="4">
        <f>LN(dane_import!E1006/dane_import!E1005)</f>
        <v>0</v>
      </c>
      <c r="D1005">
        <f t="shared" si="30"/>
        <v>0</v>
      </c>
      <c r="E1005" s="6">
        <f t="shared" si="31"/>
        <v>0</v>
      </c>
    </row>
    <row r="1006" spans="1:5" x14ac:dyDescent="0.25">
      <c r="A1006" s="3">
        <v>45526</v>
      </c>
      <c r="B1006" s="12">
        <v>246.52</v>
      </c>
      <c r="C1006" s="4">
        <f>LN(dane_import!E1007/dane_import!E1006)</f>
        <v>0</v>
      </c>
      <c r="D1006">
        <f t="shared" si="30"/>
        <v>0</v>
      </c>
      <c r="E1006" s="6">
        <f t="shared" si="31"/>
        <v>0</v>
      </c>
    </row>
    <row r="1007" spans="1:5" x14ac:dyDescent="0.25">
      <c r="A1007" s="3">
        <v>45527</v>
      </c>
      <c r="B1007" s="12">
        <v>246.52</v>
      </c>
      <c r="C1007" s="4">
        <f>LN(dane_import!E1008/dane_import!E1007)</f>
        <v>0</v>
      </c>
      <c r="D1007">
        <f t="shared" si="30"/>
        <v>0</v>
      </c>
      <c r="E1007" s="6">
        <f t="shared" si="31"/>
        <v>0</v>
      </c>
    </row>
    <row r="1008" spans="1:5" x14ac:dyDescent="0.25">
      <c r="A1008" s="3">
        <v>45530</v>
      </c>
      <c r="B1008" s="12">
        <v>246.52</v>
      </c>
      <c r="C1008" s="4">
        <f>LN(dane_import!E1009/dane_import!E1008)</f>
        <v>0</v>
      </c>
      <c r="D1008">
        <f t="shared" si="30"/>
        <v>0</v>
      </c>
      <c r="E1008" s="6">
        <f t="shared" si="31"/>
        <v>0</v>
      </c>
    </row>
    <row r="1009" spans="1:5" x14ac:dyDescent="0.25">
      <c r="A1009" s="3">
        <v>45531</v>
      </c>
      <c r="B1009" s="12">
        <v>246.52</v>
      </c>
      <c r="C1009" s="4">
        <f>LN(dane_import!E1010/dane_import!E1009)</f>
        <v>0</v>
      </c>
      <c r="D1009">
        <f t="shared" si="30"/>
        <v>0</v>
      </c>
      <c r="E1009" s="6">
        <f t="shared" si="31"/>
        <v>0</v>
      </c>
    </row>
    <row r="1010" spans="1:5" x14ac:dyDescent="0.25">
      <c r="A1010" s="3">
        <v>45532</v>
      </c>
      <c r="B1010" s="12">
        <v>246.52</v>
      </c>
      <c r="C1010" s="4">
        <f>LN(dane_import!E1011/dane_import!E1010)</f>
        <v>0</v>
      </c>
      <c r="D1010">
        <f t="shared" si="30"/>
        <v>0</v>
      </c>
      <c r="E1010" s="6">
        <f t="shared" si="31"/>
        <v>0</v>
      </c>
    </row>
    <row r="1011" spans="1:5" x14ac:dyDescent="0.25">
      <c r="A1011" s="3">
        <v>45533</v>
      </c>
      <c r="B1011" s="12">
        <v>246.52</v>
      </c>
      <c r="C1011" s="4">
        <f>LN(dane_import!E1012/dane_import!E1011)</f>
        <v>0</v>
      </c>
      <c r="D1011">
        <f t="shared" si="30"/>
        <v>0</v>
      </c>
      <c r="E1011" s="6">
        <f t="shared" si="31"/>
        <v>0</v>
      </c>
    </row>
    <row r="1012" spans="1:5" x14ac:dyDescent="0.25">
      <c r="A1012" s="3">
        <v>45534</v>
      </c>
      <c r="B1012" s="12">
        <v>246.52</v>
      </c>
      <c r="C1012" s="4">
        <f>LN(dane_import!E1013/dane_import!E1012)</f>
        <v>0</v>
      </c>
      <c r="D1012">
        <f t="shared" si="30"/>
        <v>0</v>
      </c>
      <c r="E1012" s="6">
        <f t="shared" si="31"/>
        <v>0</v>
      </c>
    </row>
    <row r="1013" spans="1:5" x14ac:dyDescent="0.25">
      <c r="A1013" s="3">
        <v>45537</v>
      </c>
      <c r="B1013" s="12">
        <v>246.52</v>
      </c>
      <c r="C1013" s="4">
        <f>LN(dane_import!E1014/dane_import!E1013)</f>
        <v>0</v>
      </c>
      <c r="D1013">
        <f t="shared" si="30"/>
        <v>0</v>
      </c>
      <c r="E1013" s="6">
        <f t="shared" si="31"/>
        <v>0</v>
      </c>
    </row>
    <row r="1014" spans="1:5" x14ac:dyDescent="0.25">
      <c r="A1014" s="3">
        <v>45538</v>
      </c>
      <c r="B1014" s="12">
        <v>246.52</v>
      </c>
      <c r="C1014" s="4">
        <f>LN(dane_import!E1015/dane_import!E1014)</f>
        <v>0</v>
      </c>
      <c r="D1014">
        <f t="shared" si="30"/>
        <v>0</v>
      </c>
      <c r="E1014" s="6">
        <f t="shared" si="31"/>
        <v>0</v>
      </c>
    </row>
    <row r="1015" spans="1:5" x14ac:dyDescent="0.25">
      <c r="A1015" s="3">
        <v>45539</v>
      </c>
      <c r="B1015" s="12">
        <v>246.52</v>
      </c>
      <c r="C1015" s="4">
        <f>LN(dane_import!E1016/dane_import!E1015)</f>
        <v>0</v>
      </c>
      <c r="D1015">
        <f t="shared" si="30"/>
        <v>0</v>
      </c>
      <c r="E1015" s="6">
        <f t="shared" si="31"/>
        <v>0</v>
      </c>
    </row>
    <row r="1016" spans="1:5" x14ac:dyDescent="0.25">
      <c r="A1016" s="3">
        <v>45540</v>
      </c>
      <c r="B1016" s="12">
        <v>246.52</v>
      </c>
      <c r="C1016" s="4">
        <f>LN(dane_import!E1017/dane_import!E1016)</f>
        <v>0</v>
      </c>
      <c r="D1016">
        <f t="shared" si="30"/>
        <v>0</v>
      </c>
      <c r="E1016" s="6">
        <f t="shared" si="31"/>
        <v>0</v>
      </c>
    </row>
    <row r="1017" spans="1:5" x14ac:dyDescent="0.25">
      <c r="A1017" s="3">
        <v>45541</v>
      </c>
      <c r="B1017" s="12">
        <v>246.52</v>
      </c>
      <c r="C1017" s="4">
        <f>LN(dane_import!E1018/dane_import!E1017)</f>
        <v>0</v>
      </c>
      <c r="D1017">
        <f t="shared" si="30"/>
        <v>0</v>
      </c>
      <c r="E1017" s="6">
        <f t="shared" si="31"/>
        <v>0</v>
      </c>
    </row>
    <row r="1018" spans="1:5" x14ac:dyDescent="0.25">
      <c r="A1018" s="3">
        <v>45544</v>
      </c>
      <c r="B1018" s="12">
        <v>246.52</v>
      </c>
      <c r="C1018" s="4">
        <f>LN(dane_import!E1019/dane_import!E1018)</f>
        <v>0</v>
      </c>
      <c r="D1018">
        <f t="shared" si="30"/>
        <v>0</v>
      </c>
      <c r="E1018" s="6">
        <f t="shared" si="31"/>
        <v>0</v>
      </c>
    </row>
    <row r="1019" spans="1:5" x14ac:dyDescent="0.25">
      <c r="A1019" s="3">
        <v>45545</v>
      </c>
      <c r="B1019" s="12">
        <v>246.52</v>
      </c>
      <c r="C1019" s="4">
        <f>LN(dane_import!E1020/dane_import!E1019)</f>
        <v>0</v>
      </c>
      <c r="D1019">
        <f t="shared" si="30"/>
        <v>0</v>
      </c>
      <c r="E1019" s="6">
        <f t="shared" si="31"/>
        <v>0</v>
      </c>
    </row>
    <row r="1020" spans="1:5" x14ac:dyDescent="0.25">
      <c r="A1020" s="3">
        <v>45546</v>
      </c>
      <c r="B1020" s="12">
        <v>246.52</v>
      </c>
      <c r="C1020" s="4">
        <f>LN(dane_import!E1021/dane_import!E1020)</f>
        <v>0</v>
      </c>
      <c r="D1020">
        <f t="shared" si="30"/>
        <v>0</v>
      </c>
      <c r="E1020" s="6">
        <f t="shared" si="31"/>
        <v>0</v>
      </c>
    </row>
    <row r="1021" spans="1:5" x14ac:dyDescent="0.25">
      <c r="A1021" s="3">
        <v>45547</v>
      </c>
      <c r="B1021" s="12">
        <v>246.52</v>
      </c>
      <c r="C1021" s="4">
        <f>LN(dane_import!E1022/dane_import!E1021)</f>
        <v>0</v>
      </c>
      <c r="D1021">
        <f t="shared" si="30"/>
        <v>0</v>
      </c>
      <c r="E1021" s="6">
        <f t="shared" si="31"/>
        <v>0</v>
      </c>
    </row>
    <row r="1022" spans="1:5" x14ac:dyDescent="0.25">
      <c r="A1022" s="3">
        <v>45548</v>
      </c>
      <c r="B1022" s="12">
        <v>246.52</v>
      </c>
      <c r="C1022" s="4">
        <f>LN(dane_import!E1023/dane_import!E1022)</f>
        <v>0</v>
      </c>
      <c r="D1022">
        <f t="shared" si="30"/>
        <v>0</v>
      </c>
      <c r="E1022" s="6">
        <f t="shared" si="31"/>
        <v>0</v>
      </c>
    </row>
    <row r="1023" spans="1:5" x14ac:dyDescent="0.25">
      <c r="A1023" s="3">
        <v>45551</v>
      </c>
      <c r="B1023" s="12">
        <v>246.52</v>
      </c>
      <c r="C1023" s="4">
        <f>LN(dane_import!E1024/dane_import!E1023)</f>
        <v>0</v>
      </c>
      <c r="D1023">
        <f t="shared" si="30"/>
        <v>0</v>
      </c>
      <c r="E1023" s="6">
        <f t="shared" si="31"/>
        <v>0</v>
      </c>
    </row>
    <row r="1024" spans="1:5" x14ac:dyDescent="0.25">
      <c r="A1024" s="3">
        <v>45552</v>
      </c>
      <c r="B1024" s="12">
        <v>246.52</v>
      </c>
      <c r="C1024" s="4">
        <f>LN(dane_import!E1025/dane_import!E1024)</f>
        <v>0</v>
      </c>
      <c r="D1024">
        <f t="shared" si="30"/>
        <v>0</v>
      </c>
      <c r="E1024" s="6">
        <f t="shared" si="31"/>
        <v>0</v>
      </c>
    </row>
    <row r="1025" spans="1:5" x14ac:dyDescent="0.25">
      <c r="A1025" s="3">
        <v>45553</v>
      </c>
      <c r="B1025" s="12">
        <v>246.52</v>
      </c>
      <c r="C1025" s="4">
        <f>LN(dane_import!E1026/dane_import!E1025)</f>
        <v>0</v>
      </c>
      <c r="D1025">
        <f t="shared" si="30"/>
        <v>0</v>
      </c>
      <c r="E1025" s="6">
        <f t="shared" si="31"/>
        <v>0</v>
      </c>
    </row>
    <row r="1026" spans="1:5" x14ac:dyDescent="0.25">
      <c r="A1026" s="3">
        <v>45554</v>
      </c>
      <c r="B1026" s="12">
        <v>246.52</v>
      </c>
      <c r="C1026" s="4">
        <f>LN(dane_import!E1027/dane_import!E1026)</f>
        <v>0</v>
      </c>
      <c r="D1026">
        <f t="shared" si="30"/>
        <v>0</v>
      </c>
      <c r="E1026" s="6">
        <f t="shared" si="31"/>
        <v>0</v>
      </c>
    </row>
    <row r="1027" spans="1:5" x14ac:dyDescent="0.25">
      <c r="A1027" s="3">
        <v>45555</v>
      </c>
      <c r="B1027" s="12">
        <v>246.52</v>
      </c>
      <c r="C1027" s="4">
        <f>LN(dane_import!E1028/dane_import!E1027)</f>
        <v>0</v>
      </c>
      <c r="D1027">
        <f t="shared" ref="D1027:D1090" si="32">ABS(C1027)</f>
        <v>0</v>
      </c>
      <c r="E1027" s="6">
        <f t="shared" ref="E1027:E1090" si="33">C1027^2</f>
        <v>0</v>
      </c>
    </row>
    <row r="1028" spans="1:5" x14ac:dyDescent="0.25">
      <c r="A1028" s="3">
        <v>45558</v>
      </c>
      <c r="B1028" s="12">
        <v>246.52</v>
      </c>
      <c r="C1028" s="4">
        <f>LN(dane_import!E1029/dane_import!E1028)</f>
        <v>0</v>
      </c>
      <c r="D1028">
        <f t="shared" si="32"/>
        <v>0</v>
      </c>
      <c r="E1028" s="6">
        <f t="shared" si="33"/>
        <v>0</v>
      </c>
    </row>
    <row r="1029" spans="1:5" x14ac:dyDescent="0.25">
      <c r="A1029" s="3">
        <v>45559</v>
      </c>
      <c r="B1029" s="12">
        <v>246.52</v>
      </c>
      <c r="C1029" s="4">
        <f>LN(dane_import!E1030/dane_import!E1029)</f>
        <v>0</v>
      </c>
      <c r="D1029">
        <f t="shared" si="32"/>
        <v>0</v>
      </c>
      <c r="E1029" s="6">
        <f t="shared" si="33"/>
        <v>0</v>
      </c>
    </row>
    <row r="1030" spans="1:5" x14ac:dyDescent="0.25">
      <c r="A1030" s="3">
        <v>45560</v>
      </c>
      <c r="B1030" s="12">
        <v>246.52</v>
      </c>
      <c r="C1030" s="4">
        <f>LN(dane_import!E1031/dane_import!E1030)</f>
        <v>0</v>
      </c>
      <c r="D1030">
        <f t="shared" si="32"/>
        <v>0</v>
      </c>
      <c r="E1030" s="6">
        <f t="shared" si="33"/>
        <v>0</v>
      </c>
    </row>
    <row r="1031" spans="1:5" x14ac:dyDescent="0.25">
      <c r="A1031" s="3">
        <v>45561</v>
      </c>
      <c r="B1031" s="12">
        <v>246.52</v>
      </c>
      <c r="C1031" s="4">
        <f>LN(dane_import!E1032/dane_import!E1031)</f>
        <v>0</v>
      </c>
      <c r="D1031">
        <f t="shared" si="32"/>
        <v>0</v>
      </c>
      <c r="E1031" s="6">
        <f t="shared" si="33"/>
        <v>0</v>
      </c>
    </row>
    <row r="1032" spans="1:5" x14ac:dyDescent="0.25">
      <c r="A1032" s="3">
        <v>45562</v>
      </c>
      <c r="B1032" s="12">
        <v>246.52</v>
      </c>
      <c r="C1032" s="4">
        <f>LN(dane_import!E1033/dane_import!E1032)</f>
        <v>0</v>
      </c>
      <c r="D1032">
        <f t="shared" si="32"/>
        <v>0</v>
      </c>
      <c r="E1032" s="6">
        <f t="shared" si="33"/>
        <v>0</v>
      </c>
    </row>
    <row r="1033" spans="1:5" x14ac:dyDescent="0.25">
      <c r="A1033" s="3">
        <v>45565</v>
      </c>
      <c r="B1033" s="12">
        <v>246.52</v>
      </c>
      <c r="C1033" s="4">
        <f>LN(dane_import!E1034/dane_import!E1033)</f>
        <v>0</v>
      </c>
      <c r="D1033">
        <f t="shared" si="32"/>
        <v>0</v>
      </c>
      <c r="E1033" s="6">
        <f t="shared" si="33"/>
        <v>0</v>
      </c>
    </row>
    <row r="1034" spans="1:5" x14ac:dyDescent="0.25">
      <c r="A1034" s="3">
        <v>45566</v>
      </c>
      <c r="B1034" s="12">
        <v>246.52</v>
      </c>
      <c r="C1034" s="4">
        <f>LN(dane_import!E1035/dane_import!E1034)</f>
        <v>0</v>
      </c>
      <c r="D1034">
        <f t="shared" si="32"/>
        <v>0</v>
      </c>
      <c r="E1034" s="6">
        <f t="shared" si="33"/>
        <v>0</v>
      </c>
    </row>
    <row r="1035" spans="1:5" x14ac:dyDescent="0.25">
      <c r="A1035" s="3">
        <v>45567</v>
      </c>
      <c r="B1035" s="12">
        <v>246.52</v>
      </c>
      <c r="C1035" s="4">
        <f>LN(dane_import!E1036/dane_import!E1035)</f>
        <v>0</v>
      </c>
      <c r="D1035">
        <f t="shared" si="32"/>
        <v>0</v>
      </c>
      <c r="E1035" s="6">
        <f t="shared" si="33"/>
        <v>0</v>
      </c>
    </row>
    <row r="1036" spans="1:5" x14ac:dyDescent="0.25">
      <c r="A1036" s="3">
        <v>45568</v>
      </c>
      <c r="B1036" s="12">
        <v>246.52</v>
      </c>
      <c r="C1036" s="4">
        <f>LN(dane_import!E1037/dane_import!E1036)</f>
        <v>0</v>
      </c>
      <c r="D1036">
        <f t="shared" si="32"/>
        <v>0</v>
      </c>
      <c r="E1036" s="6">
        <f t="shared" si="33"/>
        <v>0</v>
      </c>
    </row>
    <row r="1037" spans="1:5" x14ac:dyDescent="0.25">
      <c r="A1037" s="3">
        <v>45569</v>
      </c>
      <c r="B1037" s="12">
        <v>246.52</v>
      </c>
      <c r="C1037" s="4">
        <f>LN(dane_import!E1038/dane_import!E1037)</f>
        <v>0</v>
      </c>
      <c r="D1037">
        <f t="shared" si="32"/>
        <v>0</v>
      </c>
      <c r="E1037" s="6">
        <f t="shared" si="33"/>
        <v>0</v>
      </c>
    </row>
    <row r="1038" spans="1:5" x14ac:dyDescent="0.25">
      <c r="A1038" s="3">
        <v>45572</v>
      </c>
      <c r="B1038" s="12">
        <v>246.52</v>
      </c>
      <c r="C1038" s="4">
        <f>LN(dane_import!E1039/dane_import!E1038)</f>
        <v>0</v>
      </c>
      <c r="D1038">
        <f t="shared" si="32"/>
        <v>0</v>
      </c>
      <c r="E1038" s="6">
        <f t="shared" si="33"/>
        <v>0</v>
      </c>
    </row>
    <row r="1039" spans="1:5" x14ac:dyDescent="0.25">
      <c r="A1039" s="3">
        <v>45573</v>
      </c>
      <c r="B1039" s="12">
        <v>246.52</v>
      </c>
      <c r="C1039" s="4">
        <f>LN(dane_import!E1040/dane_import!E1039)</f>
        <v>0</v>
      </c>
      <c r="D1039">
        <f t="shared" si="32"/>
        <v>0</v>
      </c>
      <c r="E1039" s="6">
        <f t="shared" si="33"/>
        <v>0</v>
      </c>
    </row>
    <row r="1040" spans="1:5" x14ac:dyDescent="0.25">
      <c r="A1040" s="3">
        <v>45574</v>
      </c>
      <c r="B1040" s="12">
        <v>246.52</v>
      </c>
      <c r="C1040" s="4">
        <f>LN(dane_import!E1041/dane_import!E1040)</f>
        <v>0</v>
      </c>
      <c r="D1040">
        <f t="shared" si="32"/>
        <v>0</v>
      </c>
      <c r="E1040" s="6">
        <f t="shared" si="33"/>
        <v>0</v>
      </c>
    </row>
    <row r="1041" spans="1:5" x14ac:dyDescent="0.25">
      <c r="A1041" s="3">
        <v>45575</v>
      </c>
      <c r="B1041" s="12">
        <v>246.52</v>
      </c>
      <c r="C1041" s="4">
        <f>LN(dane_import!E1042/dane_import!E1041)</f>
        <v>0</v>
      </c>
      <c r="D1041">
        <f t="shared" si="32"/>
        <v>0</v>
      </c>
      <c r="E1041" s="6">
        <f t="shared" si="33"/>
        <v>0</v>
      </c>
    </row>
    <row r="1042" spans="1:5" x14ac:dyDescent="0.25">
      <c r="A1042" s="3">
        <v>45576</v>
      </c>
      <c r="B1042" s="12">
        <v>246.52</v>
      </c>
      <c r="C1042" s="4">
        <f>LN(dane_import!E1043/dane_import!E1042)</f>
        <v>0</v>
      </c>
      <c r="D1042">
        <f t="shared" si="32"/>
        <v>0</v>
      </c>
      <c r="E1042" s="6">
        <f t="shared" si="33"/>
        <v>0</v>
      </c>
    </row>
    <row r="1043" spans="1:5" x14ac:dyDescent="0.25">
      <c r="A1043" s="3">
        <v>45579</v>
      </c>
      <c r="B1043" s="12">
        <v>246.52</v>
      </c>
      <c r="C1043" s="4">
        <f>LN(dane_import!E1044/dane_import!E1043)</f>
        <v>0</v>
      </c>
      <c r="D1043">
        <f t="shared" si="32"/>
        <v>0</v>
      </c>
      <c r="E1043" s="6">
        <f t="shared" si="33"/>
        <v>0</v>
      </c>
    </row>
    <row r="1044" spans="1:5" x14ac:dyDescent="0.25">
      <c r="A1044" s="3">
        <v>45580</v>
      </c>
      <c r="B1044" s="12">
        <v>246.52</v>
      </c>
      <c r="C1044" s="4">
        <f>LN(dane_import!E1045/dane_import!E1044)</f>
        <v>0</v>
      </c>
      <c r="D1044">
        <f t="shared" si="32"/>
        <v>0</v>
      </c>
      <c r="E1044" s="6">
        <f t="shared" si="33"/>
        <v>0</v>
      </c>
    </row>
    <row r="1045" spans="1:5" x14ac:dyDescent="0.25">
      <c r="A1045" s="3">
        <v>45581</v>
      </c>
      <c r="B1045" s="12">
        <v>246.52</v>
      </c>
      <c r="C1045" s="4">
        <f>LN(dane_import!E1046/dane_import!E1045)</f>
        <v>0</v>
      </c>
      <c r="D1045">
        <f t="shared" si="32"/>
        <v>0</v>
      </c>
      <c r="E1045" s="6">
        <f t="shared" si="33"/>
        <v>0</v>
      </c>
    </row>
    <row r="1046" spans="1:5" x14ac:dyDescent="0.25">
      <c r="A1046" s="3">
        <v>45582</v>
      </c>
      <c r="B1046" s="12">
        <v>246.52</v>
      </c>
      <c r="C1046" s="4">
        <f>LN(dane_import!E1047/dane_import!E1046)</f>
        <v>0</v>
      </c>
      <c r="D1046">
        <f t="shared" si="32"/>
        <v>0</v>
      </c>
      <c r="E1046" s="6">
        <f t="shared" si="33"/>
        <v>0</v>
      </c>
    </row>
    <row r="1047" spans="1:5" x14ac:dyDescent="0.25">
      <c r="A1047" s="3">
        <v>45583</v>
      </c>
      <c r="B1047" s="12">
        <v>246.52</v>
      </c>
      <c r="C1047" s="4">
        <f>LN(dane_import!E1048/dane_import!E1047)</f>
        <v>0</v>
      </c>
      <c r="D1047">
        <f t="shared" si="32"/>
        <v>0</v>
      </c>
      <c r="E1047" s="6">
        <f t="shared" si="33"/>
        <v>0</v>
      </c>
    </row>
    <row r="1048" spans="1:5" x14ac:dyDescent="0.25">
      <c r="A1048" s="3">
        <v>45586</v>
      </c>
      <c r="B1048" s="12">
        <v>246.52</v>
      </c>
      <c r="C1048" s="4">
        <f>LN(dane_import!E1049/dane_import!E1048)</f>
        <v>0</v>
      </c>
      <c r="D1048">
        <f t="shared" si="32"/>
        <v>0</v>
      </c>
      <c r="E1048" s="6">
        <f t="shared" si="33"/>
        <v>0</v>
      </c>
    </row>
    <row r="1049" spans="1:5" x14ac:dyDescent="0.25">
      <c r="A1049" s="3">
        <v>45587</v>
      </c>
      <c r="B1049" s="12">
        <v>246.52</v>
      </c>
      <c r="C1049" s="4">
        <f>LN(dane_import!E1050/dane_import!E1049)</f>
        <v>0</v>
      </c>
      <c r="D1049">
        <f t="shared" si="32"/>
        <v>0</v>
      </c>
      <c r="E1049" s="6">
        <f t="shared" si="33"/>
        <v>0</v>
      </c>
    </row>
    <row r="1050" spans="1:5" x14ac:dyDescent="0.25">
      <c r="A1050" s="3">
        <v>45588</v>
      </c>
      <c r="B1050" s="12">
        <v>246.52</v>
      </c>
      <c r="C1050" s="4">
        <f>LN(dane_import!E1051/dane_import!E1050)</f>
        <v>0</v>
      </c>
      <c r="D1050">
        <f t="shared" si="32"/>
        <v>0</v>
      </c>
      <c r="E1050" s="6">
        <f t="shared" si="33"/>
        <v>0</v>
      </c>
    </row>
    <row r="1051" spans="1:5" x14ac:dyDescent="0.25">
      <c r="A1051" s="3">
        <v>45589</v>
      </c>
      <c r="B1051" s="12">
        <v>246.52</v>
      </c>
      <c r="C1051" s="4">
        <f>LN(dane_import!E1052/dane_import!E1051)</f>
        <v>0</v>
      </c>
      <c r="D1051">
        <f t="shared" si="32"/>
        <v>0</v>
      </c>
      <c r="E1051" s="6">
        <f t="shared" si="33"/>
        <v>0</v>
      </c>
    </row>
    <row r="1052" spans="1:5" x14ac:dyDescent="0.25">
      <c r="A1052" s="3">
        <v>45590</v>
      </c>
      <c r="B1052" s="12">
        <v>246.52</v>
      </c>
      <c r="C1052" s="4">
        <f>LN(dane_import!E1053/dane_import!E1052)</f>
        <v>0</v>
      </c>
      <c r="D1052">
        <f t="shared" si="32"/>
        <v>0</v>
      </c>
      <c r="E1052" s="6">
        <f t="shared" si="33"/>
        <v>0</v>
      </c>
    </row>
    <row r="1053" spans="1:5" x14ac:dyDescent="0.25">
      <c r="A1053" s="3">
        <v>45593</v>
      </c>
      <c r="B1053" s="12">
        <v>246.52</v>
      </c>
      <c r="C1053" s="4">
        <f>LN(dane_import!E1054/dane_import!E1053)</f>
        <v>0</v>
      </c>
      <c r="D1053">
        <f t="shared" si="32"/>
        <v>0</v>
      </c>
      <c r="E1053" s="6">
        <f t="shared" si="33"/>
        <v>0</v>
      </c>
    </row>
    <row r="1054" spans="1:5" x14ac:dyDescent="0.25">
      <c r="A1054" s="3">
        <v>45594</v>
      </c>
      <c r="B1054" s="12">
        <v>246.52</v>
      </c>
      <c r="C1054" s="4">
        <f>LN(dane_import!E1055/dane_import!E1054)</f>
        <v>0</v>
      </c>
      <c r="D1054">
        <f t="shared" si="32"/>
        <v>0</v>
      </c>
      <c r="E1054" s="6">
        <f t="shared" si="33"/>
        <v>0</v>
      </c>
    </row>
    <row r="1055" spans="1:5" x14ac:dyDescent="0.25">
      <c r="A1055" s="3">
        <v>45595</v>
      </c>
      <c r="B1055" s="12">
        <v>246.52</v>
      </c>
      <c r="C1055" s="4">
        <f>LN(dane_import!E1056/dane_import!E1055)</f>
        <v>0</v>
      </c>
      <c r="D1055">
        <f t="shared" si="32"/>
        <v>0</v>
      </c>
      <c r="E1055" s="6">
        <f t="shared" si="33"/>
        <v>0</v>
      </c>
    </row>
    <row r="1056" spans="1:5" x14ac:dyDescent="0.25">
      <c r="A1056" s="3">
        <v>45596</v>
      </c>
      <c r="B1056" s="12">
        <v>246.52</v>
      </c>
      <c r="C1056" s="4">
        <f>LN(dane_import!E1057/dane_import!E1056)</f>
        <v>0</v>
      </c>
      <c r="D1056">
        <f t="shared" si="32"/>
        <v>0</v>
      </c>
      <c r="E1056" s="6">
        <f t="shared" si="33"/>
        <v>0</v>
      </c>
    </row>
    <row r="1057" spans="1:5" x14ac:dyDescent="0.25">
      <c r="A1057" s="3">
        <v>45597</v>
      </c>
      <c r="B1057" s="12">
        <v>246.52</v>
      </c>
      <c r="C1057" s="4">
        <f>LN(dane_import!E1058/dane_import!E1057)</f>
        <v>0</v>
      </c>
      <c r="D1057">
        <f t="shared" si="32"/>
        <v>0</v>
      </c>
      <c r="E1057" s="6">
        <f t="shared" si="33"/>
        <v>0</v>
      </c>
    </row>
    <row r="1058" spans="1:5" x14ac:dyDescent="0.25">
      <c r="A1058" s="3">
        <v>45600</v>
      </c>
      <c r="B1058" s="12">
        <v>246.52</v>
      </c>
      <c r="C1058" s="4">
        <f>LN(dane_import!E1059/dane_import!E1058)</f>
        <v>0</v>
      </c>
      <c r="D1058">
        <f t="shared" si="32"/>
        <v>0</v>
      </c>
      <c r="E1058" s="6">
        <f t="shared" si="33"/>
        <v>0</v>
      </c>
    </row>
    <row r="1059" spans="1:5" x14ac:dyDescent="0.25">
      <c r="A1059" s="3">
        <v>45601</v>
      </c>
      <c r="B1059" s="12">
        <v>246.52</v>
      </c>
      <c r="C1059" s="4">
        <f>LN(dane_import!E1060/dane_import!E1059)</f>
        <v>0</v>
      </c>
      <c r="D1059">
        <f t="shared" si="32"/>
        <v>0</v>
      </c>
      <c r="E1059" s="6">
        <f t="shared" si="33"/>
        <v>0</v>
      </c>
    </row>
    <row r="1060" spans="1:5" x14ac:dyDescent="0.25">
      <c r="A1060" s="3">
        <v>45602</v>
      </c>
      <c r="B1060" s="12">
        <v>250.34</v>
      </c>
      <c r="C1060" s="4">
        <f>LN(dane_import!E1061/dane_import!E1060)</f>
        <v>1.5376867805835012E-2</v>
      </c>
      <c r="D1060">
        <f t="shared" si="32"/>
        <v>1.5376867805835012E-2</v>
      </c>
      <c r="E1060" s="6">
        <f t="shared" si="33"/>
        <v>2.3644806351812527E-4</v>
      </c>
    </row>
    <row r="1061" spans="1:5" x14ac:dyDescent="0.25">
      <c r="A1061" s="3">
        <v>45603</v>
      </c>
      <c r="B1061" s="12">
        <v>250.19</v>
      </c>
      <c r="C1061" s="4">
        <f>LN(dane_import!E1062/dane_import!E1061)</f>
        <v>-5.9936469138910625E-4</v>
      </c>
      <c r="D1061">
        <f t="shared" si="32"/>
        <v>5.9936469138910625E-4</v>
      </c>
      <c r="E1061" s="6">
        <f t="shared" si="33"/>
        <v>3.5923803328395858E-7</v>
      </c>
    </row>
    <row r="1062" spans="1:5" x14ac:dyDescent="0.25">
      <c r="A1062" s="3">
        <v>45604</v>
      </c>
      <c r="B1062" s="12">
        <v>250.3</v>
      </c>
      <c r="C1062" s="4">
        <f>LN(dane_import!E1063/dane_import!E1062)</f>
        <v>4.3956922924006487E-4</v>
      </c>
      <c r="D1062">
        <f t="shared" si="32"/>
        <v>4.3956922924006487E-4</v>
      </c>
      <c r="E1062" s="6">
        <f t="shared" si="33"/>
        <v>1.932211072947047E-7</v>
      </c>
    </row>
    <row r="1063" spans="1:5" x14ac:dyDescent="0.25">
      <c r="A1063" s="3">
        <v>45607</v>
      </c>
      <c r="B1063" s="12">
        <v>250.3</v>
      </c>
      <c r="C1063" s="4">
        <f>LN(dane_import!E1064/dane_import!E1063)</f>
        <v>0</v>
      </c>
      <c r="D1063">
        <f t="shared" si="32"/>
        <v>0</v>
      </c>
      <c r="E1063" s="6">
        <f t="shared" si="33"/>
        <v>0</v>
      </c>
    </row>
    <row r="1064" spans="1:5" x14ac:dyDescent="0.25">
      <c r="A1064" s="3">
        <v>45608</v>
      </c>
      <c r="B1064" s="12">
        <v>250.46</v>
      </c>
      <c r="C1064" s="4">
        <f>LN(dane_import!E1065/dane_import!E1064)</f>
        <v>6.3902869815786218E-4</v>
      </c>
      <c r="D1064">
        <f t="shared" si="32"/>
        <v>6.3902869815786218E-4</v>
      </c>
      <c r="E1064" s="6">
        <f t="shared" si="33"/>
        <v>4.0835767706933211E-7</v>
      </c>
    </row>
    <row r="1065" spans="1:5" x14ac:dyDescent="0.25">
      <c r="A1065" s="3">
        <v>45609</v>
      </c>
      <c r="B1065" s="12">
        <v>250.44</v>
      </c>
      <c r="C1065" s="4">
        <f>LN(dane_import!E1066/dane_import!E1065)</f>
        <v>-7.985625877679325E-5</v>
      </c>
      <c r="D1065">
        <f t="shared" si="32"/>
        <v>7.985625877679325E-5</v>
      </c>
      <c r="E1065" s="6">
        <f t="shared" si="33"/>
        <v>6.3770220658261689E-9</v>
      </c>
    </row>
    <row r="1066" spans="1:5" x14ac:dyDescent="0.25">
      <c r="A1066" s="3">
        <v>45610</v>
      </c>
      <c r="B1066" s="12">
        <v>250.24</v>
      </c>
      <c r="C1066" s="4">
        <f>LN(dane_import!E1067/dane_import!E1066)</f>
        <v>-7.9891352016340036E-4</v>
      </c>
      <c r="D1066">
        <f t="shared" si="32"/>
        <v>7.9891352016340036E-4</v>
      </c>
      <c r="E1066" s="6">
        <f t="shared" si="33"/>
        <v>6.3826281269987588E-7</v>
      </c>
    </row>
    <row r="1067" spans="1:5" x14ac:dyDescent="0.25">
      <c r="A1067" s="3">
        <v>45611</v>
      </c>
      <c r="B1067" s="12">
        <v>250.21</v>
      </c>
      <c r="C1067" s="4">
        <f>LN(dane_import!E1068/dane_import!E1067)</f>
        <v>-1.19892097256256E-4</v>
      </c>
      <c r="D1067">
        <f t="shared" si="32"/>
        <v>1.19892097256256E-4</v>
      </c>
      <c r="E1067" s="6">
        <f t="shared" si="33"/>
        <v>1.4374114984503546E-8</v>
      </c>
    </row>
    <row r="1068" spans="1:5" x14ac:dyDescent="0.25">
      <c r="A1068" s="3">
        <v>45614</v>
      </c>
      <c r="B1068" s="12">
        <v>250.17</v>
      </c>
      <c r="C1068" s="4">
        <f>LN(dane_import!E1069/dane_import!E1068)</f>
        <v>-1.5987849268648128E-4</v>
      </c>
      <c r="D1068">
        <f t="shared" si="32"/>
        <v>1.5987849268648128E-4</v>
      </c>
      <c r="E1068" s="6">
        <f t="shared" si="33"/>
        <v>2.5561132423701248E-8</v>
      </c>
    </row>
    <row r="1069" spans="1:5" x14ac:dyDescent="0.25">
      <c r="A1069" s="3">
        <v>45615</v>
      </c>
      <c r="B1069" s="12">
        <v>250.06</v>
      </c>
      <c r="C1069" s="4">
        <f>LN(dane_import!E1070/dane_import!E1069)</f>
        <v>-4.3979770015002164E-4</v>
      </c>
      <c r="D1069">
        <f t="shared" si="32"/>
        <v>4.3979770015002164E-4</v>
      </c>
      <c r="E1069" s="6">
        <f t="shared" si="33"/>
        <v>1.9342201705724834E-7</v>
      </c>
    </row>
    <row r="1070" spans="1:5" x14ac:dyDescent="0.25">
      <c r="A1070" s="3">
        <v>45616</v>
      </c>
      <c r="B1070" s="12">
        <v>250.21</v>
      </c>
      <c r="C1070" s="4">
        <f>LN(dane_import!E1071/dane_import!E1070)</f>
        <v>5.9967619283644196E-4</v>
      </c>
      <c r="D1070">
        <f t="shared" si="32"/>
        <v>5.9967619283644196E-4</v>
      </c>
      <c r="E1070" s="6">
        <f t="shared" si="33"/>
        <v>3.5961153625480952E-7</v>
      </c>
    </row>
    <row r="1071" spans="1:5" x14ac:dyDescent="0.25">
      <c r="A1071" s="3">
        <v>45617</v>
      </c>
      <c r="B1071" s="12">
        <v>250.31</v>
      </c>
      <c r="C1071" s="4">
        <f>LN(dane_import!E1072/dane_import!E1071)</f>
        <v>3.9958443750713087E-4</v>
      </c>
      <c r="D1071">
        <f t="shared" si="32"/>
        <v>3.9958443750713087E-4</v>
      </c>
      <c r="E1071" s="6">
        <f t="shared" si="33"/>
        <v>1.5966772269789016E-7</v>
      </c>
    </row>
    <row r="1072" spans="1:5" x14ac:dyDescent="0.25">
      <c r="A1072" s="3">
        <v>45618</v>
      </c>
      <c r="B1072" s="12">
        <v>250.41</v>
      </c>
      <c r="C1072" s="4">
        <f>LN(dane_import!E1073/dane_import!E1072)</f>
        <v>3.9942483355756748E-4</v>
      </c>
      <c r="D1072">
        <f t="shared" si="32"/>
        <v>3.9942483355756748E-4</v>
      </c>
      <c r="E1072" s="6">
        <f t="shared" si="33"/>
        <v>1.595401976624905E-7</v>
      </c>
    </row>
    <row r="1073" spans="1:5" x14ac:dyDescent="0.25">
      <c r="A1073" s="3">
        <v>45621</v>
      </c>
      <c r="B1073" s="12">
        <v>250.39</v>
      </c>
      <c r="C1073" s="4">
        <f>LN(dane_import!E1074/dane_import!E1073)</f>
        <v>-7.987220451531813E-5</v>
      </c>
      <c r="D1073">
        <f t="shared" si="32"/>
        <v>7.987220451531813E-5</v>
      </c>
      <c r="E1073" s="6">
        <f t="shared" si="33"/>
        <v>6.3795690541368062E-9</v>
      </c>
    </row>
    <row r="1074" spans="1:5" x14ac:dyDescent="0.25">
      <c r="A1074" s="3">
        <v>45622</v>
      </c>
      <c r="B1074" s="12">
        <v>250.59</v>
      </c>
      <c r="C1074" s="4">
        <f>LN(dane_import!E1075/dane_import!E1074)</f>
        <v>7.9843510968497964E-4</v>
      </c>
      <c r="D1074">
        <f t="shared" si="32"/>
        <v>7.9843510968497964E-4</v>
      </c>
      <c r="E1074" s="6">
        <f t="shared" si="33"/>
        <v>6.3749862437766544E-7</v>
      </c>
    </row>
    <row r="1075" spans="1:5" x14ac:dyDescent="0.25">
      <c r="A1075" s="3">
        <v>45623</v>
      </c>
      <c r="B1075" s="12">
        <v>250.66</v>
      </c>
      <c r="C1075" s="4">
        <f>LN(dane_import!E1076/dane_import!E1075)</f>
        <v>2.7930174745146701E-4</v>
      </c>
      <c r="D1075">
        <f t="shared" si="32"/>
        <v>2.7930174745146701E-4</v>
      </c>
      <c r="E1075" s="6">
        <f t="shared" si="33"/>
        <v>7.8009466129443062E-8</v>
      </c>
    </row>
    <row r="1076" spans="1:5" x14ac:dyDescent="0.25">
      <c r="A1076" s="3">
        <v>45624</v>
      </c>
      <c r="B1076" s="12">
        <v>250.66</v>
      </c>
      <c r="C1076" s="4">
        <f>LN(dane_import!E1077/dane_import!E1076)</f>
        <v>0</v>
      </c>
      <c r="D1076">
        <f t="shared" si="32"/>
        <v>0</v>
      </c>
      <c r="E1076" s="6">
        <f t="shared" si="33"/>
        <v>0</v>
      </c>
    </row>
    <row r="1077" spans="1:5" x14ac:dyDescent="0.25">
      <c r="A1077" s="3">
        <v>45625</v>
      </c>
      <c r="B1077" s="12">
        <v>250.47</v>
      </c>
      <c r="C1077" s="4">
        <f>LN(dane_import!E1078/dane_import!E1077)</f>
        <v>-7.5828630935741452E-4</v>
      </c>
      <c r="D1077">
        <f t="shared" si="32"/>
        <v>7.5828630935741452E-4</v>
      </c>
      <c r="E1077" s="6">
        <f t="shared" si="33"/>
        <v>5.749981269588886E-7</v>
      </c>
    </row>
    <row r="1078" spans="1:5" x14ac:dyDescent="0.25">
      <c r="A1078" s="3">
        <v>45628</v>
      </c>
      <c r="B1078" s="12">
        <v>250.44</v>
      </c>
      <c r="C1078" s="4">
        <f>LN(dane_import!E1079/dane_import!E1078)</f>
        <v>-1.1978199690910874E-4</v>
      </c>
      <c r="D1078">
        <f t="shared" si="32"/>
        <v>1.1978199690910874E-4</v>
      </c>
      <c r="E1078" s="6">
        <f t="shared" si="33"/>
        <v>1.4347726783533737E-8</v>
      </c>
    </row>
    <row r="1079" spans="1:5" x14ac:dyDescent="0.25">
      <c r="A1079" s="3">
        <v>45629</v>
      </c>
      <c r="B1079" s="12">
        <v>250.61</v>
      </c>
      <c r="C1079" s="4">
        <f>LN(dane_import!E1080/dane_import!E1079)</f>
        <v>6.7857501855408963E-4</v>
      </c>
      <c r="D1079">
        <f t="shared" si="32"/>
        <v>6.7857501855408963E-4</v>
      </c>
      <c r="E1079" s="6">
        <f t="shared" si="33"/>
        <v>4.604640558056831E-7</v>
      </c>
    </row>
    <row r="1080" spans="1:5" x14ac:dyDescent="0.25">
      <c r="A1080" s="3">
        <v>45630</v>
      </c>
      <c r="B1080" s="12">
        <v>250.83</v>
      </c>
      <c r="C1080" s="4">
        <f>LN(dane_import!E1081/dane_import!E1080)</f>
        <v>8.7747293441247688E-4</v>
      </c>
      <c r="D1080">
        <f t="shared" si="32"/>
        <v>8.7747293441247688E-4</v>
      </c>
      <c r="E1080" s="6">
        <f t="shared" si="33"/>
        <v>7.6995875062644292E-7</v>
      </c>
    </row>
    <row r="1081" spans="1:5" x14ac:dyDescent="0.25">
      <c r="A1081" s="3">
        <v>45631</v>
      </c>
      <c r="B1081" s="12">
        <v>251.17</v>
      </c>
      <c r="C1081" s="4">
        <f>LN(dane_import!E1082/dane_import!E1081)</f>
        <v>1.3545818804325982E-3</v>
      </c>
      <c r="D1081">
        <f t="shared" si="32"/>
        <v>1.3545818804325982E-3</v>
      </c>
      <c r="E1081" s="6">
        <f t="shared" si="33"/>
        <v>1.8348920707963139E-6</v>
      </c>
    </row>
    <row r="1082" spans="1:5" x14ac:dyDescent="0.25">
      <c r="A1082" s="3">
        <v>45632</v>
      </c>
      <c r="B1082" s="12">
        <v>251.1</v>
      </c>
      <c r="C1082" s="4">
        <f>LN(dane_import!E1083/dane_import!E1082)</f>
        <v>-2.7873454696957385E-4</v>
      </c>
      <c r="D1082">
        <f t="shared" si="32"/>
        <v>2.7873454696957385E-4</v>
      </c>
      <c r="E1082" s="6">
        <f t="shared" si="33"/>
        <v>7.7692947674333569E-8</v>
      </c>
    </row>
    <row r="1083" spans="1:5" x14ac:dyDescent="0.25">
      <c r="A1083" s="3">
        <v>45635</v>
      </c>
      <c r="B1083" s="12">
        <v>251.32</v>
      </c>
      <c r="C1083" s="4">
        <f>LN(dane_import!E1084/dane_import!E1083)</f>
        <v>8.7576137120684507E-4</v>
      </c>
      <c r="D1083">
        <f t="shared" si="32"/>
        <v>8.7576137120684507E-4</v>
      </c>
      <c r="E1083" s="6">
        <f t="shared" si="33"/>
        <v>7.6695797929809351E-7</v>
      </c>
    </row>
    <row r="1084" spans="1:5" x14ac:dyDescent="0.25">
      <c r="A1084" s="3">
        <v>45636</v>
      </c>
      <c r="B1084" s="12">
        <v>251.45</v>
      </c>
      <c r="C1084" s="4">
        <f>LN(dane_import!E1085/dane_import!E1084)</f>
        <v>5.1713508322737795E-4</v>
      </c>
      <c r="D1084">
        <f t="shared" si="32"/>
        <v>5.1713508322737795E-4</v>
      </c>
      <c r="E1084" s="6">
        <f t="shared" si="33"/>
        <v>2.674286943045871E-7</v>
      </c>
    </row>
    <row r="1085" spans="1:5" x14ac:dyDescent="0.25">
      <c r="A1085" s="3">
        <v>45637</v>
      </c>
      <c r="B1085" s="12">
        <v>251.58</v>
      </c>
      <c r="C1085" s="4">
        <f>LN(dane_import!E1086/dane_import!E1085)</f>
        <v>5.1686779275259226E-4</v>
      </c>
      <c r="D1085">
        <f t="shared" si="32"/>
        <v>5.1686779275259226E-4</v>
      </c>
      <c r="E1085" s="6">
        <f t="shared" si="33"/>
        <v>2.6715231518493666E-7</v>
      </c>
    </row>
    <row r="1086" spans="1:5" x14ac:dyDescent="0.25">
      <c r="A1086" s="3">
        <v>45638</v>
      </c>
      <c r="B1086" s="12">
        <v>251.85</v>
      </c>
      <c r="C1086" s="4">
        <f>LN(dane_import!E1087/dane_import!E1086)</f>
        <v>1.0726417809331318E-3</v>
      </c>
      <c r="D1086">
        <f t="shared" si="32"/>
        <v>1.0726417809331318E-3</v>
      </c>
      <c r="E1086" s="6">
        <f t="shared" si="33"/>
        <v>1.1505603902034007E-6</v>
      </c>
    </row>
    <row r="1087" spans="1:5" x14ac:dyDescent="0.25">
      <c r="A1087" s="3">
        <v>45639</v>
      </c>
      <c r="B1087" s="12">
        <v>252.13</v>
      </c>
      <c r="C1087" s="4">
        <f>LN(dane_import!E1088/dane_import!E1087)</f>
        <v>1.1111553188970081E-3</v>
      </c>
      <c r="D1087">
        <f t="shared" si="32"/>
        <v>1.1111553188970081E-3</v>
      </c>
      <c r="E1087" s="6">
        <f t="shared" si="33"/>
        <v>1.234666142713112E-6</v>
      </c>
    </row>
    <row r="1088" spans="1:5" x14ac:dyDescent="0.25">
      <c r="A1088" s="3">
        <v>45642</v>
      </c>
      <c r="B1088" s="12">
        <v>252.27</v>
      </c>
      <c r="C1088" s="4">
        <f>LN(dane_import!E1089/dane_import!E1088)</f>
        <v>5.5511500235969448E-4</v>
      </c>
      <c r="D1088">
        <f t="shared" si="32"/>
        <v>5.5511500235969448E-4</v>
      </c>
      <c r="E1088" s="6">
        <f t="shared" si="33"/>
        <v>3.0815266584480361E-7</v>
      </c>
    </row>
    <row r="1089" spans="1:5" x14ac:dyDescent="0.25">
      <c r="A1089" s="3">
        <v>45643</v>
      </c>
      <c r="B1089" s="12">
        <v>252.27</v>
      </c>
      <c r="C1089" s="4">
        <f>LN(dane_import!E1090/dane_import!E1089)</f>
        <v>0</v>
      </c>
      <c r="D1089">
        <f t="shared" si="32"/>
        <v>0</v>
      </c>
      <c r="E1089" s="6">
        <f t="shared" si="33"/>
        <v>0</v>
      </c>
    </row>
    <row r="1090" spans="1:5" x14ac:dyDescent="0.25">
      <c r="A1090" s="3">
        <v>45644</v>
      </c>
      <c r="B1090" s="12">
        <v>252.36</v>
      </c>
      <c r="C1090" s="4">
        <f>LN(dane_import!E1091/dane_import!E1090)</f>
        <v>3.5669698969250123E-4</v>
      </c>
      <c r="D1090">
        <f t="shared" si="32"/>
        <v>3.5669698969250123E-4</v>
      </c>
      <c r="E1090" s="6">
        <f t="shared" si="33"/>
        <v>1.2723274245569232E-7</v>
      </c>
    </row>
    <row r="1091" spans="1:5" x14ac:dyDescent="0.25">
      <c r="A1091" s="3">
        <v>45645</v>
      </c>
      <c r="B1091" s="12">
        <v>252.41</v>
      </c>
      <c r="C1091" s="4">
        <f>LN(dane_import!E1092/dane_import!E1091)</f>
        <v>1.9811003095879289E-4</v>
      </c>
      <c r="D1091">
        <f t="shared" ref="D1091:D1154" si="34">ABS(C1091)</f>
        <v>1.9811003095879289E-4</v>
      </c>
      <c r="E1091" s="6">
        <f t="shared" ref="E1091:E1154" si="35">C1091^2</f>
        <v>3.924758436649388E-8</v>
      </c>
    </row>
    <row r="1092" spans="1:5" x14ac:dyDescent="0.25">
      <c r="A1092" s="3">
        <v>45646</v>
      </c>
      <c r="B1092" s="12">
        <v>252.41</v>
      </c>
      <c r="C1092" s="4">
        <f>LN(dane_import!E1093/dane_import!E1092)</f>
        <v>0</v>
      </c>
      <c r="D1092">
        <f t="shared" si="34"/>
        <v>0</v>
      </c>
      <c r="E1092" s="6">
        <f t="shared" si="35"/>
        <v>0</v>
      </c>
    </row>
    <row r="1093" spans="1:5" x14ac:dyDescent="0.25">
      <c r="A1093" s="3">
        <v>45649</v>
      </c>
      <c r="B1093" s="12">
        <v>252.59</v>
      </c>
      <c r="C1093" s="4">
        <f>LN(dane_import!E1094/dane_import!E1093)</f>
        <v>7.1287131731787945E-4</v>
      </c>
      <c r="D1093">
        <f t="shared" si="34"/>
        <v>7.1287131731787945E-4</v>
      </c>
      <c r="E1093" s="6">
        <f t="shared" si="35"/>
        <v>5.0818551505452873E-7</v>
      </c>
    </row>
    <row r="1094" spans="1:5" x14ac:dyDescent="0.25">
      <c r="A1094" s="3">
        <v>45650</v>
      </c>
      <c r="B1094" s="12">
        <v>252.59</v>
      </c>
      <c r="C1094" s="4">
        <f>LN(dane_import!E1095/dane_import!E1094)</f>
        <v>0</v>
      </c>
      <c r="D1094">
        <f t="shared" si="34"/>
        <v>0</v>
      </c>
      <c r="E1094" s="6">
        <f t="shared" si="35"/>
        <v>0</v>
      </c>
    </row>
    <row r="1095" spans="1:5" x14ac:dyDescent="0.25">
      <c r="A1095" s="3">
        <v>45651</v>
      </c>
      <c r="B1095" s="12">
        <v>252.59</v>
      </c>
      <c r="C1095" s="4">
        <f>LN(dane_import!E1096/dane_import!E1095)</f>
        <v>0</v>
      </c>
      <c r="D1095">
        <f t="shared" si="34"/>
        <v>0</v>
      </c>
      <c r="E1095" s="6">
        <f t="shared" si="35"/>
        <v>0</v>
      </c>
    </row>
    <row r="1096" spans="1:5" x14ac:dyDescent="0.25">
      <c r="A1096" s="3">
        <v>45652</v>
      </c>
      <c r="B1096" s="12">
        <v>252.59</v>
      </c>
      <c r="C1096" s="4">
        <f>LN(dane_import!E1097/dane_import!E1096)</f>
        <v>0</v>
      </c>
      <c r="D1096">
        <f t="shared" si="34"/>
        <v>0</v>
      </c>
      <c r="E1096" s="6">
        <f t="shared" si="35"/>
        <v>0</v>
      </c>
    </row>
    <row r="1097" spans="1:5" x14ac:dyDescent="0.25">
      <c r="A1097" s="3">
        <v>45653</v>
      </c>
      <c r="B1097" s="12">
        <v>252.88</v>
      </c>
      <c r="C1097" s="4">
        <f>LN(dane_import!E1098/dane_import!E1097)</f>
        <v>1.1474470564766996E-3</v>
      </c>
      <c r="D1097">
        <f t="shared" si="34"/>
        <v>1.1474470564766996E-3</v>
      </c>
      <c r="E1097" s="6">
        <f t="shared" si="35"/>
        <v>1.3166347474170424E-6</v>
      </c>
    </row>
    <row r="1098" spans="1:5" x14ac:dyDescent="0.25">
      <c r="A1098" s="3">
        <v>45656</v>
      </c>
      <c r="B1098" s="12">
        <v>252.8</v>
      </c>
      <c r="C1098" s="4">
        <f>LN(dane_import!E1099/dane_import!E1098)</f>
        <v>-3.1640563465992099E-4</v>
      </c>
      <c r="D1098">
        <f t="shared" si="34"/>
        <v>3.1640563465992099E-4</v>
      </c>
      <c r="E1098" s="6">
        <f t="shared" si="35"/>
        <v>1.0011252564454739E-7</v>
      </c>
    </row>
    <row r="1099" spans="1:5" x14ac:dyDescent="0.25">
      <c r="A1099" s="3">
        <v>45657</v>
      </c>
      <c r="B1099" s="12">
        <v>252.8</v>
      </c>
      <c r="C1099" s="4">
        <f>LN(dane_import!E1100/dane_import!E1099)</f>
        <v>0</v>
      </c>
      <c r="D1099">
        <f t="shared" si="34"/>
        <v>0</v>
      </c>
      <c r="E1099" s="6">
        <f t="shared" si="35"/>
        <v>0</v>
      </c>
    </row>
    <row r="1100" spans="1:5" x14ac:dyDescent="0.25">
      <c r="A1100" s="3">
        <v>45658</v>
      </c>
      <c r="B1100" s="12">
        <v>252.8</v>
      </c>
      <c r="C1100" s="4">
        <f>LN(dane_import!E1101/dane_import!E1100)</f>
        <v>0</v>
      </c>
      <c r="D1100">
        <f t="shared" si="34"/>
        <v>0</v>
      </c>
      <c r="E1100" s="6">
        <f t="shared" si="35"/>
        <v>0</v>
      </c>
    </row>
    <row r="1101" spans="1:5" x14ac:dyDescent="0.25">
      <c r="A1101" s="3">
        <v>45659</v>
      </c>
      <c r="B1101" s="12">
        <v>253.03</v>
      </c>
      <c r="C1101" s="4">
        <f>LN(dane_import!E1102/dane_import!E1101)</f>
        <v>9.0939650021105739E-4</v>
      </c>
      <c r="D1101">
        <f t="shared" si="34"/>
        <v>9.0939650021105739E-4</v>
      </c>
      <c r="E1101" s="6">
        <f t="shared" si="35"/>
        <v>8.2700199459611967E-7</v>
      </c>
    </row>
    <row r="1102" spans="1:5" x14ac:dyDescent="0.25">
      <c r="A1102" s="3">
        <v>45660</v>
      </c>
      <c r="B1102" s="12">
        <v>253.18</v>
      </c>
      <c r="C1102" s="4">
        <f>LN(dane_import!E1103/dane_import!E1102)</f>
        <v>5.9263943576894052E-4</v>
      </c>
      <c r="D1102">
        <f t="shared" si="34"/>
        <v>5.9263943576894052E-4</v>
      </c>
      <c r="E1102" s="6">
        <f t="shared" si="35"/>
        <v>3.5122150082852817E-7</v>
      </c>
    </row>
    <row r="1103" spans="1:5" x14ac:dyDescent="0.25">
      <c r="A1103" s="3">
        <v>45663</v>
      </c>
      <c r="B1103" s="12">
        <v>253.18</v>
      </c>
      <c r="C1103" s="4">
        <f>LN(dane_import!E1104/dane_import!E1103)</f>
        <v>0</v>
      </c>
      <c r="D1103">
        <f t="shared" si="34"/>
        <v>0</v>
      </c>
      <c r="E1103" s="6">
        <f t="shared" si="35"/>
        <v>0</v>
      </c>
    </row>
    <row r="1104" spans="1:5" x14ac:dyDescent="0.25">
      <c r="A1104" s="3">
        <v>45664</v>
      </c>
      <c r="B1104" s="12">
        <v>253.32</v>
      </c>
      <c r="C1104" s="4">
        <f>LN(dane_import!E1105/dane_import!E1104)</f>
        <v>5.5281343954729839E-4</v>
      </c>
      <c r="D1104">
        <f t="shared" si="34"/>
        <v>5.5281343954729839E-4</v>
      </c>
      <c r="E1104" s="6">
        <f t="shared" si="35"/>
        <v>3.0560269894411455E-7</v>
      </c>
    </row>
    <row r="1105" spans="1:5" x14ac:dyDescent="0.25">
      <c r="A1105" s="3">
        <v>45665</v>
      </c>
      <c r="B1105" s="12">
        <v>253.35</v>
      </c>
      <c r="C1105" s="4">
        <f>LN(dane_import!E1106/dane_import!E1105)</f>
        <v>1.1842027368931146E-4</v>
      </c>
      <c r="D1105">
        <f t="shared" si="34"/>
        <v>1.1842027368931146E-4</v>
      </c>
      <c r="E1105" s="6">
        <f t="shared" si="35"/>
        <v>1.4023361220651431E-8</v>
      </c>
    </row>
    <row r="1106" spans="1:5" x14ac:dyDescent="0.25">
      <c r="A1106" s="3">
        <v>45666</v>
      </c>
      <c r="B1106" s="12">
        <v>253.3</v>
      </c>
      <c r="C1106" s="4">
        <f>LN(dane_import!E1107/dane_import!E1106)</f>
        <v>-1.9737491428921785E-4</v>
      </c>
      <c r="D1106">
        <f t="shared" si="34"/>
        <v>1.9737491428921785E-4</v>
      </c>
      <c r="E1106" s="6">
        <f t="shared" si="35"/>
        <v>3.895685679067609E-8</v>
      </c>
    </row>
    <row r="1107" spans="1:5" x14ac:dyDescent="0.25">
      <c r="A1107" s="3">
        <v>45667</v>
      </c>
      <c r="B1107" s="12">
        <v>253.48</v>
      </c>
      <c r="C1107" s="4">
        <f>LN(dane_import!E1108/dane_import!E1107)</f>
        <v>7.1036744768656582E-4</v>
      </c>
      <c r="D1107">
        <f t="shared" si="34"/>
        <v>7.1036744768656582E-4</v>
      </c>
      <c r="E1107" s="6">
        <f t="shared" si="35"/>
        <v>5.0462191073272582E-7</v>
      </c>
    </row>
    <row r="1108" spans="1:5" x14ac:dyDescent="0.25">
      <c r="A1108" s="3">
        <v>45670</v>
      </c>
      <c r="B1108" s="12">
        <v>253.58</v>
      </c>
      <c r="C1108" s="4">
        <f>LN(dane_import!E1109/dane_import!E1108)</f>
        <v>3.9443064448583355E-4</v>
      </c>
      <c r="D1108">
        <f t="shared" si="34"/>
        <v>3.9443064448583355E-4</v>
      </c>
      <c r="E1108" s="6">
        <f t="shared" si="35"/>
        <v>1.5557553330951001E-7</v>
      </c>
    </row>
    <row r="1109" spans="1:5" x14ac:dyDescent="0.25">
      <c r="A1109" s="3">
        <v>45671</v>
      </c>
      <c r="B1109" s="12">
        <v>253.69</v>
      </c>
      <c r="C1109" s="4">
        <f>LN(dane_import!E1110/dane_import!E1109)</f>
        <v>4.3369409475879699E-4</v>
      </c>
      <c r="D1109">
        <f t="shared" si="34"/>
        <v>4.3369409475879699E-4</v>
      </c>
      <c r="E1109" s="6">
        <f t="shared" si="35"/>
        <v>1.8809056782865239E-7</v>
      </c>
    </row>
    <row r="1110" spans="1:5" x14ac:dyDescent="0.25">
      <c r="A1110" s="3">
        <v>45672</v>
      </c>
      <c r="B1110" s="12">
        <v>253.46</v>
      </c>
      <c r="C1110" s="4">
        <f>LN(dane_import!E1111/dane_import!E1110)</f>
        <v>-9.0702954064261494E-4</v>
      </c>
      <c r="D1110">
        <f t="shared" si="34"/>
        <v>9.0702954064261494E-4</v>
      </c>
      <c r="E1110" s="6">
        <f t="shared" si="35"/>
        <v>8.2270258759835312E-7</v>
      </c>
    </row>
    <row r="1111" spans="1:5" x14ac:dyDescent="0.25">
      <c r="A1111" s="3">
        <v>45673</v>
      </c>
      <c r="B1111" s="12">
        <v>253.52</v>
      </c>
      <c r="C1111" s="4">
        <f>LN(dane_import!E1112/dane_import!E1111)</f>
        <v>2.3669572874728922E-4</v>
      </c>
      <c r="D1111">
        <f t="shared" si="34"/>
        <v>2.3669572874728922E-4</v>
      </c>
      <c r="E1111" s="6">
        <f t="shared" si="35"/>
        <v>5.602486800721032E-8</v>
      </c>
    </row>
    <row r="1112" spans="1:5" x14ac:dyDescent="0.25">
      <c r="A1112" s="3">
        <v>45674</v>
      </c>
      <c r="B1112" s="12">
        <v>253.73</v>
      </c>
      <c r="C1112" s="4">
        <f>LN(dane_import!E1113/dane_import!E1112)</f>
        <v>8.2799413306084465E-4</v>
      </c>
      <c r="D1112">
        <f t="shared" si="34"/>
        <v>8.2799413306084465E-4</v>
      </c>
      <c r="E1112" s="6">
        <f t="shared" si="35"/>
        <v>6.8557428438317975E-7</v>
      </c>
    </row>
    <row r="1113" spans="1:5" x14ac:dyDescent="0.25">
      <c r="A1113" s="3">
        <v>45677</v>
      </c>
      <c r="B1113" s="12">
        <v>253.88</v>
      </c>
      <c r="C1113" s="4">
        <f>LN(dane_import!E1114/dane_import!E1113)</f>
        <v>5.910049225432329E-4</v>
      </c>
      <c r="D1113">
        <f t="shared" si="34"/>
        <v>5.910049225432329E-4</v>
      </c>
      <c r="E1113" s="6">
        <f t="shared" si="35"/>
        <v>3.492868184703327E-7</v>
      </c>
    </row>
    <row r="1114" spans="1:5" x14ac:dyDescent="0.25">
      <c r="A1114" s="3">
        <v>45678</v>
      </c>
      <c r="B1114" s="12">
        <v>253.88</v>
      </c>
      <c r="C1114" s="4">
        <f>LN(dane_import!E1115/dane_import!E1114)</f>
        <v>0</v>
      </c>
      <c r="D1114">
        <f t="shared" si="34"/>
        <v>0</v>
      </c>
      <c r="E1114" s="6">
        <f t="shared" si="35"/>
        <v>0</v>
      </c>
    </row>
    <row r="1115" spans="1:5" x14ac:dyDescent="0.25">
      <c r="A1115" s="3">
        <v>45679</v>
      </c>
      <c r="B1115" s="12">
        <v>254</v>
      </c>
      <c r="C1115" s="4">
        <f>LN(dane_import!E1116/dane_import!E1115)</f>
        <v>4.7255258026732301E-4</v>
      </c>
      <c r="D1115">
        <f t="shared" si="34"/>
        <v>4.7255258026732301E-4</v>
      </c>
      <c r="E1115" s="6">
        <f t="shared" si="35"/>
        <v>2.2330594111730477E-7</v>
      </c>
    </row>
    <row r="1116" spans="1:5" x14ac:dyDescent="0.25">
      <c r="A1116" s="3">
        <v>45680</v>
      </c>
      <c r="B1116" s="12">
        <v>254.15</v>
      </c>
      <c r="C1116" s="4">
        <f>LN(dane_import!E1117/dane_import!E1116)</f>
        <v>5.9037687437497454E-4</v>
      </c>
      <c r="D1116">
        <f t="shared" si="34"/>
        <v>5.9037687437497454E-4</v>
      </c>
      <c r="E1116" s="6">
        <f t="shared" si="35"/>
        <v>3.4854485379676445E-7</v>
      </c>
    </row>
    <row r="1117" spans="1:5" x14ac:dyDescent="0.25">
      <c r="A1117" s="3">
        <v>45681</v>
      </c>
      <c r="B1117" s="12">
        <v>254.26</v>
      </c>
      <c r="C1117" s="4">
        <f>LN(dane_import!E1118/dane_import!E1117)</f>
        <v>4.3272162906493557E-4</v>
      </c>
      <c r="D1117">
        <f t="shared" si="34"/>
        <v>4.3272162906493557E-4</v>
      </c>
      <c r="E1117" s="6">
        <f t="shared" si="35"/>
        <v>1.872480082606117E-7</v>
      </c>
    </row>
    <row r="1118" spans="1:5" x14ac:dyDescent="0.25">
      <c r="A1118" s="3">
        <v>45684</v>
      </c>
      <c r="B1118" s="12">
        <v>254.31</v>
      </c>
      <c r="C1118" s="4">
        <f>LN(dane_import!E1119/dane_import!E1118)</f>
        <v>1.9662976644759881E-4</v>
      </c>
      <c r="D1118">
        <f t="shared" si="34"/>
        <v>1.9662976644759881E-4</v>
      </c>
      <c r="E1118" s="6">
        <f t="shared" si="35"/>
        <v>3.8663265053237254E-8</v>
      </c>
    </row>
    <row r="1119" spans="1:5" x14ac:dyDescent="0.25">
      <c r="A1119" s="3">
        <v>45685</v>
      </c>
      <c r="B1119" s="12">
        <v>254.32</v>
      </c>
      <c r="C1119" s="4">
        <f>LN(dane_import!E1120/dane_import!E1119)</f>
        <v>3.9321314123348377E-5</v>
      </c>
      <c r="D1119">
        <f t="shared" si="34"/>
        <v>3.9321314123348377E-5</v>
      </c>
      <c r="E1119" s="6">
        <f t="shared" si="35"/>
        <v>1.5461657443870366E-9</v>
      </c>
    </row>
    <row r="1120" spans="1:5" x14ac:dyDescent="0.25">
      <c r="A1120" s="3">
        <v>45686</v>
      </c>
      <c r="B1120" s="12">
        <v>254.45</v>
      </c>
      <c r="C1120" s="4">
        <f>LN(dane_import!E1121/dane_import!E1120)</f>
        <v>5.1103643229441812E-4</v>
      </c>
      <c r="D1120">
        <f t="shared" si="34"/>
        <v>5.1103643229441812E-4</v>
      </c>
      <c r="E1120" s="6">
        <f t="shared" si="35"/>
        <v>2.6115823513220738E-7</v>
      </c>
    </row>
    <row r="1121" spans="1:5" x14ac:dyDescent="0.25">
      <c r="A1121" s="3">
        <v>45687</v>
      </c>
      <c r="B1121" s="12">
        <v>254.58</v>
      </c>
      <c r="C1121" s="4">
        <f>LN(dane_import!E1122/dane_import!E1121)</f>
        <v>5.1077540744681998E-4</v>
      </c>
      <c r="D1121">
        <f t="shared" si="34"/>
        <v>5.1077540744681998E-4</v>
      </c>
      <c r="E1121" s="6">
        <f t="shared" si="35"/>
        <v>2.6089151685246497E-7</v>
      </c>
    </row>
    <row r="1122" spans="1:5" x14ac:dyDescent="0.25">
      <c r="A1122" s="3">
        <v>45688</v>
      </c>
      <c r="B1122" s="12">
        <v>254.64</v>
      </c>
      <c r="C1122" s="4">
        <f>LN(dane_import!E1123/dane_import!E1122)</f>
        <v>2.3565453154881464E-4</v>
      </c>
      <c r="D1122">
        <f t="shared" si="34"/>
        <v>2.3565453154881464E-4</v>
      </c>
      <c r="E1122" s="6">
        <f t="shared" si="35"/>
        <v>5.5533058239491277E-8</v>
      </c>
    </row>
    <row r="1123" spans="1:5" x14ac:dyDescent="0.25">
      <c r="A1123" s="3">
        <v>45691</v>
      </c>
      <c r="B1123" s="12">
        <v>254.67</v>
      </c>
      <c r="C1123" s="4">
        <f>LN(dane_import!E1124/dane_import!E1123)</f>
        <v>1.1780644414875299E-4</v>
      </c>
      <c r="D1123">
        <f t="shared" si="34"/>
        <v>1.1780644414875299E-4</v>
      </c>
      <c r="E1123" s="6">
        <f t="shared" si="35"/>
        <v>1.3878358282973258E-8</v>
      </c>
    </row>
    <row r="1124" spans="1:5" x14ac:dyDescent="0.25">
      <c r="A1124" s="3">
        <v>45692</v>
      </c>
      <c r="B1124" s="12">
        <v>254.72</v>
      </c>
      <c r="C1124" s="4">
        <f>LN(dane_import!E1125/dane_import!E1124)</f>
        <v>1.9631323803212753E-4</v>
      </c>
      <c r="D1124">
        <f t="shared" si="34"/>
        <v>1.9631323803212753E-4</v>
      </c>
      <c r="E1124" s="6">
        <f t="shared" si="35"/>
        <v>3.853888742665876E-8</v>
      </c>
    </row>
    <row r="1125" spans="1:5" x14ac:dyDescent="0.25">
      <c r="A1125" s="3">
        <v>45693</v>
      </c>
      <c r="B1125" s="12">
        <v>254.8</v>
      </c>
      <c r="C1125" s="4">
        <f>LN(dane_import!E1126/dane_import!E1125)</f>
        <v>3.140210419900822E-4</v>
      </c>
      <c r="D1125">
        <f t="shared" si="34"/>
        <v>3.140210419900822E-4</v>
      </c>
      <c r="E1125" s="6">
        <f t="shared" si="35"/>
        <v>9.8609214812536963E-8</v>
      </c>
    </row>
    <row r="1126" spans="1:5" x14ac:dyDescent="0.25">
      <c r="A1126" s="3">
        <v>45694</v>
      </c>
      <c r="B1126" s="12">
        <v>254.86</v>
      </c>
      <c r="C1126" s="4">
        <f>LN(dane_import!E1127/dane_import!E1126)</f>
        <v>2.3545108612487548E-4</v>
      </c>
      <c r="D1126">
        <f t="shared" si="34"/>
        <v>2.3545108612487548E-4</v>
      </c>
      <c r="E1126" s="6">
        <f t="shared" si="35"/>
        <v>5.5437213957383533E-8</v>
      </c>
    </row>
    <row r="1127" spans="1:5" x14ac:dyDescent="0.25">
      <c r="A1127" s="3">
        <v>45695</v>
      </c>
      <c r="B1127" s="12">
        <v>254.94</v>
      </c>
      <c r="C1127" s="4">
        <f>LN(dane_import!E1128/dane_import!E1127)</f>
        <v>3.1384857064212267E-4</v>
      </c>
      <c r="D1127">
        <f t="shared" si="34"/>
        <v>3.1384857064212267E-4</v>
      </c>
      <c r="E1127" s="6">
        <f t="shared" si="35"/>
        <v>9.8500925294103467E-8</v>
      </c>
    </row>
    <row r="1128" spans="1:5" x14ac:dyDescent="0.25">
      <c r="A1128" s="3">
        <v>45698</v>
      </c>
      <c r="B1128" s="12">
        <v>255.02</v>
      </c>
      <c r="C1128" s="4">
        <f>LN(dane_import!E1129/dane_import!E1128)</f>
        <v>3.137501006207163E-4</v>
      </c>
      <c r="D1128">
        <f t="shared" si="34"/>
        <v>3.137501006207163E-4</v>
      </c>
      <c r="E1128" s="6">
        <f t="shared" si="35"/>
        <v>9.84391256395096E-8</v>
      </c>
    </row>
    <row r="1129" spans="1:5" x14ac:dyDescent="0.25">
      <c r="A1129" s="3">
        <v>45699</v>
      </c>
      <c r="B1129" s="12">
        <v>255.17</v>
      </c>
      <c r="C1129" s="4">
        <f>LN(dane_import!E1130/dane_import!E1129)</f>
        <v>5.8801624619079465E-4</v>
      </c>
      <c r="D1129">
        <f t="shared" si="34"/>
        <v>5.8801624619079465E-4</v>
      </c>
      <c r="E1129" s="6">
        <f t="shared" si="35"/>
        <v>3.4576310578431321E-7</v>
      </c>
    </row>
    <row r="1130" spans="1:5" x14ac:dyDescent="0.25">
      <c r="A1130" s="3">
        <v>45700</v>
      </c>
      <c r="B1130" s="12">
        <v>255.49</v>
      </c>
      <c r="C1130" s="4">
        <f>LN(dane_import!E1131/dane_import!E1130)</f>
        <v>1.2532802329755998E-3</v>
      </c>
      <c r="D1130">
        <f t="shared" si="34"/>
        <v>1.2532802329755998E-3</v>
      </c>
      <c r="E1130" s="6">
        <f t="shared" si="35"/>
        <v>1.5707113423673738E-6</v>
      </c>
    </row>
    <row r="1131" spans="1:5" x14ac:dyDescent="0.25">
      <c r="A1131" s="3">
        <v>45701</v>
      </c>
      <c r="B1131" s="12">
        <v>255.4</v>
      </c>
      <c r="C1131" s="4">
        <f>LN(dane_import!E1132/dane_import!E1131)</f>
        <v>-3.5232633612331324E-4</v>
      </c>
      <c r="D1131">
        <f t="shared" si="34"/>
        <v>3.5232633612331324E-4</v>
      </c>
      <c r="E1131" s="6">
        <f t="shared" si="35"/>
        <v>1.2413384712607791E-7</v>
      </c>
    </row>
    <row r="1132" spans="1:5" x14ac:dyDescent="0.25">
      <c r="A1132" s="3">
        <v>45702</v>
      </c>
      <c r="B1132" s="12">
        <v>255.59</v>
      </c>
      <c r="C1132" s="4">
        <f>LN(dane_import!E1133/dane_import!E1132)</f>
        <v>7.4365450891874174E-4</v>
      </c>
      <c r="D1132">
        <f t="shared" si="34"/>
        <v>7.4365450891874174E-4</v>
      </c>
      <c r="E1132" s="6">
        <f t="shared" si="35"/>
        <v>5.5302202863517498E-7</v>
      </c>
    </row>
    <row r="1133" spans="1:5" x14ac:dyDescent="0.25">
      <c r="A1133" s="3">
        <v>45705</v>
      </c>
      <c r="B1133" s="12">
        <v>255.74</v>
      </c>
      <c r="C1133" s="4">
        <f>LN(dane_import!E1134/dane_import!E1133)</f>
        <v>5.8670527566472464E-4</v>
      </c>
      <c r="D1133">
        <f t="shared" si="34"/>
        <v>5.8670527566472464E-4</v>
      </c>
      <c r="E1133" s="6">
        <f t="shared" si="35"/>
        <v>3.4422308049282055E-7</v>
      </c>
    </row>
    <row r="1134" spans="1:5" x14ac:dyDescent="0.25">
      <c r="A1134" s="3">
        <v>45706</v>
      </c>
      <c r="B1134" s="12">
        <v>255.84</v>
      </c>
      <c r="C1134" s="4">
        <f>LN(dane_import!E1135/dane_import!E1134)</f>
        <v>3.9094570262183519E-4</v>
      </c>
      <c r="D1134">
        <f t="shared" si="34"/>
        <v>3.9094570262183519E-4</v>
      </c>
      <c r="E1134" s="6">
        <f t="shared" si="35"/>
        <v>1.5283854239848039E-7</v>
      </c>
    </row>
    <row r="1135" spans="1:5" x14ac:dyDescent="0.25">
      <c r="A1135" s="3">
        <v>45707</v>
      </c>
      <c r="B1135" s="12">
        <v>255.87</v>
      </c>
      <c r="C1135" s="4">
        <f>LN(dane_import!E1136/dane_import!E1135)</f>
        <v>1.172539134836583E-4</v>
      </c>
      <c r="D1135">
        <f t="shared" si="34"/>
        <v>1.172539134836583E-4</v>
      </c>
      <c r="E1135" s="6">
        <f t="shared" si="35"/>
        <v>1.3748480227233225E-8</v>
      </c>
    </row>
    <row r="1136" spans="1:5" x14ac:dyDescent="0.25">
      <c r="A1136" s="3">
        <v>45708</v>
      </c>
      <c r="B1136" s="12">
        <v>256</v>
      </c>
      <c r="C1136" s="4">
        <f>LN(dane_import!E1137/dane_import!E1136)</f>
        <v>5.0794148043462202E-4</v>
      </c>
      <c r="D1136">
        <f t="shared" si="34"/>
        <v>5.0794148043462202E-4</v>
      </c>
      <c r="E1136" s="6">
        <f t="shared" si="35"/>
        <v>2.5800454754611553E-7</v>
      </c>
    </row>
    <row r="1137" spans="1:5" x14ac:dyDescent="0.25">
      <c r="A1137" s="3">
        <v>45709</v>
      </c>
      <c r="B1137" s="12">
        <v>255.88</v>
      </c>
      <c r="C1137" s="4">
        <f>LN(dane_import!E1138/dane_import!E1137)</f>
        <v>-4.6885989762561763E-4</v>
      </c>
      <c r="D1137">
        <f t="shared" si="34"/>
        <v>4.6885989762561763E-4</v>
      </c>
      <c r="E1137" s="6">
        <f t="shared" si="35"/>
        <v>2.1982960360150464E-7</v>
      </c>
    </row>
    <row r="1138" spans="1:5" x14ac:dyDescent="0.25">
      <c r="A1138" s="3">
        <v>45712</v>
      </c>
      <c r="B1138" s="12">
        <v>255.95</v>
      </c>
      <c r="C1138" s="4">
        <f>LN(dane_import!E1139/dane_import!E1138)</f>
        <v>2.7352832165526177E-4</v>
      </c>
      <c r="D1138">
        <f t="shared" si="34"/>
        <v>2.7352832165526177E-4</v>
      </c>
      <c r="E1138" s="6">
        <f t="shared" si="35"/>
        <v>7.4817742747544341E-8</v>
      </c>
    </row>
    <row r="1139" spans="1:5" x14ac:dyDescent="0.25">
      <c r="A1139" s="3">
        <v>45713</v>
      </c>
      <c r="B1139" s="12">
        <v>255.85</v>
      </c>
      <c r="C1139" s="4">
        <f>LN(dane_import!E1140/dane_import!E1139)</f>
        <v>-3.9077765249138474E-4</v>
      </c>
      <c r="D1139">
        <f t="shared" si="34"/>
        <v>3.9077765249138474E-4</v>
      </c>
      <c r="E1139" s="6">
        <f t="shared" si="35"/>
        <v>1.5270717368667745E-7</v>
      </c>
    </row>
    <row r="1140" spans="1:5" x14ac:dyDescent="0.25">
      <c r="A1140" s="3">
        <v>45714</v>
      </c>
      <c r="B1140" s="12">
        <v>255.75</v>
      </c>
      <c r="C1140" s="4">
        <f>LN(dane_import!E1141/dane_import!E1140)</f>
        <v>-3.9093041936494885E-4</v>
      </c>
      <c r="D1140">
        <f t="shared" si="34"/>
        <v>3.9093041936494885E-4</v>
      </c>
      <c r="E1140" s="6">
        <f t="shared" si="35"/>
        <v>1.5282659278485477E-7</v>
      </c>
    </row>
    <row r="1141" spans="1:5" x14ac:dyDescent="0.25">
      <c r="A1141" s="3">
        <v>45715</v>
      </c>
      <c r="B1141" s="12">
        <v>255.85</v>
      </c>
      <c r="C1141" s="4">
        <f>LN(dane_import!E1142/dane_import!E1141)</f>
        <v>3.9093041936504128E-4</v>
      </c>
      <c r="D1141">
        <f t="shared" si="34"/>
        <v>3.9093041936504128E-4</v>
      </c>
      <c r="E1141" s="6">
        <f t="shared" si="35"/>
        <v>1.5282659278492703E-7</v>
      </c>
    </row>
    <row r="1142" spans="1:5" x14ac:dyDescent="0.25">
      <c r="A1142" s="3">
        <v>45716</v>
      </c>
      <c r="B1142" s="12">
        <v>255.82</v>
      </c>
      <c r="C1142" s="4">
        <f>LN(dane_import!E1143/dane_import!E1142)</f>
        <v>-1.1726307985373038E-4</v>
      </c>
      <c r="D1142">
        <f t="shared" si="34"/>
        <v>1.1726307985373038E-4</v>
      </c>
      <c r="E1142" s="6">
        <f t="shared" si="35"/>
        <v>1.3750629896782346E-8</v>
      </c>
    </row>
    <row r="1143" spans="1:5" x14ac:dyDescent="0.25">
      <c r="A1143" s="3">
        <v>45719</v>
      </c>
      <c r="B1143" s="12">
        <v>255.85</v>
      </c>
      <c r="C1143" s="4">
        <f>LN(dane_import!E1144/dane_import!E1143)</f>
        <v>1.1726307985378583E-4</v>
      </c>
      <c r="D1143">
        <f t="shared" si="34"/>
        <v>1.1726307985378583E-4</v>
      </c>
      <c r="E1143" s="6">
        <f t="shared" si="35"/>
        <v>1.3750629896795353E-8</v>
      </c>
    </row>
    <row r="1144" spans="1:5" x14ac:dyDescent="0.25">
      <c r="A1144" s="3">
        <v>45720</v>
      </c>
      <c r="B1144" s="12">
        <v>255.95</v>
      </c>
      <c r="C1144" s="4">
        <f>LN(dane_import!E1145/dane_import!E1144)</f>
        <v>3.9077765249132614E-4</v>
      </c>
      <c r="D1144">
        <f t="shared" si="34"/>
        <v>3.9077765249132614E-4</v>
      </c>
      <c r="E1144" s="6">
        <f t="shared" si="35"/>
        <v>1.5270717368663165E-7</v>
      </c>
    </row>
    <row r="1145" spans="1:5" x14ac:dyDescent="0.25">
      <c r="A1145" s="3">
        <v>45721</v>
      </c>
      <c r="B1145" s="12">
        <v>256.25</v>
      </c>
      <c r="C1145" s="4">
        <f>LN(dane_import!E1146/dane_import!E1145)</f>
        <v>1.1714175490257306E-3</v>
      </c>
      <c r="D1145">
        <f t="shared" si="34"/>
        <v>1.1714175490257306E-3</v>
      </c>
      <c r="E1145" s="6">
        <f t="shared" si="35"/>
        <v>1.37221907416545E-6</v>
      </c>
    </row>
    <row r="1146" spans="1:5" x14ac:dyDescent="0.25">
      <c r="A1146" s="3">
        <v>45722</v>
      </c>
      <c r="B1146" s="12">
        <v>256.27999999999997</v>
      </c>
      <c r="C1146" s="4">
        <f>LN(dane_import!E1147/dane_import!E1146)</f>
        <v>1.1706631820279233E-4</v>
      </c>
      <c r="D1146">
        <f t="shared" si="34"/>
        <v>1.1706631820279233E-4</v>
      </c>
      <c r="E1146" s="6">
        <f t="shared" si="35"/>
        <v>1.3704522857557427E-8</v>
      </c>
    </row>
    <row r="1147" spans="1:5" x14ac:dyDescent="0.25">
      <c r="A1147" s="3">
        <v>45723</v>
      </c>
      <c r="B1147" s="12">
        <v>256.39</v>
      </c>
      <c r="C1147" s="4">
        <f>LN(dane_import!E1148/dane_import!E1147)</f>
        <v>4.2912595505126765E-4</v>
      </c>
      <c r="D1147">
        <f t="shared" si="34"/>
        <v>4.2912595505126765E-4</v>
      </c>
      <c r="E1147" s="6">
        <f t="shared" si="35"/>
        <v>1.8414908529866258E-7</v>
      </c>
    </row>
    <row r="1148" spans="1:5" x14ac:dyDescent="0.25">
      <c r="A1148" s="3">
        <v>45726</v>
      </c>
      <c r="B1148" s="12">
        <v>256.24</v>
      </c>
      <c r="C1148" s="4">
        <f>LN(dane_import!E1149/dane_import!E1148)</f>
        <v>-5.8521742496916117E-4</v>
      </c>
      <c r="D1148">
        <f t="shared" si="34"/>
        <v>5.8521742496916117E-4</v>
      </c>
      <c r="E1148" s="6">
        <f t="shared" si="35"/>
        <v>3.424794344875358E-7</v>
      </c>
    </row>
    <row r="1149" spans="1:5" x14ac:dyDescent="0.25">
      <c r="A1149" s="3">
        <v>45727</v>
      </c>
      <c r="B1149" s="12">
        <v>256.48</v>
      </c>
      <c r="C1149" s="4">
        <f>LN(dane_import!E1150/dane_import!E1149)</f>
        <v>9.3618356034013566E-4</v>
      </c>
      <c r="D1149">
        <f t="shared" si="34"/>
        <v>9.3618356034013566E-4</v>
      </c>
      <c r="E1149" s="6">
        <f t="shared" si="35"/>
        <v>8.7643965865113239E-7</v>
      </c>
    </row>
    <row r="1150" spans="1:5" x14ac:dyDescent="0.25">
      <c r="A1150" s="3">
        <v>45728</v>
      </c>
      <c r="B1150" s="12">
        <v>256.57</v>
      </c>
      <c r="C1150" s="4">
        <f>LN(dane_import!E1151/dane_import!E1150)</f>
        <v>3.5084300135711634E-4</v>
      </c>
      <c r="D1150">
        <f t="shared" si="34"/>
        <v>3.5084300135711634E-4</v>
      </c>
      <c r="E1150" s="6">
        <f t="shared" si="35"/>
        <v>1.2309081160126954E-7</v>
      </c>
    </row>
    <row r="1151" spans="1:5" x14ac:dyDescent="0.25">
      <c r="A1151" s="3">
        <v>45729</v>
      </c>
      <c r="B1151" s="12">
        <v>256.64999999999998</v>
      </c>
      <c r="C1151" s="4">
        <f>LN(dane_import!E1152/dane_import!E1151)</f>
        <v>3.1175714371207839E-4</v>
      </c>
      <c r="D1151">
        <f t="shared" si="34"/>
        <v>3.1175714371207839E-4</v>
      </c>
      <c r="E1151" s="6">
        <f t="shared" si="35"/>
        <v>9.7192516655513497E-8</v>
      </c>
    </row>
    <row r="1152" spans="1:5" x14ac:dyDescent="0.25">
      <c r="A1152" s="3">
        <v>45730</v>
      </c>
      <c r="B1152" s="12">
        <v>256.68</v>
      </c>
      <c r="C1152" s="4">
        <f>LN(dane_import!E1153/dane_import!E1152)</f>
        <v>1.1688387600251522E-4</v>
      </c>
      <c r="D1152">
        <f t="shared" si="34"/>
        <v>1.1688387600251522E-4</v>
      </c>
      <c r="E1152" s="6">
        <f t="shared" si="35"/>
        <v>1.3661840469371354E-8</v>
      </c>
    </row>
    <row r="1153" spans="1:5" x14ac:dyDescent="0.25">
      <c r="A1153" s="3">
        <v>45733</v>
      </c>
      <c r="B1153" s="12">
        <v>256.74</v>
      </c>
      <c r="C1153" s="4">
        <f>LN(dane_import!E1154/dane_import!E1153)</f>
        <v>2.3372677446601496E-4</v>
      </c>
      <c r="D1153">
        <f t="shared" si="34"/>
        <v>2.3372677446601496E-4</v>
      </c>
      <c r="E1153" s="6">
        <f t="shared" si="35"/>
        <v>5.4628205102287428E-8</v>
      </c>
    </row>
    <row r="1154" spans="1:5" x14ac:dyDescent="0.25">
      <c r="A1154" s="3">
        <v>45734</v>
      </c>
      <c r="B1154" s="12">
        <v>256.77999999999997</v>
      </c>
      <c r="C1154" s="4">
        <f>LN(dane_import!E1155/dane_import!E1154)</f>
        <v>1.5578750615707633E-4</v>
      </c>
      <c r="D1154">
        <f t="shared" si="34"/>
        <v>1.5578750615707633E-4</v>
      </c>
      <c r="E1154" s="6">
        <f t="shared" si="35"/>
        <v>2.4269747074641093E-8</v>
      </c>
    </row>
    <row r="1155" spans="1:5" x14ac:dyDescent="0.25">
      <c r="A1155" s="3">
        <v>45735</v>
      </c>
      <c r="B1155" s="12">
        <v>256.8</v>
      </c>
      <c r="C1155" s="4">
        <f>LN(dane_import!E1156/dane_import!E1155)</f>
        <v>7.7884652868748228E-5</v>
      </c>
      <c r="D1155">
        <f t="shared" ref="D1155:D1218" si="36">ABS(C1155)</f>
        <v>7.7884652868748228E-5</v>
      </c>
      <c r="E1155" s="6">
        <f t="shared" ref="E1155:E1218" si="37">C1155^2</f>
        <v>6.0660191524854112E-9</v>
      </c>
    </row>
    <row r="1156" spans="1:5" x14ac:dyDescent="0.25">
      <c r="A1156" s="3">
        <v>45736</v>
      </c>
      <c r="B1156" s="12">
        <v>256.98</v>
      </c>
      <c r="C1156" s="4">
        <f>LN(dane_import!E1157/dane_import!E1156)</f>
        <v>7.0068903952856597E-4</v>
      </c>
      <c r="D1156">
        <f t="shared" si="36"/>
        <v>7.0068903952856597E-4</v>
      </c>
      <c r="E1156" s="6">
        <f t="shared" si="37"/>
        <v>4.9096513011546433E-7</v>
      </c>
    </row>
    <row r="1157" spans="1:5" x14ac:dyDescent="0.25">
      <c r="A1157" s="3">
        <v>45737</v>
      </c>
      <c r="B1157" s="12">
        <v>257.04000000000002</v>
      </c>
      <c r="C1157" s="4">
        <f>LN(dane_import!E1158/dane_import!E1157)</f>
        <v>2.334539522684674E-4</v>
      </c>
      <c r="D1157">
        <f t="shared" si="36"/>
        <v>2.334539522684674E-4</v>
      </c>
      <c r="E1157" s="6">
        <f t="shared" si="37"/>
        <v>5.4500747829767856E-8</v>
      </c>
    </row>
    <row r="1158" spans="1:5" x14ac:dyDescent="0.25">
      <c r="A1158" s="3">
        <v>45740</v>
      </c>
      <c r="B1158" s="12">
        <v>257.13</v>
      </c>
      <c r="C1158" s="4">
        <f>LN(dane_import!E1159/dane_import!E1158)</f>
        <v>3.5007877129806592E-4</v>
      </c>
      <c r="D1158">
        <f t="shared" si="36"/>
        <v>3.5007877129806592E-4</v>
      </c>
      <c r="E1158" s="6">
        <f t="shared" si="37"/>
        <v>1.2255514611356354E-7</v>
      </c>
    </row>
    <row r="1159" spans="1:5" x14ac:dyDescent="0.25">
      <c r="A1159" s="3">
        <v>45741</v>
      </c>
      <c r="B1159" s="12">
        <v>257.27</v>
      </c>
      <c r="C1159" s="4">
        <f>LN(dane_import!E1160/dane_import!E1159)</f>
        <v>5.4432349711000852E-4</v>
      </c>
      <c r="D1159">
        <f t="shared" si="36"/>
        <v>5.4432349711000852E-4</v>
      </c>
      <c r="E1159" s="6">
        <f t="shared" si="37"/>
        <v>2.9628806950606947E-7</v>
      </c>
    </row>
    <row r="1160" spans="1:5" x14ac:dyDescent="0.25">
      <c r="A1160" s="3">
        <v>45742</v>
      </c>
      <c r="B1160" s="12">
        <v>257.35000000000002</v>
      </c>
      <c r="C1160" s="4">
        <f>LN(dane_import!E1161/dane_import!E1160)</f>
        <v>3.10909022752642E-4</v>
      </c>
      <c r="D1160">
        <f t="shared" si="36"/>
        <v>3.10909022752642E-4</v>
      </c>
      <c r="E1160" s="6">
        <f t="shared" si="37"/>
        <v>9.6664420429002864E-8</v>
      </c>
    </row>
    <row r="1161" spans="1:5" x14ac:dyDescent="0.25">
      <c r="A1161" s="3">
        <v>45743</v>
      </c>
      <c r="B1161" s="12">
        <v>257.45999999999998</v>
      </c>
      <c r="C1161" s="4">
        <f>LN(dane_import!E1162/dane_import!E1161)</f>
        <v>4.2734213272474481E-4</v>
      </c>
      <c r="D1161">
        <f t="shared" si="36"/>
        <v>4.2734213272474481E-4</v>
      </c>
      <c r="E1161" s="6">
        <f t="shared" si="37"/>
        <v>1.8262129840173341E-7</v>
      </c>
    </row>
    <row r="1162" spans="1:5" x14ac:dyDescent="0.25">
      <c r="A1162" s="3">
        <v>45744</v>
      </c>
      <c r="B1162" s="12">
        <v>257.27999999999997</v>
      </c>
      <c r="C1162" s="4">
        <f>LN(dane_import!E1163/dane_import!E1162)</f>
        <v>-6.993822408868116E-4</v>
      </c>
      <c r="D1162">
        <f t="shared" si="36"/>
        <v>6.993822408868116E-4</v>
      </c>
      <c r="E1162" s="6">
        <f t="shared" si="37"/>
        <v>4.891355188678582E-7</v>
      </c>
    </row>
    <row r="1163" spans="1:5" x14ac:dyDescent="0.25">
      <c r="A1163" s="3">
        <v>45747</v>
      </c>
      <c r="B1163" s="12">
        <v>257.2</v>
      </c>
      <c r="C1163" s="4">
        <f>LN(dane_import!E1164/dane_import!E1163)</f>
        <v>-3.1099362713712134E-4</v>
      </c>
      <c r="D1163">
        <f t="shared" si="36"/>
        <v>3.1099362713712134E-4</v>
      </c>
      <c r="E1163" s="6">
        <f t="shared" si="37"/>
        <v>9.6717036119902851E-8</v>
      </c>
    </row>
    <row r="1164" spans="1:5" x14ac:dyDescent="0.25">
      <c r="A1164" s="3">
        <v>45748</v>
      </c>
      <c r="B1164" s="12">
        <v>257.20999999999998</v>
      </c>
      <c r="C1164" s="4">
        <f>LN(dane_import!E1165/dane_import!E1164)</f>
        <v>3.887949301629993E-5</v>
      </c>
      <c r="D1164">
        <f t="shared" si="36"/>
        <v>3.887949301629993E-5</v>
      </c>
      <c r="E1164" s="6">
        <f t="shared" si="37"/>
        <v>1.511614977204515E-9</v>
      </c>
    </row>
    <row r="1165" spans="1:5" x14ac:dyDescent="0.25">
      <c r="A1165" s="3">
        <v>45749</v>
      </c>
      <c r="B1165" s="12">
        <v>257.32</v>
      </c>
      <c r="C1165" s="4">
        <f>LN(dane_import!E1166/dane_import!E1165)</f>
        <v>4.2757468631913088E-4</v>
      </c>
      <c r="D1165">
        <f t="shared" si="36"/>
        <v>4.2757468631913088E-4</v>
      </c>
      <c r="E1165" s="6">
        <f t="shared" si="37"/>
        <v>1.8282011238090317E-7</v>
      </c>
    </row>
    <row r="1166" spans="1:5" x14ac:dyDescent="0.25">
      <c r="A1166" s="3">
        <v>45750</v>
      </c>
      <c r="B1166" s="12">
        <v>256.88</v>
      </c>
      <c r="C1166" s="4">
        <f>LN(dane_import!E1167/dane_import!E1166)</f>
        <v>-1.7113967615411054E-3</v>
      </c>
      <c r="D1166">
        <f t="shared" si="36"/>
        <v>1.7113967615411054E-3</v>
      </c>
      <c r="E1166" s="6">
        <f t="shared" si="37"/>
        <v>2.9288788754133832E-6</v>
      </c>
    </row>
    <row r="1167" spans="1:5" x14ac:dyDescent="0.25">
      <c r="A1167" s="3">
        <v>45751</v>
      </c>
      <c r="B1167" s="12">
        <v>256.77999999999997</v>
      </c>
      <c r="C1167" s="4">
        <f>LN(dane_import!E1168/dane_import!E1167)</f>
        <v>-3.893626183209542E-4</v>
      </c>
      <c r="D1167">
        <f t="shared" si="36"/>
        <v>3.893626183209542E-4</v>
      </c>
      <c r="E1167" s="6">
        <f t="shared" si="37"/>
        <v>1.5160324854574906E-7</v>
      </c>
    </row>
    <row r="1168" spans="1:5" x14ac:dyDescent="0.25">
      <c r="A1168" s="3">
        <v>45754</v>
      </c>
      <c r="B1168" s="12">
        <v>256.62</v>
      </c>
      <c r="C1168" s="4">
        <f>LN(dane_import!E1169/dane_import!E1168)</f>
        <v>-6.232956960651691E-4</v>
      </c>
      <c r="D1168">
        <f t="shared" si="36"/>
        <v>6.232956960651691E-4</v>
      </c>
      <c r="E1168" s="6">
        <f t="shared" si="37"/>
        <v>3.8849752473336365E-7</v>
      </c>
    </row>
    <row r="1169" spans="1:5" x14ac:dyDescent="0.25">
      <c r="A1169" s="3">
        <v>45755</v>
      </c>
      <c r="B1169" s="12">
        <v>256.52999999999997</v>
      </c>
      <c r="C1169" s="4">
        <f>LN(dane_import!E1170/dane_import!E1169)</f>
        <v>-3.5077463089876291E-4</v>
      </c>
      <c r="D1169">
        <f t="shared" si="36"/>
        <v>3.5077463089876291E-4</v>
      </c>
      <c r="E1169" s="6">
        <f t="shared" si="37"/>
        <v>1.2304284168216336E-7</v>
      </c>
    </row>
    <row r="1170" spans="1:5" x14ac:dyDescent="0.25">
      <c r="A1170" s="3">
        <v>45756</v>
      </c>
      <c r="B1170" s="12">
        <v>255.98</v>
      </c>
      <c r="C1170" s="4">
        <f>LN(dane_import!E1171/dane_import!E1170)</f>
        <v>-2.1463004083278905E-3</v>
      </c>
      <c r="D1170">
        <f t="shared" si="36"/>
        <v>2.1463004083278905E-3</v>
      </c>
      <c r="E1170" s="6">
        <f t="shared" si="37"/>
        <v>4.6066054427884692E-6</v>
      </c>
    </row>
    <row r="1171" spans="1:5" x14ac:dyDescent="0.25">
      <c r="A1171" s="3">
        <v>45757</v>
      </c>
      <c r="B1171" s="12">
        <v>256.54000000000002</v>
      </c>
      <c r="C1171" s="4">
        <f>LN(dane_import!E1172/dane_import!E1171)</f>
        <v>2.1852814440590364E-3</v>
      </c>
      <c r="D1171">
        <f t="shared" si="36"/>
        <v>2.1852814440590364E-3</v>
      </c>
      <c r="E1171" s="6">
        <f t="shared" si="37"/>
        <v>4.775454989748747E-6</v>
      </c>
    </row>
    <row r="1172" spans="1:5" x14ac:dyDescent="0.25">
      <c r="A1172" s="3">
        <v>45758</v>
      </c>
      <c r="B1172" s="12">
        <v>256.55</v>
      </c>
      <c r="C1172" s="4">
        <f>LN(dane_import!E1173/dane_import!E1172)</f>
        <v>3.8979516269156143E-5</v>
      </c>
      <c r="D1172">
        <f t="shared" si="36"/>
        <v>3.8979516269156143E-5</v>
      </c>
      <c r="E1172" s="6">
        <f t="shared" si="37"/>
        <v>1.5194026885774083E-9</v>
      </c>
    </row>
    <row r="1173" spans="1:5" x14ac:dyDescent="0.25">
      <c r="A1173" s="3">
        <v>45761</v>
      </c>
      <c r="B1173" s="12">
        <v>256.44</v>
      </c>
      <c r="C1173" s="4">
        <f>LN(dane_import!E1174/dane_import!E1173)</f>
        <v>-4.2885826891725978E-4</v>
      </c>
      <c r="D1173">
        <f t="shared" si="36"/>
        <v>4.2885826891725978E-4</v>
      </c>
      <c r="E1173" s="6">
        <f t="shared" si="37"/>
        <v>1.8391941481870871E-7</v>
      </c>
    </row>
    <row r="1174" spans="1:5" x14ac:dyDescent="0.25">
      <c r="A1174" s="3">
        <v>45762</v>
      </c>
      <c r="B1174" s="12">
        <v>256.69</v>
      </c>
      <c r="C1174" s="4">
        <f>LN(dane_import!E1175/dane_import!E1174)</f>
        <v>9.7441201949139788E-4</v>
      </c>
      <c r="D1174">
        <f t="shared" si="36"/>
        <v>9.7441201949139788E-4</v>
      </c>
      <c r="E1174" s="6">
        <f t="shared" si="37"/>
        <v>9.4947878372930435E-7</v>
      </c>
    </row>
    <row r="1175" spans="1:5" x14ac:dyDescent="0.25">
      <c r="A1175" s="3">
        <v>45763</v>
      </c>
      <c r="B1175" s="12">
        <v>256.85000000000002</v>
      </c>
      <c r="C1175" s="4">
        <f>LN(dane_import!E1176/dane_import!E1175)</f>
        <v>6.2312577472898223E-4</v>
      </c>
      <c r="D1175">
        <f t="shared" si="36"/>
        <v>6.2312577472898223E-4</v>
      </c>
      <c r="E1175" s="6">
        <f t="shared" si="37"/>
        <v>3.8828573113159431E-7</v>
      </c>
    </row>
    <row r="1176" spans="1:5" x14ac:dyDescent="0.25">
      <c r="A1176" s="3">
        <v>45764</v>
      </c>
      <c r="B1176" s="12">
        <v>257.02</v>
      </c>
      <c r="C1176" s="4">
        <f>LN(dane_import!E1177/dane_import!E1176)</f>
        <v>6.6164596571805065E-4</v>
      </c>
      <c r="D1176">
        <f t="shared" si="36"/>
        <v>6.6164596571805065E-4</v>
      </c>
      <c r="E1176" s="6">
        <f t="shared" si="37"/>
        <v>4.3777538395097186E-7</v>
      </c>
    </row>
    <row r="1177" spans="1:5" x14ac:dyDescent="0.25">
      <c r="A1177" s="3">
        <v>45765</v>
      </c>
      <c r="B1177" s="12">
        <v>257.02</v>
      </c>
      <c r="C1177" s="4">
        <f>LN(dane_import!E1178/dane_import!E1177)</f>
        <v>0</v>
      </c>
      <c r="D1177">
        <f t="shared" si="36"/>
        <v>0</v>
      </c>
      <c r="E1177" s="6">
        <f t="shared" si="37"/>
        <v>0</v>
      </c>
    </row>
    <row r="1178" spans="1:5" x14ac:dyDescent="0.25">
      <c r="A1178" s="3">
        <v>45768</v>
      </c>
      <c r="B1178" s="12">
        <v>257.02</v>
      </c>
      <c r="C1178" s="4">
        <f>LN(dane_import!E1179/dane_import!E1178)</f>
        <v>0</v>
      </c>
      <c r="D1178">
        <f t="shared" si="36"/>
        <v>0</v>
      </c>
      <c r="E1178" s="6">
        <f t="shared" si="37"/>
        <v>0</v>
      </c>
    </row>
    <row r="1179" spans="1:5" x14ac:dyDescent="0.25">
      <c r="A1179" s="3">
        <v>45769</v>
      </c>
      <c r="B1179" s="12">
        <v>256.77999999999997</v>
      </c>
      <c r="C1179" s="4">
        <f>LN(dane_import!E1180/dane_import!E1179)</f>
        <v>-9.3421571605761984E-4</v>
      </c>
      <c r="D1179">
        <f t="shared" si="36"/>
        <v>9.3421571605761984E-4</v>
      </c>
      <c r="E1179" s="6">
        <f t="shared" si="37"/>
        <v>8.7275900412905137E-7</v>
      </c>
    </row>
    <row r="1180" spans="1:5" x14ac:dyDescent="0.25">
      <c r="A1180" s="3">
        <v>45770</v>
      </c>
      <c r="B1180" s="12">
        <v>257.42</v>
      </c>
      <c r="C1180" s="4">
        <f>LN(dane_import!E1181/dane_import!E1180)</f>
        <v>2.4893050582941814E-3</v>
      </c>
      <c r="D1180">
        <f t="shared" si="36"/>
        <v>2.4893050582941814E-3</v>
      </c>
      <c r="E1180" s="6">
        <f t="shared" si="37"/>
        <v>6.1966396732489975E-6</v>
      </c>
    </row>
    <row r="1181" spans="1:5" x14ac:dyDescent="0.25">
      <c r="A1181" s="3">
        <v>45771</v>
      </c>
      <c r="B1181" s="12">
        <v>257.39999999999998</v>
      </c>
      <c r="C1181" s="4">
        <f>LN(dane_import!E1182/dane_import!E1181)</f>
        <v>-7.7697059205547622E-5</v>
      </c>
      <c r="D1181">
        <f t="shared" si="36"/>
        <v>7.7697059205547622E-5</v>
      </c>
      <c r="E1181" s="6">
        <f t="shared" si="37"/>
        <v>6.0368330091903723E-9</v>
      </c>
    </row>
    <row r="1182" spans="1:5" x14ac:dyDescent="0.25">
      <c r="A1182" s="3">
        <v>45772</v>
      </c>
      <c r="B1182" s="12">
        <v>257.35000000000002</v>
      </c>
      <c r="C1182" s="4">
        <f>LN(dane_import!E1183/dane_import!E1182)</f>
        <v>-1.9426906326257411E-4</v>
      </c>
      <c r="D1182">
        <f t="shared" si="36"/>
        <v>1.9426906326257411E-4</v>
      </c>
      <c r="E1182" s="6">
        <f t="shared" si="37"/>
        <v>3.7740468940918022E-8</v>
      </c>
    </row>
    <row r="1183" spans="1:5" x14ac:dyDescent="0.25">
      <c r="A1183" s="3">
        <v>45775</v>
      </c>
      <c r="B1183" s="12">
        <v>257.52999999999997</v>
      </c>
      <c r="C1183" s="4">
        <f>LN(dane_import!E1184/dane_import!E1183)</f>
        <v>6.9919207323250519E-4</v>
      </c>
      <c r="D1183">
        <f t="shared" si="36"/>
        <v>6.9919207323250519E-4</v>
      </c>
      <c r="E1183" s="6">
        <f t="shared" si="37"/>
        <v>4.888695552711689E-7</v>
      </c>
    </row>
    <row r="1184" spans="1:5" x14ac:dyDescent="0.25">
      <c r="A1184" s="3">
        <v>45776</v>
      </c>
      <c r="B1184" s="12">
        <v>257.47000000000003</v>
      </c>
      <c r="C1184" s="4">
        <f>LN(dane_import!E1185/dane_import!E1184)</f>
        <v>-2.3300970979188318E-4</v>
      </c>
      <c r="D1184">
        <f t="shared" si="36"/>
        <v>2.3300970979188318E-4</v>
      </c>
      <c r="E1184" s="6">
        <f t="shared" si="37"/>
        <v>5.429352485729762E-8</v>
      </c>
    </row>
    <row r="1185" spans="1:5" x14ac:dyDescent="0.25">
      <c r="A1185" s="3">
        <v>45777</v>
      </c>
      <c r="B1185" s="12">
        <v>257.60000000000002</v>
      </c>
      <c r="C1185" s="4">
        <f>LN(dane_import!E1186/dane_import!E1185)</f>
        <v>5.047857679944289E-4</v>
      </c>
      <c r="D1185">
        <f t="shared" si="36"/>
        <v>5.047857679944289E-4</v>
      </c>
      <c r="E1185" s="6">
        <f t="shared" si="37"/>
        <v>2.5480867156972541E-7</v>
      </c>
    </row>
    <row r="1186" spans="1:5" x14ac:dyDescent="0.25">
      <c r="A1186" s="3">
        <v>45778</v>
      </c>
      <c r="B1186" s="12">
        <v>257.60000000000002</v>
      </c>
      <c r="C1186" s="4">
        <f>LN(dane_import!E1187/dane_import!E1186)</f>
        <v>0</v>
      </c>
      <c r="D1186">
        <f t="shared" si="36"/>
        <v>0</v>
      </c>
      <c r="E1186" s="6">
        <f t="shared" si="37"/>
        <v>0</v>
      </c>
    </row>
    <row r="1187" spans="1:5" x14ac:dyDescent="0.25">
      <c r="A1187" s="3">
        <v>45779</v>
      </c>
      <c r="B1187" s="12">
        <v>258</v>
      </c>
      <c r="C1187" s="4">
        <f>LN(dane_import!E1188/dane_import!E1187)</f>
        <v>1.55159069141885E-3</v>
      </c>
      <c r="D1187">
        <f t="shared" si="36"/>
        <v>1.55159069141885E-3</v>
      </c>
      <c r="E1187" s="6">
        <f t="shared" si="37"/>
        <v>2.4074336736976249E-6</v>
      </c>
    </row>
    <row r="1188" spans="1:5" x14ac:dyDescent="0.25">
      <c r="A1188" s="3">
        <v>45782</v>
      </c>
      <c r="B1188" s="12">
        <v>257.89</v>
      </c>
      <c r="C1188" s="4">
        <f>LN(dane_import!E1189/dane_import!E1188)</f>
        <v>-4.2644750496053567E-4</v>
      </c>
      <c r="D1188">
        <f t="shared" si="36"/>
        <v>4.2644750496053567E-4</v>
      </c>
      <c r="E1188" s="6">
        <f t="shared" si="37"/>
        <v>1.8185747448706608E-7</v>
      </c>
    </row>
    <row r="1189" spans="1:5" x14ac:dyDescent="0.25">
      <c r="A1189" s="3">
        <v>45783</v>
      </c>
      <c r="B1189" s="12">
        <v>258</v>
      </c>
      <c r="C1189" s="4">
        <f>LN(dane_import!E1190/dane_import!E1189)</f>
        <v>4.2644750496059194E-4</v>
      </c>
      <c r="D1189">
        <f t="shared" si="36"/>
        <v>4.2644750496059194E-4</v>
      </c>
      <c r="E1189" s="6">
        <f t="shared" si="37"/>
        <v>1.818574744871141E-7</v>
      </c>
    </row>
    <row r="1190" spans="1:5" x14ac:dyDescent="0.25">
      <c r="A1190" s="3">
        <v>45784</v>
      </c>
      <c r="B1190" s="12">
        <v>258.14</v>
      </c>
      <c r="C1190" s="4">
        <f>LN(dane_import!E1191/dane_import!E1190)</f>
        <v>5.4248848542414482E-4</v>
      </c>
      <c r="D1190">
        <f t="shared" si="36"/>
        <v>5.4248848542414482E-4</v>
      </c>
      <c r="E1190" s="6">
        <f t="shared" si="37"/>
        <v>2.9429375681778261E-7</v>
      </c>
    </row>
    <row r="1191" spans="1:5" x14ac:dyDescent="0.25">
      <c r="A1191" s="3">
        <v>45785</v>
      </c>
      <c r="B1191" s="12">
        <v>258.63</v>
      </c>
      <c r="C1191" s="4">
        <f>LN(dane_import!E1192/dane_import!E1191)</f>
        <v>1.8963954829017068E-3</v>
      </c>
      <c r="D1191">
        <f t="shared" si="36"/>
        <v>1.8963954829017068E-3</v>
      </c>
      <c r="E1191" s="6">
        <f t="shared" si="37"/>
        <v>3.5963158275699978E-6</v>
      </c>
    </row>
    <row r="1192" spans="1:5" x14ac:dyDescent="0.25">
      <c r="A1192" s="3">
        <v>45786</v>
      </c>
      <c r="B1192" s="12">
        <v>258.74</v>
      </c>
      <c r="C1192" s="4">
        <f>LN(dane_import!E1193/dane_import!E1192)</f>
        <v>4.2522759981248156E-4</v>
      </c>
      <c r="D1192">
        <f t="shared" si="36"/>
        <v>4.2522759981248156E-4</v>
      </c>
      <c r="E1192" s="6">
        <f t="shared" si="37"/>
        <v>1.8081851164228396E-7</v>
      </c>
    </row>
    <row r="1193" spans="1:5" x14ac:dyDescent="0.25">
      <c r="A1193" s="3">
        <v>45789</v>
      </c>
      <c r="B1193" s="12">
        <v>258.92</v>
      </c>
      <c r="C1193" s="4">
        <f>LN(dane_import!E1194/dane_import!E1193)</f>
        <v>6.9543718755358272E-4</v>
      </c>
      <c r="D1193">
        <f t="shared" si="36"/>
        <v>6.9543718755358272E-4</v>
      </c>
      <c r="E1193" s="6">
        <f t="shared" si="37"/>
        <v>4.8363288183243695E-7</v>
      </c>
    </row>
    <row r="1194" spans="1:5" x14ac:dyDescent="0.25">
      <c r="A1194" s="3">
        <v>45790</v>
      </c>
      <c r="B1194" s="12">
        <v>258.95999999999998</v>
      </c>
      <c r="C1194" s="4">
        <f>LN(dane_import!E1195/dane_import!E1194)</f>
        <v>1.5447594067926072E-4</v>
      </c>
      <c r="D1194">
        <f t="shared" si="36"/>
        <v>1.5447594067926072E-4</v>
      </c>
      <c r="E1194" s="6">
        <f t="shared" si="37"/>
        <v>2.3862816248742479E-8</v>
      </c>
    </row>
    <row r="1195" spans="1:5" x14ac:dyDescent="0.25">
      <c r="A1195" s="3">
        <v>45791</v>
      </c>
      <c r="B1195" s="12">
        <v>259.22000000000003</v>
      </c>
      <c r="C1195" s="4">
        <f>LN(dane_import!E1196/dane_import!E1195)</f>
        <v>1.0035123772403308E-3</v>
      </c>
      <c r="D1195">
        <f t="shared" si="36"/>
        <v>1.0035123772403308E-3</v>
      </c>
      <c r="E1195" s="6">
        <f t="shared" si="37"/>
        <v>1.0070370912745399E-6</v>
      </c>
    </row>
    <row r="1196" spans="1:5" x14ac:dyDescent="0.25">
      <c r="A1196" s="3">
        <v>45792</v>
      </c>
      <c r="B1196" s="12">
        <v>258.97000000000003</v>
      </c>
      <c r="C1196" s="4">
        <f>LN(dane_import!E1197/dane_import!E1196)</f>
        <v>-9.6489712034735018E-4</v>
      </c>
      <c r="D1196">
        <f t="shared" si="36"/>
        <v>9.6489712034735018E-4</v>
      </c>
      <c r="E1196" s="6">
        <f t="shared" si="37"/>
        <v>9.310264528546088E-7</v>
      </c>
    </row>
    <row r="1197" spans="1:5" x14ac:dyDescent="0.25">
      <c r="A1197" s="3">
        <v>45793</v>
      </c>
      <c r="B1197" s="12">
        <v>259.14999999999998</v>
      </c>
      <c r="C1197" s="4">
        <f>LN(dane_import!E1198/dane_import!E1197)</f>
        <v>6.9481976083359031E-4</v>
      </c>
      <c r="D1197">
        <f t="shared" si="36"/>
        <v>6.9481976083359031E-4</v>
      </c>
      <c r="E1197" s="6">
        <f t="shared" si="37"/>
        <v>4.8277450004484763E-7</v>
      </c>
    </row>
    <row r="1198" spans="1:5" x14ac:dyDescent="0.25">
      <c r="A1198" s="3">
        <v>45796</v>
      </c>
      <c r="B1198" s="12">
        <v>259.02</v>
      </c>
      <c r="C1198" s="4">
        <f>LN(dane_import!E1199/dane_import!E1198)</f>
        <v>-5.0176584027440913E-4</v>
      </c>
      <c r="D1198">
        <f t="shared" si="36"/>
        <v>5.0176584027440913E-4</v>
      </c>
      <c r="E1198" s="6">
        <f t="shared" si="37"/>
        <v>2.5176895846628387E-7</v>
      </c>
    </row>
    <row r="1199" spans="1:5" x14ac:dyDescent="0.25">
      <c r="A1199" s="3">
        <v>45797</v>
      </c>
      <c r="B1199" s="12">
        <v>259.04000000000002</v>
      </c>
      <c r="C1199" s="4">
        <f>LN(dane_import!E1200/dane_import!E1199)</f>
        <v>7.7211133883949205E-5</v>
      </c>
      <c r="D1199">
        <f t="shared" si="36"/>
        <v>7.7211133883949205E-5</v>
      </c>
      <c r="E1199" s="6">
        <f t="shared" si="37"/>
        <v>5.961559195645129E-9</v>
      </c>
    </row>
    <row r="1200" spans="1:5" x14ac:dyDescent="0.25">
      <c r="A1200" s="3">
        <v>45798</v>
      </c>
      <c r="B1200" s="12">
        <v>259.16000000000003</v>
      </c>
      <c r="C1200" s="4">
        <f>LN(dane_import!E1201/dane_import!E1200)</f>
        <v>4.6314165243153564E-4</v>
      </c>
      <c r="D1200">
        <f t="shared" si="36"/>
        <v>4.6314165243153564E-4</v>
      </c>
      <c r="E1200" s="6">
        <f t="shared" si="37"/>
        <v>2.1450019021701336E-7</v>
      </c>
    </row>
    <row r="1201" spans="1:5" x14ac:dyDescent="0.25">
      <c r="A1201" s="3">
        <v>45799</v>
      </c>
      <c r="B1201" s="12">
        <v>259.17</v>
      </c>
      <c r="C1201" s="4">
        <f>LN(dane_import!E1202/dane_import!E1201)</f>
        <v>3.8585457146049169E-5</v>
      </c>
      <c r="D1201">
        <f t="shared" si="36"/>
        <v>3.8585457146049169E-5</v>
      </c>
      <c r="E1201" s="6">
        <f t="shared" si="37"/>
        <v>1.4888375031695969E-9</v>
      </c>
    </row>
    <row r="1202" spans="1:5" x14ac:dyDescent="0.25">
      <c r="A1202" s="3">
        <v>45800</v>
      </c>
      <c r="B1202" s="12">
        <v>259.12</v>
      </c>
      <c r="C1202" s="4">
        <f>LN(dane_import!E1203/dane_import!E1202)</f>
        <v>-1.9294217582873136E-4</v>
      </c>
      <c r="D1202">
        <f t="shared" si="36"/>
        <v>1.9294217582873136E-4</v>
      </c>
      <c r="E1202" s="6">
        <f t="shared" si="37"/>
        <v>3.7226683213525089E-8</v>
      </c>
    </row>
    <row r="1203" spans="1:5" x14ac:dyDescent="0.25">
      <c r="A1203" s="3">
        <v>45803</v>
      </c>
      <c r="B1203" s="12">
        <v>259.10000000000002</v>
      </c>
      <c r="C1203" s="4">
        <f>LN(dane_import!E1204/dane_import!E1203)</f>
        <v>-7.7187295009505856E-5</v>
      </c>
      <c r="D1203">
        <f t="shared" si="36"/>
        <v>7.7187295009505856E-5</v>
      </c>
      <c r="E1203" s="6">
        <f t="shared" si="37"/>
        <v>5.957878510884488E-9</v>
      </c>
    </row>
    <row r="1204" spans="1:5" x14ac:dyDescent="0.25">
      <c r="A1204" s="3">
        <v>45804</v>
      </c>
      <c r="B1204" s="12">
        <v>259.2</v>
      </c>
      <c r="C1204" s="4">
        <f>LN(dane_import!E1205/dane_import!E1204)</f>
        <v>3.8587691005517911E-4</v>
      </c>
      <c r="D1204">
        <f t="shared" si="36"/>
        <v>3.8587691005517911E-4</v>
      </c>
      <c r="E1204" s="6">
        <f t="shared" si="37"/>
        <v>1.4890098971373278E-7</v>
      </c>
    </row>
    <row r="1205" spans="1:5" x14ac:dyDescent="0.25">
      <c r="A1205" s="3">
        <v>45805</v>
      </c>
      <c r="B1205" s="12">
        <v>259.26</v>
      </c>
      <c r="C1205" s="4">
        <f>LN(dane_import!E1206/dane_import!E1205)</f>
        <v>2.3145469377713448E-4</v>
      </c>
      <c r="D1205">
        <f t="shared" si="36"/>
        <v>2.3145469377713448E-4</v>
      </c>
      <c r="E1205" s="6">
        <f t="shared" si="37"/>
        <v>5.3571275271467093E-8</v>
      </c>
    </row>
    <row r="1206" spans="1:5" x14ac:dyDescent="0.25">
      <c r="A1206" s="3">
        <v>45806</v>
      </c>
      <c r="B1206" s="12">
        <v>259.31</v>
      </c>
      <c r="C1206" s="4">
        <f>LN(dane_import!E1207/dane_import!E1206)</f>
        <v>1.9283799739648055E-4</v>
      </c>
      <c r="D1206">
        <f t="shared" si="36"/>
        <v>1.9283799739648055E-4</v>
      </c>
      <c r="E1206" s="6">
        <f t="shared" si="37"/>
        <v>3.7186493239885039E-8</v>
      </c>
    </row>
    <row r="1207" spans="1:5" x14ac:dyDescent="0.25">
      <c r="A1207" s="3">
        <v>45807</v>
      </c>
      <c r="B1207" s="12">
        <v>259.22000000000003</v>
      </c>
      <c r="C1207" s="4">
        <f>LN(dane_import!E1208/dane_import!E1207)</f>
        <v>-3.4713517406417371E-4</v>
      </c>
      <c r="D1207">
        <f t="shared" si="36"/>
        <v>3.4713517406417371E-4</v>
      </c>
      <c r="E1207" s="6">
        <f t="shared" si="37"/>
        <v>1.2050282907256417E-7</v>
      </c>
    </row>
    <row r="1208" spans="1:5" x14ac:dyDescent="0.25">
      <c r="A1208" s="3">
        <v>45810</v>
      </c>
      <c r="B1208" s="12">
        <v>259.11</v>
      </c>
      <c r="C1208" s="4">
        <f>LN(dane_import!E1209/dane_import!E1208)</f>
        <v>-4.2444003492521782E-4</v>
      </c>
      <c r="D1208">
        <f t="shared" si="36"/>
        <v>4.2444003492521782E-4</v>
      </c>
      <c r="E1208" s="6">
        <f t="shared" si="37"/>
        <v>1.8014934324732013E-7</v>
      </c>
    </row>
    <row r="1209" spans="1:5" x14ac:dyDescent="0.25">
      <c r="A1209" s="3">
        <v>45811</v>
      </c>
      <c r="B1209" s="12">
        <v>259.2</v>
      </c>
      <c r="C1209" s="4">
        <f>LN(dane_import!E1210/dane_import!E1209)</f>
        <v>3.4728251781571633E-4</v>
      </c>
      <c r="D1209">
        <f t="shared" si="36"/>
        <v>3.4728251781571633E-4</v>
      </c>
      <c r="E1209" s="6">
        <f t="shared" si="37"/>
        <v>1.2060514718042333E-7</v>
      </c>
    </row>
    <row r="1210" spans="1:5" x14ac:dyDescent="0.25">
      <c r="A1210" s="3">
        <v>45812</v>
      </c>
      <c r="B1210" s="12">
        <v>259.44</v>
      </c>
      <c r="C1210" s="4">
        <f>LN(dane_import!E1211/dane_import!E1210)</f>
        <v>9.2549752094297122E-4</v>
      </c>
      <c r="D1210">
        <f t="shared" si="36"/>
        <v>9.2549752094297122E-4</v>
      </c>
      <c r="E1210" s="6">
        <f t="shared" si="37"/>
        <v>8.5654566127158546E-7</v>
      </c>
    </row>
    <row r="1211" spans="1:5" x14ac:dyDescent="0.25">
      <c r="A1211" s="3">
        <v>45813</v>
      </c>
      <c r="B1211" s="12">
        <v>259.83</v>
      </c>
      <c r="C1211" s="4">
        <f>LN(dane_import!E1212/dane_import!E1211)</f>
        <v>1.5021090120004329E-3</v>
      </c>
      <c r="D1211">
        <f t="shared" si="36"/>
        <v>1.5021090120004329E-3</v>
      </c>
      <c r="E1211" s="6">
        <f t="shared" si="37"/>
        <v>2.2563314839329169E-6</v>
      </c>
    </row>
    <row r="1212" spans="1:5" x14ac:dyDescent="0.25">
      <c r="A1212" s="3">
        <v>45814</v>
      </c>
      <c r="B1212" s="12">
        <v>260.13</v>
      </c>
      <c r="C1212" s="4">
        <f>LN(dane_import!E1213/dane_import!E1212)</f>
        <v>1.1539350461158169E-3</v>
      </c>
      <c r="D1212">
        <f t="shared" si="36"/>
        <v>1.1539350461158169E-3</v>
      </c>
      <c r="E1212" s="6">
        <f t="shared" si="37"/>
        <v>1.3315660906543125E-6</v>
      </c>
    </row>
    <row r="1213" spans="1:5" x14ac:dyDescent="0.25">
      <c r="A1213" s="3">
        <v>45817</v>
      </c>
      <c r="B1213" s="12">
        <v>260.23</v>
      </c>
      <c r="C1213" s="4">
        <f>LN(dane_import!E1214/dane_import!E1213)</f>
        <v>3.8434930137239983E-4</v>
      </c>
      <c r="D1213">
        <f t="shared" si="36"/>
        <v>3.8434930137239983E-4</v>
      </c>
      <c r="E1213" s="6">
        <f t="shared" si="37"/>
        <v>1.4772438546545183E-7</v>
      </c>
    </row>
    <row r="1214" spans="1:5" x14ac:dyDescent="0.25">
      <c r="A1214" s="3">
        <v>45818</v>
      </c>
      <c r="B1214" s="12">
        <v>260.19</v>
      </c>
      <c r="C1214" s="4">
        <f>LN(dane_import!E1215/dane_import!E1214)</f>
        <v>-1.5372199407709112E-4</v>
      </c>
      <c r="D1214">
        <f t="shared" si="36"/>
        <v>1.5372199407709112E-4</v>
      </c>
      <c r="E1214" s="6">
        <f t="shared" si="37"/>
        <v>2.363045146303724E-8</v>
      </c>
    </row>
    <row r="1215" spans="1:5" x14ac:dyDescent="0.25">
      <c r="A1215" s="3">
        <v>45819</v>
      </c>
      <c r="B1215" s="12">
        <v>260.26</v>
      </c>
      <c r="C1215" s="4">
        <f>LN(dane_import!E1216/dane_import!E1215)</f>
        <v>2.6899798413718986E-4</v>
      </c>
      <c r="D1215">
        <f t="shared" si="36"/>
        <v>2.6899798413718986E-4</v>
      </c>
      <c r="E1215" s="6">
        <f t="shared" si="37"/>
        <v>7.2359915469871851E-8</v>
      </c>
    </row>
    <row r="1216" spans="1:5" x14ac:dyDescent="0.25">
      <c r="A1216" s="3">
        <v>45820</v>
      </c>
      <c r="B1216" s="12">
        <v>260.3</v>
      </c>
      <c r="C1216" s="4">
        <f>LN(dane_import!E1217/dane_import!E1216)</f>
        <v>1.5368065190840636E-4</v>
      </c>
      <c r="D1216">
        <f t="shared" si="36"/>
        <v>1.5368065190840636E-4</v>
      </c>
      <c r="E1216" s="6">
        <f t="shared" si="37"/>
        <v>2.3617742770992762E-8</v>
      </c>
    </row>
    <row r="1217" spans="1:5" x14ac:dyDescent="0.25">
      <c r="A1217" s="3">
        <v>45821</v>
      </c>
      <c r="B1217" s="12">
        <v>260.43</v>
      </c>
      <c r="C1217" s="4">
        <f>LN(dane_import!E1218/dane_import!E1217)</f>
        <v>4.9929907130657981E-4</v>
      </c>
      <c r="D1217">
        <f t="shared" si="36"/>
        <v>4.9929907130657981E-4</v>
      </c>
      <c r="E1217" s="6">
        <f t="shared" si="37"/>
        <v>2.4929956260761309E-7</v>
      </c>
    </row>
    <row r="1218" spans="1:5" x14ac:dyDescent="0.25">
      <c r="A1218" s="3">
        <v>45824</v>
      </c>
      <c r="B1218" s="12">
        <v>260.51</v>
      </c>
      <c r="C1218" s="4">
        <f>LN(dane_import!E1219/dane_import!E1218)</f>
        <v>3.0713710073657357E-4</v>
      </c>
      <c r="D1218">
        <f t="shared" si="36"/>
        <v>3.0713710073657357E-4</v>
      </c>
      <c r="E1218" s="6">
        <f t="shared" si="37"/>
        <v>9.4333198648868139E-8</v>
      </c>
    </row>
    <row r="1219" spans="1:5" x14ac:dyDescent="0.25">
      <c r="A1219" s="3">
        <v>45825</v>
      </c>
      <c r="B1219" s="12">
        <v>260.49</v>
      </c>
      <c r="C1219" s="4">
        <f>LN(dane_import!E1220/dane_import!E1219)</f>
        <v>-7.6775431899408974E-5</v>
      </c>
      <c r="D1219">
        <f t="shared" ref="D1219:D1282" si="38">ABS(C1219)</f>
        <v>7.6775431899408974E-5</v>
      </c>
      <c r="E1219" s="6">
        <f t="shared" ref="E1219:E1282" si="39">C1219^2</f>
        <v>5.8944669433407846E-9</v>
      </c>
    </row>
    <row r="1220" spans="1:5" x14ac:dyDescent="0.25">
      <c r="A1220" s="3">
        <v>45826</v>
      </c>
      <c r="B1220" s="12">
        <v>260.55</v>
      </c>
      <c r="C1220" s="4">
        <f>LN(dane_import!E1221/dane_import!E1220)</f>
        <v>2.3030861456006479E-4</v>
      </c>
      <c r="D1220">
        <f t="shared" si="38"/>
        <v>2.3030861456006479E-4</v>
      </c>
      <c r="E1220" s="6">
        <f t="shared" si="39"/>
        <v>5.3042057940576488E-8</v>
      </c>
    </row>
    <row r="1221" spans="1:5" x14ac:dyDescent="0.25">
      <c r="A1221" s="3">
        <v>45827</v>
      </c>
      <c r="B1221" s="12">
        <v>260.55</v>
      </c>
      <c r="C1221" s="4">
        <f>LN(dane_import!E1222/dane_import!E1221)</f>
        <v>0</v>
      </c>
      <c r="D1221">
        <f t="shared" si="38"/>
        <v>0</v>
      </c>
      <c r="E1221" s="6">
        <f t="shared" si="39"/>
        <v>0</v>
      </c>
    </row>
    <row r="1222" spans="1:5" x14ac:dyDescent="0.25">
      <c r="A1222" s="3">
        <v>45828</v>
      </c>
      <c r="B1222" s="12">
        <v>260.76</v>
      </c>
      <c r="C1222" s="4">
        <f>LN(dane_import!E1223/dane_import!E1222)</f>
        <v>8.056627011147631E-4</v>
      </c>
      <c r="D1222">
        <f t="shared" si="38"/>
        <v>8.056627011147631E-4</v>
      </c>
      <c r="E1222" s="6">
        <f t="shared" si="39"/>
        <v>6.4909238796753606E-7</v>
      </c>
    </row>
    <row r="1223" spans="1:5" x14ac:dyDescent="0.25">
      <c r="A1223" s="3">
        <v>45831</v>
      </c>
      <c r="B1223" s="12">
        <v>260.83</v>
      </c>
      <c r="C1223" s="4">
        <f>LN(dane_import!E1224/dane_import!E1223)</f>
        <v>2.6841005548516628E-4</v>
      </c>
      <c r="D1223">
        <f t="shared" si="38"/>
        <v>2.6841005548516628E-4</v>
      </c>
      <c r="E1223" s="6">
        <f t="shared" si="39"/>
        <v>7.2043957885550046E-8</v>
      </c>
    </row>
    <row r="1224" spans="1:5" x14ac:dyDescent="0.25">
      <c r="A1224" s="3">
        <v>45832</v>
      </c>
      <c r="B1224" s="12">
        <v>260.77999999999997</v>
      </c>
      <c r="C1224" s="4">
        <f>LN(dane_import!E1225/dane_import!E1224)</f>
        <v>-1.9171411649759412E-4</v>
      </c>
      <c r="D1224">
        <f t="shared" si="38"/>
        <v>1.9171411649759412E-4</v>
      </c>
      <c r="E1224" s="6">
        <f t="shared" si="39"/>
        <v>3.6754302464453089E-8</v>
      </c>
    </row>
    <row r="1225" spans="1:5" x14ac:dyDescent="0.25">
      <c r="A1225" s="3">
        <v>45833</v>
      </c>
      <c r="B1225" s="12">
        <v>260.88</v>
      </c>
      <c r="C1225" s="4">
        <f>LN(dane_import!E1226/dane_import!E1225)</f>
        <v>3.8339148573762803E-4</v>
      </c>
      <c r="D1225">
        <f t="shared" si="38"/>
        <v>3.8339148573762803E-4</v>
      </c>
      <c r="E1225" s="6">
        <f t="shared" si="39"/>
        <v>1.4698903133610585E-7</v>
      </c>
    </row>
    <row r="1226" spans="1:5" x14ac:dyDescent="0.25">
      <c r="A1226" s="3">
        <v>45834</v>
      </c>
      <c r="B1226" s="12">
        <v>260.89</v>
      </c>
      <c r="C1226" s="4">
        <f>LN(dane_import!E1227/dane_import!E1226)</f>
        <v>3.8331065416512006E-5</v>
      </c>
      <c r="D1226">
        <f t="shared" si="38"/>
        <v>3.8331065416512006E-5</v>
      </c>
      <c r="E1226" s="6">
        <f t="shared" si="39"/>
        <v>1.4692705759649227E-9</v>
      </c>
    </row>
    <row r="1227" spans="1:5" x14ac:dyDescent="0.25">
      <c r="A1227" s="3">
        <v>45835</v>
      </c>
      <c r="B1227" s="12">
        <v>261.02</v>
      </c>
      <c r="C1227" s="4">
        <f>LN(dane_import!E1228/dane_import!E1227)</f>
        <v>4.981701929012536E-4</v>
      </c>
      <c r="D1227">
        <f t="shared" si="38"/>
        <v>4.981701929012536E-4</v>
      </c>
      <c r="E1227" s="6">
        <f t="shared" si="39"/>
        <v>2.4817354109527221E-7</v>
      </c>
    </row>
    <row r="1228" spans="1:5" x14ac:dyDescent="0.25">
      <c r="A1228" s="3">
        <v>45838</v>
      </c>
      <c r="B1228" s="12">
        <v>261.11</v>
      </c>
      <c r="C1228" s="4">
        <f>LN(dane_import!E1229/dane_import!E1228)</f>
        <v>3.4474173440095896E-4</v>
      </c>
      <c r="D1228">
        <f t="shared" si="38"/>
        <v>3.4474173440095896E-4</v>
      </c>
      <c r="E1228" s="6">
        <f t="shared" si="39"/>
        <v>1.1884686343778133E-7</v>
      </c>
    </row>
    <row r="1229" spans="1:5" x14ac:dyDescent="0.25">
      <c r="A1229" s="3">
        <v>45839</v>
      </c>
      <c r="B1229" s="12">
        <v>261.2</v>
      </c>
      <c r="C1229" s="4">
        <f>LN(dane_import!E1230/dane_import!E1229)</f>
        <v>3.4462292849352045E-4</v>
      </c>
      <c r="D1229">
        <f t="shared" si="38"/>
        <v>3.4462292849352045E-4</v>
      </c>
      <c r="E1229" s="6">
        <f t="shared" si="39"/>
        <v>1.1876496284345012E-7</v>
      </c>
    </row>
    <row r="1230" spans="1:5" x14ac:dyDescent="0.25">
      <c r="A1230" s="3">
        <v>45840</v>
      </c>
      <c r="B1230" s="12">
        <v>261.24</v>
      </c>
      <c r="C1230" s="4">
        <f>LN(dane_import!E1231/dane_import!E1230)</f>
        <v>1.5312763218050814E-4</v>
      </c>
      <c r="D1230">
        <f t="shared" si="38"/>
        <v>1.5312763218050814E-4</v>
      </c>
      <c r="E1230" s="6">
        <f t="shared" si="39"/>
        <v>2.344807173720899E-8</v>
      </c>
    </row>
    <row r="1231" spans="1:5" x14ac:dyDescent="0.25">
      <c r="A1231" s="3">
        <v>45841</v>
      </c>
      <c r="B1231" s="12">
        <v>261.44</v>
      </c>
      <c r="C1231" s="4">
        <f>LN(dane_import!E1232/dane_import!E1231)</f>
        <v>7.6528663718156771E-4</v>
      </c>
      <c r="D1231">
        <f t="shared" si="38"/>
        <v>7.6528663718156771E-4</v>
      </c>
      <c r="E1231" s="6">
        <f t="shared" si="39"/>
        <v>5.856636370486725E-7</v>
      </c>
    </row>
    <row r="1232" spans="1:5" x14ac:dyDescent="0.25">
      <c r="A1232" s="3">
        <v>45842</v>
      </c>
      <c r="B1232" s="12">
        <v>261.38</v>
      </c>
      <c r="C1232" s="4">
        <f>LN(dane_import!E1233/dane_import!E1232)</f>
        <v>-2.2952450274825502E-4</v>
      </c>
      <c r="D1232">
        <f t="shared" si="38"/>
        <v>2.2952450274825502E-4</v>
      </c>
      <c r="E1232" s="6">
        <f t="shared" si="39"/>
        <v>5.2681497361833725E-8</v>
      </c>
    </row>
    <row r="1233" spans="1:5" x14ac:dyDescent="0.25">
      <c r="A1233" s="3">
        <v>45845</v>
      </c>
      <c r="B1233" s="12">
        <v>261.5</v>
      </c>
      <c r="C1233" s="4">
        <f>LN(dane_import!E1234/dane_import!E1233)</f>
        <v>4.5899633608764614E-4</v>
      </c>
      <c r="D1233">
        <f t="shared" si="38"/>
        <v>4.5899633608764614E-4</v>
      </c>
      <c r="E1233" s="6">
        <f t="shared" si="39"/>
        <v>2.106776365418834E-7</v>
      </c>
    </row>
    <row r="1234" spans="1:5" x14ac:dyDescent="0.25">
      <c r="A1234" s="3">
        <v>45846</v>
      </c>
      <c r="B1234" s="12">
        <v>261.68</v>
      </c>
      <c r="C1234" s="4">
        <f>LN(dane_import!E1235/dane_import!E1234)</f>
        <v>6.8809972515089057E-4</v>
      </c>
      <c r="D1234">
        <f t="shared" si="38"/>
        <v>6.8809972515089057E-4</v>
      </c>
      <c r="E1234" s="6">
        <f t="shared" si="39"/>
        <v>4.7348123175273118E-7</v>
      </c>
    </row>
    <row r="1235" spans="1:5" x14ac:dyDescent="0.25">
      <c r="A1235" s="3">
        <v>45847</v>
      </c>
      <c r="B1235" s="12">
        <v>261.58999999999997</v>
      </c>
      <c r="C1235" s="4">
        <f>LN(dane_import!E1236/dane_import!E1235)</f>
        <v>-3.4399067742275766E-4</v>
      </c>
      <c r="D1235">
        <f t="shared" si="38"/>
        <v>3.4399067742275766E-4</v>
      </c>
      <c r="E1235" s="6">
        <f t="shared" si="39"/>
        <v>1.1832958615376772E-7</v>
      </c>
    </row>
    <row r="1236" spans="1:5" x14ac:dyDescent="0.25">
      <c r="A1236" s="3">
        <v>45848</v>
      </c>
      <c r="B1236" s="12">
        <v>261.68</v>
      </c>
      <c r="C1236" s="4">
        <f>LN(dane_import!E1237/dane_import!E1236)</f>
        <v>3.4399067742267689E-4</v>
      </c>
      <c r="D1236">
        <f t="shared" si="38"/>
        <v>3.4399067742267689E-4</v>
      </c>
      <c r="E1236" s="6">
        <f t="shared" si="39"/>
        <v>1.1832958615371215E-7</v>
      </c>
    </row>
    <row r="1237" spans="1:5" x14ac:dyDescent="0.25">
      <c r="A1237" s="3">
        <v>45849</v>
      </c>
      <c r="B1237" s="12">
        <v>261.83999999999997</v>
      </c>
      <c r="C1237" s="4">
        <f>LN(dane_import!E1238/dane_import!E1237)</f>
        <v>6.1124696279656575E-4</v>
      </c>
      <c r="D1237">
        <f t="shared" si="38"/>
        <v>6.1124696279656575E-4</v>
      </c>
      <c r="E1237" s="6">
        <f t="shared" si="39"/>
        <v>3.7362284952802625E-7</v>
      </c>
    </row>
    <row r="1238" spans="1:5" x14ac:dyDescent="0.25">
      <c r="A1238" s="3">
        <v>45852</v>
      </c>
      <c r="B1238" s="12">
        <v>261.89</v>
      </c>
      <c r="C1238" s="4">
        <f>LN(dane_import!E1239/dane_import!E1238)</f>
        <v>1.9093807936109743E-4</v>
      </c>
      <c r="D1238">
        <f t="shared" si="38"/>
        <v>1.9093807936109743E-4</v>
      </c>
      <c r="E1238" s="6">
        <f t="shared" si="39"/>
        <v>3.6457350150104739E-8</v>
      </c>
    </row>
    <row r="1239" spans="1:5" x14ac:dyDescent="0.25">
      <c r="A1239" s="3">
        <v>45853</v>
      </c>
      <c r="B1239" s="12">
        <v>261.95999999999998</v>
      </c>
      <c r="C1239" s="4">
        <f>LN(dane_import!E1240/dane_import!E1239)</f>
        <v>2.6725207756662093E-4</v>
      </c>
      <c r="D1239">
        <f t="shared" si="38"/>
        <v>2.6725207756662093E-4</v>
      </c>
      <c r="E1239" s="6">
        <f t="shared" si="39"/>
        <v>7.1423672963675174E-8</v>
      </c>
    </row>
    <row r="1240" spans="1:5" x14ac:dyDescent="0.25">
      <c r="A1240" s="3">
        <v>45854</v>
      </c>
      <c r="B1240" s="12">
        <v>262.02</v>
      </c>
      <c r="C1240" s="4">
        <f>LN(dane_import!E1241/dane_import!E1240)</f>
        <v>2.2901637567181813E-4</v>
      </c>
      <c r="D1240">
        <f t="shared" si="38"/>
        <v>2.2901637567181813E-4</v>
      </c>
      <c r="E1240" s="6">
        <f t="shared" si="39"/>
        <v>5.244850032585533E-8</v>
      </c>
    </row>
    <row r="1241" spans="1:5" x14ac:dyDescent="0.25">
      <c r="A1241" s="3">
        <v>45855</v>
      </c>
      <c r="B1241" s="12">
        <v>262.08999999999997</v>
      </c>
      <c r="C1241" s="4">
        <f>LN(dane_import!E1242/dane_import!E1241)</f>
        <v>2.6711949940357932E-4</v>
      </c>
      <c r="D1241">
        <f t="shared" si="38"/>
        <v>2.6711949940357932E-4</v>
      </c>
      <c r="E1241" s="6">
        <f t="shared" si="39"/>
        <v>7.1352826961618818E-8</v>
      </c>
    </row>
    <row r="1242" spans="1:5" x14ac:dyDescent="0.25">
      <c r="A1242" s="3">
        <v>45856</v>
      </c>
      <c r="B1242" s="12">
        <v>262.16000000000003</v>
      </c>
      <c r="C1242" s="4">
        <f>LN(dane_import!E1243/dane_import!E1242)</f>
        <v>2.6704816563101892E-4</v>
      </c>
      <c r="D1242">
        <f t="shared" si="38"/>
        <v>2.6704816563101892E-4</v>
      </c>
      <c r="E1242" s="6">
        <f t="shared" si="39"/>
        <v>7.1314722766892114E-8</v>
      </c>
    </row>
    <row r="1243" spans="1:5" x14ac:dyDescent="0.25">
      <c r="A1243" s="3">
        <v>45859</v>
      </c>
      <c r="B1243" s="12">
        <v>262.18</v>
      </c>
      <c r="C1243" s="4">
        <f>LN(dane_import!E1244/dane_import!E1243)</f>
        <v>7.6286379104031351E-5</v>
      </c>
      <c r="D1243">
        <f t="shared" si="38"/>
        <v>7.6286379104031351E-5</v>
      </c>
      <c r="E1243" s="6">
        <f t="shared" si="39"/>
        <v>5.8196116368039914E-9</v>
      </c>
    </row>
    <row r="1244" spans="1:5" x14ac:dyDescent="0.25">
      <c r="A1244" s="3">
        <v>45860</v>
      </c>
      <c r="B1244" s="12">
        <v>262.17</v>
      </c>
      <c r="C1244" s="4">
        <f>LN(dane_import!E1245/dane_import!E1244)</f>
        <v>-3.8142462100540343E-5</v>
      </c>
      <c r="D1244">
        <f t="shared" si="38"/>
        <v>3.8142462100540343E-5</v>
      </c>
      <c r="E1244" s="6">
        <f t="shared" si="39"/>
        <v>1.4548474150911565E-9</v>
      </c>
    </row>
    <row r="1245" spans="1:5" x14ac:dyDescent="0.25">
      <c r="A1245" s="3">
        <v>45861</v>
      </c>
      <c r="B1245" s="12">
        <v>262.26</v>
      </c>
      <c r="C1245" s="4">
        <f>LN(dane_import!E1246/dane_import!E1245)</f>
        <v>3.4322979571543041E-4</v>
      </c>
      <c r="D1245">
        <f t="shared" si="38"/>
        <v>3.4322979571543041E-4</v>
      </c>
      <c r="E1245" s="6">
        <f t="shared" si="39"/>
        <v>1.1780669266685609E-7</v>
      </c>
    </row>
    <row r="1246" spans="1:5" x14ac:dyDescent="0.25">
      <c r="A1246" s="3">
        <v>45862</v>
      </c>
      <c r="B1246" s="12">
        <v>262.51</v>
      </c>
      <c r="C1246" s="4">
        <f>LN(dane_import!E1247/dane_import!E1246)</f>
        <v>9.5279844089035876E-4</v>
      </c>
      <c r="D1246">
        <f t="shared" si="38"/>
        <v>9.5279844089035876E-4</v>
      </c>
      <c r="E1246" s="6">
        <f t="shared" si="39"/>
        <v>9.078248689630985E-7</v>
      </c>
    </row>
    <row r="1247" spans="1:5" x14ac:dyDescent="0.25">
      <c r="A1247" s="3">
        <v>45863</v>
      </c>
      <c r="B1247" s="12">
        <v>262.62</v>
      </c>
      <c r="C1247" s="4">
        <f>LN(dane_import!E1248/dane_import!E1247)</f>
        <v>4.1894388669046391E-4</v>
      </c>
      <c r="D1247">
        <f t="shared" si="38"/>
        <v>4.1894388669046391E-4</v>
      </c>
      <c r="E1247" s="6">
        <f t="shared" si="39"/>
        <v>1.7551398019531227E-7</v>
      </c>
    </row>
    <row r="1248" spans="1:5" x14ac:dyDescent="0.25">
      <c r="A1248" s="3">
        <v>45866</v>
      </c>
      <c r="B1248" s="12">
        <v>262.69</v>
      </c>
      <c r="C1248" s="4">
        <f>LN(dane_import!E1249/dane_import!E1248)</f>
        <v>2.6650930084829691E-4</v>
      </c>
      <c r="D1248">
        <f t="shared" si="38"/>
        <v>2.6650930084829691E-4</v>
      </c>
      <c r="E1248" s="6">
        <f t="shared" si="39"/>
        <v>7.102720743864803E-8</v>
      </c>
    </row>
    <row r="1249" spans="1:5" x14ac:dyDescent="0.25">
      <c r="A1249" s="3">
        <v>45867</v>
      </c>
      <c r="B1249" s="12">
        <v>262.72000000000003</v>
      </c>
      <c r="C1249" s="4">
        <f>LN(dane_import!E1250/dane_import!E1249)</f>
        <v>1.1419653235612744E-4</v>
      </c>
      <c r="D1249">
        <f t="shared" si="38"/>
        <v>1.1419653235612744E-4</v>
      </c>
      <c r="E1249" s="6">
        <f t="shared" si="39"/>
        <v>1.3040848002164062E-8</v>
      </c>
    </row>
    <row r="1250" spans="1:5" x14ac:dyDescent="0.25">
      <c r="A1250" s="3">
        <v>45868</v>
      </c>
      <c r="B1250" s="12">
        <v>262.89999999999998</v>
      </c>
      <c r="C1250" s="4">
        <f>LN(dane_import!E1251/dane_import!E1250)</f>
        <v>6.8490547177192153E-4</v>
      </c>
      <c r="D1250">
        <f t="shared" si="38"/>
        <v>6.8490547177192153E-4</v>
      </c>
      <c r="E1250" s="6">
        <f t="shared" si="39"/>
        <v>4.6909550526311838E-7</v>
      </c>
    </row>
    <row r="1251" spans="1:5" x14ac:dyDescent="0.25">
      <c r="A1251" s="3">
        <v>45869</v>
      </c>
      <c r="B1251" s="12">
        <v>263.08999999999997</v>
      </c>
      <c r="C1251" s="4">
        <f>LN(dane_import!E1252/dane_import!E1251)</f>
        <v>7.2244722623586444E-4</v>
      </c>
      <c r="D1251">
        <f t="shared" si="38"/>
        <v>7.2244722623586444E-4</v>
      </c>
      <c r="E1251" s="6">
        <f t="shared" si="39"/>
        <v>5.2192999469589431E-7</v>
      </c>
    </row>
    <row r="1252" spans="1:5" x14ac:dyDescent="0.25">
      <c r="A1252" s="3">
        <v>45870</v>
      </c>
      <c r="B1252" s="12">
        <v>262.94</v>
      </c>
      <c r="C1252" s="4">
        <f>LN(dane_import!E1253/dane_import!E1252)</f>
        <v>-5.7030969361310843E-4</v>
      </c>
      <c r="D1252">
        <f t="shared" si="38"/>
        <v>5.7030969361310843E-4</v>
      </c>
      <c r="E1252" s="6">
        <f t="shared" si="39"/>
        <v>3.2525314662907761E-7</v>
      </c>
    </row>
    <row r="1253" spans="1:5" x14ac:dyDescent="0.25">
      <c r="A1253" s="3">
        <v>45873</v>
      </c>
      <c r="B1253" s="12">
        <v>262.81</v>
      </c>
      <c r="C1253" s="4">
        <f>LN(dane_import!E1254/dane_import!E1253)</f>
        <v>-4.9453163157169423E-4</v>
      </c>
      <c r="D1253">
        <f t="shared" si="38"/>
        <v>4.9453163157169423E-4</v>
      </c>
      <c r="E1253" s="6">
        <f t="shared" si="39"/>
        <v>2.4456153462496195E-7</v>
      </c>
    </row>
    <row r="1254" spans="1:5" x14ac:dyDescent="0.25">
      <c r="A1254" s="3">
        <v>45874</v>
      </c>
      <c r="B1254" s="12">
        <v>262.85000000000002</v>
      </c>
      <c r="C1254" s="4">
        <f>LN(dane_import!E1255/dane_import!E1254)</f>
        <v>1.5218962857066351E-4</v>
      </c>
      <c r="D1254">
        <f t="shared" si="38"/>
        <v>1.5218962857066351E-4</v>
      </c>
      <c r="E1254" s="6">
        <f t="shared" si="39"/>
        <v>2.316168304447652E-8</v>
      </c>
    </row>
    <row r="1255" spans="1:5" x14ac:dyDescent="0.25">
      <c r="A1255" s="3">
        <v>45875</v>
      </c>
      <c r="B1255" s="12">
        <v>262.95999999999998</v>
      </c>
      <c r="C1255" s="4">
        <f>LN(dane_import!E1256/dane_import!E1255)</f>
        <v>4.1840209050673092E-4</v>
      </c>
      <c r="D1255">
        <f t="shared" si="38"/>
        <v>4.1840209050673092E-4</v>
      </c>
      <c r="E1255" s="6">
        <f t="shared" si="39"/>
        <v>1.7506030934040265E-7</v>
      </c>
    </row>
    <row r="1256" spans="1:5" x14ac:dyDescent="0.25">
      <c r="A1256" s="3">
        <v>45876</v>
      </c>
      <c r="B1256" s="12">
        <v>263.11</v>
      </c>
      <c r="C1256" s="4">
        <f>LN(dane_import!E1257/dane_import!E1256)</f>
        <v>5.7026632982342524E-4</v>
      </c>
      <c r="D1256">
        <f t="shared" si="38"/>
        <v>5.7026632982342524E-4</v>
      </c>
      <c r="E1256" s="6">
        <f t="shared" si="39"/>
        <v>3.2520368693027961E-7</v>
      </c>
    </row>
    <row r="1257" spans="1:5" x14ac:dyDescent="0.25">
      <c r="A1257" s="3">
        <v>45877</v>
      </c>
      <c r="B1257" s="12">
        <v>263.27</v>
      </c>
      <c r="C1257" s="4">
        <f>LN(dane_import!E1258/dane_import!E1257)</f>
        <v>6.0792585177095947E-4</v>
      </c>
      <c r="D1257">
        <f t="shared" si="38"/>
        <v>6.0792585177095947E-4</v>
      </c>
      <c r="E1257" s="6">
        <f t="shared" si="39"/>
        <v>3.695738412514466E-7</v>
      </c>
    </row>
    <row r="1258" spans="1:5" x14ac:dyDescent="0.25">
      <c r="A1258" s="3">
        <v>45880</v>
      </c>
      <c r="B1258" s="12">
        <v>263.39999999999998</v>
      </c>
      <c r="C1258" s="4">
        <f>LN(dane_import!E1259/dane_import!E1258)</f>
        <v>4.9366777162234484E-4</v>
      </c>
      <c r="D1258">
        <f t="shared" si="38"/>
        <v>4.9366777162234484E-4</v>
      </c>
      <c r="E1258" s="6">
        <f t="shared" si="39"/>
        <v>2.4370786873857159E-7</v>
      </c>
    </row>
    <row r="1259" spans="1:5" x14ac:dyDescent="0.25">
      <c r="A1259" s="3">
        <v>45881</v>
      </c>
      <c r="B1259" s="12">
        <v>263.45</v>
      </c>
      <c r="C1259" s="4">
        <f>LN(dane_import!E1260/dane_import!E1259)</f>
        <v>1.8980734611418352E-4</v>
      </c>
      <c r="D1259">
        <f t="shared" si="38"/>
        <v>1.8980734611418352E-4</v>
      </c>
      <c r="E1259" s="6">
        <f t="shared" si="39"/>
        <v>3.6026828638909455E-8</v>
      </c>
    </row>
    <row r="1260" spans="1:5" x14ac:dyDescent="0.25">
      <c r="A1260" s="3">
        <v>45882</v>
      </c>
      <c r="B1260" s="12">
        <v>263.43</v>
      </c>
      <c r="C1260" s="4">
        <f>LN(dane_import!E1261/dane_import!E1260)</f>
        <v>-7.5918615280860712E-5</v>
      </c>
      <c r="D1260">
        <f t="shared" si="38"/>
        <v>7.5918615280860712E-5</v>
      </c>
      <c r="E1260" s="6">
        <f t="shared" si="39"/>
        <v>5.763636146163338E-9</v>
      </c>
    </row>
    <row r="1261" spans="1:5" x14ac:dyDescent="0.25">
      <c r="A1261" s="3">
        <v>45883</v>
      </c>
      <c r="B1261" s="12">
        <v>263.63</v>
      </c>
      <c r="C1261" s="4">
        <f>LN(dane_import!E1262/dane_import!E1261)</f>
        <v>7.5892691382198557E-4</v>
      </c>
      <c r="D1261">
        <f t="shared" si="38"/>
        <v>7.5892691382198557E-4</v>
      </c>
      <c r="E1261" s="6">
        <f t="shared" si="39"/>
        <v>5.7597006052336355E-7</v>
      </c>
    </row>
    <row r="1262" spans="1:5" x14ac:dyDescent="0.25">
      <c r="A1262" s="3">
        <v>45884</v>
      </c>
      <c r="B1262" s="12">
        <v>263.63</v>
      </c>
      <c r="C1262" s="4">
        <f>LN(dane_import!E1263/dane_import!E1262)</f>
        <v>0</v>
      </c>
      <c r="D1262">
        <f t="shared" si="38"/>
        <v>0</v>
      </c>
      <c r="E1262" s="6">
        <f t="shared" si="39"/>
        <v>0</v>
      </c>
    </row>
    <row r="1263" spans="1:5" x14ac:dyDescent="0.25">
      <c r="A1263" s="3">
        <v>45887</v>
      </c>
      <c r="B1263" s="12">
        <v>263.83</v>
      </c>
      <c r="C1263" s="4">
        <f>LN(dane_import!E1264/dane_import!E1263)</f>
        <v>7.5835138052144898E-4</v>
      </c>
      <c r="D1263">
        <f t="shared" si="38"/>
        <v>7.5835138052144898E-4</v>
      </c>
      <c r="E1263" s="6">
        <f t="shared" si="39"/>
        <v>5.7509681633878745E-7</v>
      </c>
    </row>
    <row r="1264" spans="1:5" x14ac:dyDescent="0.25">
      <c r="A1264" s="3">
        <v>45888</v>
      </c>
      <c r="B1264" s="12">
        <v>263.86</v>
      </c>
      <c r="C1264" s="4">
        <f>LN(dane_import!E1265/dane_import!E1264)</f>
        <v>1.1370312127331304E-4</v>
      </c>
      <c r="D1264">
        <f t="shared" si="38"/>
        <v>1.1370312127331304E-4</v>
      </c>
      <c r="E1264" s="6">
        <f t="shared" si="39"/>
        <v>1.2928399787293732E-8</v>
      </c>
    </row>
    <row r="1265" spans="1:5" x14ac:dyDescent="0.25">
      <c r="A1265" s="3">
        <v>45889</v>
      </c>
      <c r="B1265" s="12">
        <v>263.82</v>
      </c>
      <c r="C1265" s="4">
        <f>LN(dane_import!E1266/dane_import!E1265)</f>
        <v>-1.51607034856834E-4</v>
      </c>
      <c r="D1265">
        <f t="shared" si="38"/>
        <v>1.51607034856834E-4</v>
      </c>
      <c r="E1265" s="6">
        <f t="shared" si="39"/>
        <v>2.298469301808128E-8</v>
      </c>
    </row>
    <row r="1266" spans="1:5" x14ac:dyDescent="0.25">
      <c r="A1266" s="3">
        <v>45890</v>
      </c>
      <c r="B1266" s="12">
        <v>263.94</v>
      </c>
      <c r="C1266" s="4">
        <f>LN(dane_import!E1267/dane_import!E1266)</f>
        <v>4.5475216790969521E-4</v>
      </c>
      <c r="D1266">
        <f t="shared" si="38"/>
        <v>4.5475216790969521E-4</v>
      </c>
      <c r="E1266" s="6">
        <f t="shared" si="39"/>
        <v>2.0679953421856762E-7</v>
      </c>
    </row>
    <row r="1267" spans="1:5" x14ac:dyDescent="0.25">
      <c r="A1267" s="3">
        <v>45891</v>
      </c>
      <c r="B1267" s="12">
        <v>263.85000000000002</v>
      </c>
      <c r="C1267" s="4">
        <f>LN(dane_import!E1268/dane_import!E1267)</f>
        <v>-3.4104473700639296E-4</v>
      </c>
      <c r="D1267">
        <f t="shared" si="38"/>
        <v>3.4104473700639296E-4</v>
      </c>
      <c r="E1267" s="6">
        <f t="shared" si="39"/>
        <v>1.1631151263975974E-7</v>
      </c>
    </row>
    <row r="1268" spans="1:5" x14ac:dyDescent="0.25">
      <c r="A1268" s="3">
        <v>45894</v>
      </c>
      <c r="B1268" s="12">
        <v>263.99</v>
      </c>
      <c r="C1268" s="4">
        <f>LN(dane_import!E1269/dane_import!E1268)</f>
        <v>5.3046378934108035E-4</v>
      </c>
      <c r="D1268">
        <f t="shared" si="38"/>
        <v>5.3046378934108035E-4</v>
      </c>
      <c r="E1268" s="6">
        <f t="shared" si="39"/>
        <v>2.8139183180209809E-7</v>
      </c>
    </row>
    <row r="1269" spans="1:5" x14ac:dyDescent="0.25">
      <c r="A1269" s="3">
        <v>45895</v>
      </c>
      <c r="B1269" s="12">
        <v>263.97000000000003</v>
      </c>
      <c r="C1269" s="4">
        <f>LN(dane_import!E1270/dane_import!E1269)</f>
        <v>-7.5763315438810041E-5</v>
      </c>
      <c r="D1269">
        <f t="shared" si="38"/>
        <v>7.5763315438810041E-5</v>
      </c>
      <c r="E1269" s="6">
        <f t="shared" si="39"/>
        <v>5.740079966280632E-9</v>
      </c>
    </row>
    <row r="1270" spans="1:5" x14ac:dyDescent="0.25">
      <c r="A1270" s="3">
        <v>45896</v>
      </c>
      <c r="B1270" s="12">
        <v>264.01</v>
      </c>
      <c r="C1270" s="4">
        <f>LN(dane_import!E1271/dane_import!E1270)</f>
        <v>1.5152089123250136E-4</v>
      </c>
      <c r="D1270">
        <f t="shared" si="38"/>
        <v>1.5152089123250136E-4</v>
      </c>
      <c r="E1270" s="6">
        <f t="shared" si="39"/>
        <v>2.2958580479891508E-8</v>
      </c>
    </row>
    <row r="1271" spans="1:5" x14ac:dyDescent="0.25">
      <c r="A1271" s="3">
        <v>45897</v>
      </c>
      <c r="B1271" s="12">
        <v>264.12</v>
      </c>
      <c r="C1271" s="4">
        <f>LN(dane_import!E1272/dane_import!E1271)</f>
        <v>4.1656410955895248E-4</v>
      </c>
      <c r="D1271">
        <f t="shared" si="38"/>
        <v>4.1656410955895248E-4</v>
      </c>
      <c r="E1271" s="6">
        <f t="shared" si="39"/>
        <v>1.7352565737264297E-7</v>
      </c>
    </row>
    <row r="1272" spans="1:5" x14ac:dyDescent="0.25">
      <c r="A1272" s="3">
        <v>45898</v>
      </c>
      <c r="B1272" s="12">
        <v>264.08999999999997</v>
      </c>
      <c r="C1272" s="4">
        <f>LN(dane_import!E1273/dane_import!E1272)</f>
        <v>-1.1359118544629334E-4</v>
      </c>
      <c r="D1272">
        <f t="shared" si="38"/>
        <v>1.1359118544629334E-4</v>
      </c>
      <c r="E1272" s="6">
        <f t="shared" si="39"/>
        <v>1.2902957411094202E-8</v>
      </c>
    </row>
    <row r="1273" spans="1:5" x14ac:dyDescent="0.25">
      <c r="A1273" s="3">
        <v>45901</v>
      </c>
      <c r="B1273" s="12">
        <v>264.2</v>
      </c>
      <c r="C1273" s="4">
        <f>LN(dane_import!E1274/dane_import!E1273)</f>
        <v>4.1643794730045327E-4</v>
      </c>
      <c r="D1273">
        <f t="shared" si="38"/>
        <v>4.1643794730045327E-4</v>
      </c>
      <c r="E1273" s="6">
        <f t="shared" si="39"/>
        <v>1.7342056395181511E-7</v>
      </c>
    </row>
    <row r="1274" spans="1:5" x14ac:dyDescent="0.25">
      <c r="A1274" s="3">
        <v>45902</v>
      </c>
      <c r="B1274" s="12">
        <v>264.23</v>
      </c>
      <c r="C1274" s="4">
        <f>LN(dane_import!E1275/dane_import!E1274)</f>
        <v>1.1354389429913542E-4</v>
      </c>
      <c r="D1274">
        <f t="shared" si="38"/>
        <v>1.1354389429913542E-4</v>
      </c>
      <c r="E1274" s="6">
        <f t="shared" si="39"/>
        <v>1.2892215932613237E-8</v>
      </c>
    </row>
    <row r="1275" spans="1:5" x14ac:dyDescent="0.25">
      <c r="A1275" s="3">
        <v>45903</v>
      </c>
      <c r="B1275" s="12">
        <v>264.24</v>
      </c>
      <c r="C1275" s="4">
        <f>LN(dane_import!E1276/dane_import!E1275)</f>
        <v>3.784510001013431E-5</v>
      </c>
      <c r="D1275">
        <f t="shared" si="38"/>
        <v>3.784510001013431E-5</v>
      </c>
      <c r="E1275" s="6">
        <f t="shared" si="39"/>
        <v>1.4322515947770679E-9</v>
      </c>
    </row>
    <row r="1276" spans="1:5" x14ac:dyDescent="0.25">
      <c r="A1276" s="3">
        <v>45904</v>
      </c>
      <c r="B1276" s="12">
        <v>264.24</v>
      </c>
      <c r="C1276" s="4">
        <f>LN(dane_import!E1277/dane_import!E1276)</f>
        <v>0</v>
      </c>
      <c r="D1276">
        <f t="shared" si="38"/>
        <v>0</v>
      </c>
      <c r="E1276" s="6">
        <f t="shared" si="39"/>
        <v>0</v>
      </c>
    </row>
    <row r="1277" spans="1:5" x14ac:dyDescent="0.25">
      <c r="A1277" s="3">
        <v>45905</v>
      </c>
      <c r="B1277" s="12">
        <v>264.31</v>
      </c>
      <c r="C1277" s="4">
        <f>LN(dane_import!E1278/dane_import!E1277)</f>
        <v>2.6487560461369085E-4</v>
      </c>
      <c r="D1277">
        <f t="shared" si="38"/>
        <v>2.6487560461369085E-4</v>
      </c>
      <c r="E1277" s="6">
        <f t="shared" si="39"/>
        <v>7.0159085919468284E-8</v>
      </c>
    </row>
    <row r="1278" spans="1:5" x14ac:dyDescent="0.25">
      <c r="A1278" s="3">
        <v>45908</v>
      </c>
      <c r="B1278" s="12">
        <v>264.32</v>
      </c>
      <c r="C1278" s="4">
        <f>LN(dane_import!E1279/dane_import!E1278)</f>
        <v>3.7833645465276065E-5</v>
      </c>
      <c r="D1278">
        <f t="shared" si="38"/>
        <v>3.7833645465276065E-5</v>
      </c>
      <c r="E1278" s="6">
        <f t="shared" si="39"/>
        <v>1.4313847291922042E-9</v>
      </c>
    </row>
    <row r="1279" spans="1:5" x14ac:dyDescent="0.25">
      <c r="A1279" s="3">
        <v>45909</v>
      </c>
      <c r="B1279" s="12">
        <v>264.43</v>
      </c>
      <c r="C1279" s="4">
        <f>LN(dane_import!E1280/dane_import!E1279)</f>
        <v>4.1607565612072477E-4</v>
      </c>
      <c r="D1279">
        <f t="shared" si="38"/>
        <v>4.1607565612072477E-4</v>
      </c>
      <c r="E1279" s="6">
        <f t="shared" si="39"/>
        <v>1.731189516162916E-7</v>
      </c>
    </row>
    <row r="1280" spans="1:5" x14ac:dyDescent="0.25">
      <c r="A1280" s="3">
        <v>45910</v>
      </c>
      <c r="B1280" s="12">
        <v>264.35000000000002</v>
      </c>
      <c r="C1280" s="4">
        <f>LN(dane_import!E1281/dane_import!E1280)</f>
        <v>-3.0258330727470285E-4</v>
      </c>
      <c r="D1280">
        <f t="shared" si="38"/>
        <v>3.0258330727470285E-4</v>
      </c>
      <c r="E1280" s="6">
        <f t="shared" si="39"/>
        <v>9.1556657841297241E-8</v>
      </c>
    </row>
    <row r="1281" spans="1:5" x14ac:dyDescent="0.25">
      <c r="A1281" s="3">
        <v>45911</v>
      </c>
      <c r="B1281" s="12">
        <v>264.45999999999998</v>
      </c>
      <c r="C1281" s="4">
        <f>LN(dane_import!E1282/dane_import!E1281)</f>
        <v>4.1602844721732283E-4</v>
      </c>
      <c r="D1281">
        <f t="shared" si="38"/>
        <v>4.1602844721732283E-4</v>
      </c>
      <c r="E1281" s="6">
        <f t="shared" si="39"/>
        <v>1.7307966889405677E-7</v>
      </c>
    </row>
    <row r="1282" spans="1:5" x14ac:dyDescent="0.25">
      <c r="A1282" s="3">
        <v>45912</v>
      </c>
      <c r="B1282" s="12">
        <v>264.58999999999997</v>
      </c>
      <c r="C1282" s="4">
        <f>LN(dane_import!E1283/dane_import!E1282)</f>
        <v>4.9144694307340462E-4</v>
      </c>
      <c r="D1282">
        <f t="shared" si="38"/>
        <v>4.9144694307340462E-4</v>
      </c>
      <c r="E1282" s="6">
        <f t="shared" si="39"/>
        <v>2.4152009785619418E-7</v>
      </c>
    </row>
    <row r="1283" spans="1:5" x14ac:dyDescent="0.25">
      <c r="A1283" s="3">
        <v>45915</v>
      </c>
      <c r="B1283" s="12">
        <v>264.66000000000003</v>
      </c>
      <c r="C1283" s="4">
        <f>LN(dane_import!E1284/dane_import!E1283)</f>
        <v>2.6452527315342554E-4</v>
      </c>
      <c r="D1283">
        <f t="shared" ref="D1283:D1304" si="40">ABS(C1283)</f>
        <v>2.6452527315342554E-4</v>
      </c>
      <c r="E1283" s="6">
        <f t="shared" ref="E1283:E1304" si="41">C1283^2</f>
        <v>6.9973620136894394E-8</v>
      </c>
    </row>
    <row r="1284" spans="1:5" x14ac:dyDescent="0.25">
      <c r="A1284" s="3">
        <v>45916</v>
      </c>
      <c r="B1284" s="12">
        <v>264.75</v>
      </c>
      <c r="C1284" s="4">
        <f>LN(dane_import!E1285/dane_import!E1284)</f>
        <v>3.4000113661230978E-4</v>
      </c>
      <c r="D1284">
        <f t="shared" si="40"/>
        <v>3.4000113661230978E-4</v>
      </c>
      <c r="E1284" s="6">
        <f t="shared" si="41"/>
        <v>1.1560077289766254E-7</v>
      </c>
    </row>
    <row r="1285" spans="1:5" x14ac:dyDescent="0.25">
      <c r="A1285" s="3">
        <v>45917</v>
      </c>
      <c r="B1285" s="12">
        <v>264.86</v>
      </c>
      <c r="C1285" s="4">
        <f>LN(dane_import!E1286/dane_import!E1285)</f>
        <v>4.1540001730247213E-4</v>
      </c>
      <c r="D1285">
        <f t="shared" si="40"/>
        <v>4.1540001730247213E-4</v>
      </c>
      <c r="E1285" s="6">
        <f t="shared" si="41"/>
        <v>1.7255717437489416E-7</v>
      </c>
    </row>
    <row r="1286" spans="1:5" x14ac:dyDescent="0.25">
      <c r="A1286" s="3">
        <v>45918</v>
      </c>
      <c r="B1286" s="12">
        <v>265</v>
      </c>
      <c r="C1286" s="4">
        <f>LN(dane_import!E1287/dane_import!E1286)</f>
        <v>5.2844148740380486E-4</v>
      </c>
      <c r="D1286">
        <f t="shared" si="40"/>
        <v>5.2844148740380486E-4</v>
      </c>
      <c r="E1286" s="6">
        <f t="shared" si="41"/>
        <v>2.7925040560954566E-7</v>
      </c>
    </row>
    <row r="1287" spans="1:5" x14ac:dyDescent="0.25">
      <c r="A1287" s="3">
        <v>45919</v>
      </c>
      <c r="B1287" s="12">
        <v>265.02999999999997</v>
      </c>
      <c r="C1287" s="4">
        <f>LN(dane_import!E1288/dane_import!E1287)</f>
        <v>1.1320113967891405E-4</v>
      </c>
      <c r="D1287">
        <f t="shared" si="40"/>
        <v>1.1320113967891405E-4</v>
      </c>
      <c r="E1287" s="6">
        <f t="shared" si="41"/>
        <v>1.281449802460501E-8</v>
      </c>
    </row>
    <row r="1288" spans="1:5" x14ac:dyDescent="0.25">
      <c r="A1288" s="3">
        <v>45922</v>
      </c>
      <c r="B1288" s="12">
        <v>265.11</v>
      </c>
      <c r="C1288" s="4">
        <f>LN(dane_import!E1289/dane_import!E1288)</f>
        <v>3.0180707212157457E-4</v>
      </c>
      <c r="D1288">
        <f t="shared" si="40"/>
        <v>3.0180707212157457E-4</v>
      </c>
      <c r="E1288" s="6">
        <f t="shared" si="41"/>
        <v>9.1087508782597315E-8</v>
      </c>
    </row>
    <row r="1289" spans="1:5" x14ac:dyDescent="0.25">
      <c r="A1289" s="3">
        <v>45923</v>
      </c>
      <c r="B1289" s="12">
        <v>265.10000000000002</v>
      </c>
      <c r="C1289" s="4">
        <f>LN(dane_import!E1290/dane_import!E1289)</f>
        <v>-3.7720903042835664E-5</v>
      </c>
      <c r="D1289">
        <f t="shared" si="40"/>
        <v>3.7720903042835664E-5</v>
      </c>
      <c r="E1289" s="6">
        <f t="shared" si="41"/>
        <v>1.4228665263670088E-9</v>
      </c>
    </row>
    <row r="1290" spans="1:5" x14ac:dyDescent="0.25">
      <c r="A1290" s="3">
        <v>45924</v>
      </c>
      <c r="B1290" s="12">
        <v>265.2</v>
      </c>
      <c r="C1290" s="4">
        <f>LN(dane_import!E1291/dane_import!E1290)</f>
        <v>3.7714501672756547E-4</v>
      </c>
      <c r="D1290">
        <f t="shared" si="40"/>
        <v>3.7714501672756547E-4</v>
      </c>
      <c r="E1290" s="6">
        <f t="shared" si="41"/>
        <v>1.4223836364243563E-7</v>
      </c>
    </row>
    <row r="1291" spans="1:5" x14ac:dyDescent="0.25">
      <c r="A1291" s="3">
        <v>45925</v>
      </c>
      <c r="B1291" s="12">
        <v>265.33999999999997</v>
      </c>
      <c r="C1291" s="4">
        <f>LN(dane_import!E1292/dane_import!E1291)</f>
        <v>5.2776417706327443E-4</v>
      </c>
      <c r="D1291">
        <f t="shared" si="40"/>
        <v>5.2776417706327443E-4</v>
      </c>
      <c r="E1291" s="6">
        <f t="shared" si="41"/>
        <v>2.7853502659127528E-7</v>
      </c>
    </row>
    <row r="1292" spans="1:5" x14ac:dyDescent="0.25">
      <c r="A1292" s="3">
        <v>45926</v>
      </c>
      <c r="B1292" s="12">
        <v>265.38</v>
      </c>
      <c r="C1292" s="4">
        <f>LN(dane_import!E1293/dane_import!E1292)</f>
        <v>1.507386195198046E-4</v>
      </c>
      <c r="D1292">
        <f t="shared" si="40"/>
        <v>1.507386195198046E-4</v>
      </c>
      <c r="E1292" s="6">
        <f t="shared" si="41"/>
        <v>2.2722131414736417E-8</v>
      </c>
    </row>
    <row r="1293" spans="1:5" x14ac:dyDescent="0.25">
      <c r="A1293" s="3">
        <v>45929</v>
      </c>
      <c r="B1293" s="12">
        <v>265.39999999999998</v>
      </c>
      <c r="C1293" s="4">
        <f>LN(dane_import!E1294/dane_import!E1293)</f>
        <v>7.5360789816671765E-5</v>
      </c>
      <c r="D1293">
        <f t="shared" si="40"/>
        <v>7.5360789816671765E-5</v>
      </c>
      <c r="E1293" s="6">
        <f t="shared" si="41"/>
        <v>5.6792486417925789E-9</v>
      </c>
    </row>
    <row r="1294" spans="1:5" x14ac:dyDescent="0.25">
      <c r="A1294" s="3">
        <v>45930</v>
      </c>
      <c r="B1294" s="12">
        <v>265.45999999999998</v>
      </c>
      <c r="C1294" s="4">
        <f>LN(dane_import!E1295/dane_import!E1294)</f>
        <v>2.2604829994915941E-4</v>
      </c>
      <c r="D1294">
        <f t="shared" si="40"/>
        <v>2.2604829994915941E-4</v>
      </c>
      <c r="E1294" s="6">
        <f t="shared" si="41"/>
        <v>5.1097833909905141E-8</v>
      </c>
    </row>
    <row r="1295" spans="1:5" x14ac:dyDescent="0.25">
      <c r="A1295" s="3">
        <v>45931</v>
      </c>
      <c r="B1295" s="12">
        <v>265.45999999999998</v>
      </c>
      <c r="C1295" s="4">
        <f>LN(dane_import!E1296/dane_import!E1295)</f>
        <v>0</v>
      </c>
      <c r="D1295">
        <f t="shared" si="40"/>
        <v>0</v>
      </c>
      <c r="E1295" s="6">
        <f t="shared" si="41"/>
        <v>0</v>
      </c>
    </row>
    <row r="1296" spans="1:5" x14ac:dyDescent="0.25">
      <c r="A1296" s="3">
        <v>45932</v>
      </c>
      <c r="B1296" s="12">
        <v>265.55</v>
      </c>
      <c r="C1296" s="4">
        <f>LN(dane_import!E1297/dane_import!E1296)</f>
        <v>3.3897667035204352E-4</v>
      </c>
      <c r="D1296">
        <f t="shared" si="40"/>
        <v>3.3897667035204352E-4</v>
      </c>
      <c r="E1296" s="6">
        <f t="shared" si="41"/>
        <v>1.1490518304295798E-7</v>
      </c>
    </row>
    <row r="1297" spans="1:5" x14ac:dyDescent="0.25">
      <c r="A1297" s="3">
        <v>45933</v>
      </c>
      <c r="B1297" s="12">
        <v>265.64999999999998</v>
      </c>
      <c r="C1297" s="4">
        <f>LN(dane_import!E1298/dane_import!E1297)</f>
        <v>3.7650602854405295E-4</v>
      </c>
      <c r="D1297">
        <f t="shared" si="40"/>
        <v>3.7650602854405295E-4</v>
      </c>
      <c r="E1297" s="6">
        <f t="shared" si="41"/>
        <v>1.4175678953001522E-7</v>
      </c>
    </row>
    <row r="1298" spans="1:5" x14ac:dyDescent="0.25">
      <c r="A1298" s="3">
        <v>45936</v>
      </c>
      <c r="B1298" s="12">
        <v>265.69</v>
      </c>
      <c r="C1298" s="4">
        <f>LN(dane_import!E1299/dane_import!E1298)</f>
        <v>1.5056272848114588E-4</v>
      </c>
      <c r="D1298">
        <f t="shared" si="40"/>
        <v>1.5056272848114588E-4</v>
      </c>
      <c r="E1298" s="6">
        <f t="shared" si="41"/>
        <v>2.2669135207687257E-8</v>
      </c>
    </row>
    <row r="1299" spans="1:5" x14ac:dyDescent="0.25">
      <c r="A1299" s="3">
        <v>45937</v>
      </c>
      <c r="B1299" s="12">
        <v>265.64999999999998</v>
      </c>
      <c r="C1299" s="4">
        <f>LN(dane_import!E1300/dane_import!E1299)</f>
        <v>-1.5056272848116076E-4</v>
      </c>
      <c r="D1299">
        <f t="shared" si="40"/>
        <v>1.5056272848116076E-4</v>
      </c>
      <c r="E1299" s="6">
        <f t="shared" si="41"/>
        <v>2.2669135207691737E-8</v>
      </c>
    </row>
    <row r="1300" spans="1:5" x14ac:dyDescent="0.25">
      <c r="A1300" s="3">
        <v>45938</v>
      </c>
      <c r="B1300" s="12">
        <v>265.67</v>
      </c>
      <c r="C1300" s="4">
        <f>LN(dane_import!E1301/dane_import!E1300)</f>
        <v>7.5284197882471212E-5</v>
      </c>
      <c r="D1300">
        <f t="shared" si="40"/>
        <v>7.5284197882471212E-5</v>
      </c>
      <c r="E1300" s="6">
        <f t="shared" si="41"/>
        <v>5.6677104508070828E-9</v>
      </c>
    </row>
    <row r="1301" spans="1:5" x14ac:dyDescent="0.25">
      <c r="A1301" s="3">
        <v>45939</v>
      </c>
      <c r="B1301" s="12">
        <v>265.83999999999997</v>
      </c>
      <c r="C1301" s="4">
        <f>LN(dane_import!E1302/dane_import!E1301)</f>
        <v>6.3968695150404752E-4</v>
      </c>
      <c r="D1301">
        <f t="shared" si="40"/>
        <v>6.3968695150404752E-4</v>
      </c>
      <c r="E1301" s="6">
        <f t="shared" si="41"/>
        <v>4.0919939592454166E-7</v>
      </c>
    </row>
    <row r="1302" spans="1:5" x14ac:dyDescent="0.25">
      <c r="A1302" s="3">
        <v>45940</v>
      </c>
      <c r="B1302" s="12">
        <v>265.77999999999997</v>
      </c>
      <c r="C1302" s="4">
        <f>LN(dane_import!E1303/dane_import!E1302)</f>
        <v>-2.2572514297713119E-4</v>
      </c>
      <c r="D1302">
        <f t="shared" si="40"/>
        <v>2.2572514297713119E-4</v>
      </c>
      <c r="E1302" s="6">
        <f t="shared" si="41"/>
        <v>5.0951840172046315E-8</v>
      </c>
    </row>
    <row r="1303" spans="1:5" x14ac:dyDescent="0.25">
      <c r="A1303" s="3">
        <v>45943</v>
      </c>
      <c r="B1303" s="12">
        <v>265.74</v>
      </c>
      <c r="C1303" s="4">
        <f>LN(dane_import!E1304/dane_import!E1303)</f>
        <v>-1.5051174019970051E-4</v>
      </c>
      <c r="D1303">
        <f t="shared" si="40"/>
        <v>1.5051174019970051E-4</v>
      </c>
      <c r="E1303" s="6">
        <f t="shared" si="41"/>
        <v>2.2653783937942141E-8</v>
      </c>
    </row>
    <row r="1304" spans="1:5" x14ac:dyDescent="0.25">
      <c r="A1304" s="3">
        <v>45944</v>
      </c>
      <c r="B1304" s="12">
        <v>265.8</v>
      </c>
      <c r="C1304" s="4">
        <f>LN(dane_import!E1305/dane_import!E1304)</f>
        <v>2.2575911598309161E-4</v>
      </c>
      <c r="D1304">
        <f t="shared" si="40"/>
        <v>2.2575911598309161E-4</v>
      </c>
      <c r="E1304" s="6">
        <f t="shared" si="41"/>
        <v>5.0967178449467008E-8</v>
      </c>
    </row>
    <row r="1305" spans="1:5" x14ac:dyDescent="0.25">
      <c r="A1305" s="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305"/>
  <sheetViews>
    <sheetView tabSelected="1" zoomScale="70" zoomScaleNormal="70" workbookViewId="0">
      <selection activeCell="G27" sqref="G27:I28"/>
    </sheetView>
  </sheetViews>
  <sheetFormatPr defaultColWidth="12.7109375" defaultRowHeight="15" customHeight="1" x14ac:dyDescent="0.25"/>
  <cols>
    <col min="1" max="1" width="10.140625" customWidth="1"/>
    <col min="2" max="2" width="9.140625" customWidth="1"/>
    <col min="3" max="3" width="9.7109375" style="6" customWidth="1"/>
    <col min="4" max="5" width="9.28515625" customWidth="1"/>
    <col min="6" max="6" width="7.7109375" customWidth="1"/>
    <col min="7" max="7" width="9.28515625" customWidth="1"/>
    <col min="8" max="8" width="12.7109375" bestFit="1" customWidth="1"/>
    <col min="9" max="9" width="13.28515625" bestFit="1" customWidth="1"/>
    <col min="10" max="10" width="7.7109375" customWidth="1"/>
    <col min="11" max="11" width="13.28515625" bestFit="1" customWidth="1"/>
    <col min="12" max="13" width="7.7109375" customWidth="1"/>
    <col min="14" max="14" width="10.28515625" customWidth="1"/>
    <col min="15" max="15" width="8.28515625" customWidth="1"/>
    <col min="16" max="16" width="9.28515625" customWidth="1"/>
    <col min="17" max="25" width="7.7109375" customWidth="1"/>
  </cols>
  <sheetData>
    <row r="1" spans="1:19" ht="14.25" customHeight="1" x14ac:dyDescent="0.25">
      <c r="A1" s="1" t="s">
        <v>0</v>
      </c>
      <c r="B1" s="17" t="s">
        <v>1</v>
      </c>
      <c r="C1" s="20" t="s">
        <v>4</v>
      </c>
      <c r="D1" s="18" t="s">
        <v>2</v>
      </c>
      <c r="E1" s="19" t="s">
        <v>5</v>
      </c>
      <c r="H1" s="30" t="s">
        <v>40</v>
      </c>
      <c r="I1" s="36" t="s">
        <v>41</v>
      </c>
      <c r="J1" s="37" t="s">
        <v>42</v>
      </c>
      <c r="M1" s="38" t="s">
        <v>70</v>
      </c>
      <c r="N1" s="39">
        <v>0</v>
      </c>
    </row>
    <row r="2" spans="1:19" ht="14.25" customHeight="1" x14ac:dyDescent="0.25">
      <c r="A2" s="3">
        <v>44119</v>
      </c>
      <c r="B2" s="8">
        <v>151.5</v>
      </c>
      <c r="C2" s="21"/>
      <c r="D2" s="8">
        <v>5.3140000000000001</v>
      </c>
      <c r="E2" s="8"/>
      <c r="H2" s="31" t="s">
        <v>43</v>
      </c>
      <c r="I2" s="14">
        <f>AVERAGE(C3:C1305)</f>
        <v>1.3813256528241882E-3</v>
      </c>
      <c r="J2" s="32">
        <f>AVERAGE(E3:E1305)</f>
        <v>4.9171475369804546E-4</v>
      </c>
    </row>
    <row r="3" spans="1:19" ht="14.25" customHeight="1" x14ac:dyDescent="0.25">
      <c r="A3" s="3">
        <v>44120</v>
      </c>
      <c r="B3" s="8">
        <v>148.4</v>
      </c>
      <c r="C3" s="21">
        <f>LN(B3/B2)</f>
        <v>-2.0674294216143741E-2</v>
      </c>
      <c r="D3" s="8">
        <v>5.3520000000000003</v>
      </c>
      <c r="E3" s="21">
        <f>LN(D3/D2)</f>
        <v>7.1254754883055514E-3</v>
      </c>
      <c r="H3" s="31" t="s">
        <v>44</v>
      </c>
      <c r="I3" s="25">
        <f>_xlfn.VAR.S(C3:C1305)</f>
        <v>7.7928868157118973E-4</v>
      </c>
      <c r="J3" s="33">
        <f>_xlfn.VAR.S(E3:E1305)</f>
        <v>6.8191348431899108E-4</v>
      </c>
    </row>
    <row r="4" spans="1:19" ht="14.25" customHeight="1" x14ac:dyDescent="0.25">
      <c r="A4" s="3">
        <v>44123</v>
      </c>
      <c r="B4" s="8">
        <v>149.69999999999999</v>
      </c>
      <c r="C4" s="21">
        <f t="shared" ref="C4:C67" si="0">LN(B4/B3)</f>
        <v>8.7219606923024471E-3</v>
      </c>
      <c r="D4" s="8">
        <v>5.7460000000000004</v>
      </c>
      <c r="E4" s="21">
        <f t="shared" ref="E4:E67" si="1">LN(D4/D3)</f>
        <v>7.1033637731170565E-2</v>
      </c>
      <c r="H4" s="31" t="s">
        <v>45</v>
      </c>
      <c r="I4" s="25">
        <f>_xlfn.STDEV.S(C3:C1305)</f>
        <v>2.7915742540208198E-2</v>
      </c>
      <c r="J4" s="33">
        <f>_xlfn.STDEV.S(E3:E1305)</f>
        <v>2.6113473233543467E-2</v>
      </c>
    </row>
    <row r="5" spans="1:19" ht="14.25" customHeight="1" x14ac:dyDescent="0.25">
      <c r="A5" s="3">
        <v>44124</v>
      </c>
      <c r="B5" s="8">
        <v>153.19999999999999</v>
      </c>
      <c r="C5" s="21">
        <f t="shared" si="0"/>
        <v>2.3110965880908239E-2</v>
      </c>
      <c r="D5" s="8">
        <v>5.6639999999999997</v>
      </c>
      <c r="E5" s="21">
        <f t="shared" si="1"/>
        <v>-1.437360416567926E-2</v>
      </c>
      <c r="H5" s="34" t="s">
        <v>46</v>
      </c>
      <c r="I5" s="46">
        <f>CORREL(C3:C1305,E3:E1305)</f>
        <v>0.31201895119383211</v>
      </c>
      <c r="J5" s="27"/>
    </row>
    <row r="6" spans="1:19" ht="14.25" customHeight="1" x14ac:dyDescent="0.25">
      <c r="A6" s="3">
        <v>44125</v>
      </c>
      <c r="B6" s="8">
        <v>146.69999999999999</v>
      </c>
      <c r="C6" s="21">
        <f t="shared" si="0"/>
        <v>-4.3354572157554908E-2</v>
      </c>
      <c r="D6" s="8">
        <v>5.4960000000000004</v>
      </c>
      <c r="E6" s="21">
        <f t="shared" si="1"/>
        <v>-3.0109801471370341E-2</v>
      </c>
    </row>
    <row r="7" spans="1:19" ht="14.25" customHeight="1" x14ac:dyDescent="0.25">
      <c r="A7" s="3">
        <v>44126</v>
      </c>
      <c r="B7" s="8">
        <v>148.5</v>
      </c>
      <c r="C7" s="21">
        <f t="shared" si="0"/>
        <v>1.2195273093818425E-2</v>
      </c>
      <c r="D7" s="8">
        <v>5.4580000000000002</v>
      </c>
      <c r="E7" s="21">
        <f t="shared" si="1"/>
        <v>-6.9381326339015125E-3</v>
      </c>
    </row>
    <row r="8" spans="1:19" ht="14.25" customHeight="1" x14ac:dyDescent="0.25">
      <c r="A8" s="3">
        <v>44127</v>
      </c>
      <c r="B8" s="8">
        <v>148.30000000000001</v>
      </c>
      <c r="C8" s="21">
        <f t="shared" si="0"/>
        <v>-1.3477090988678693E-3</v>
      </c>
      <c r="D8" s="8">
        <v>5.2720000000000002</v>
      </c>
      <c r="E8" s="21">
        <f t="shared" si="1"/>
        <v>-3.4672625085940566E-2</v>
      </c>
      <c r="G8" s="65" t="s">
        <v>47</v>
      </c>
      <c r="H8" s="66"/>
      <c r="I8" s="60">
        <v>1</v>
      </c>
      <c r="J8" s="61">
        <v>2</v>
      </c>
      <c r="K8" s="61">
        <v>3</v>
      </c>
      <c r="L8" s="61">
        <v>4</v>
      </c>
      <c r="M8" s="61">
        <v>5</v>
      </c>
      <c r="N8" s="61">
        <v>6</v>
      </c>
      <c r="O8" s="61">
        <v>7</v>
      </c>
      <c r="P8" s="61">
        <v>8</v>
      </c>
      <c r="Q8" s="61">
        <v>9</v>
      </c>
      <c r="R8" s="61">
        <v>10</v>
      </c>
      <c r="S8" s="62">
        <v>11</v>
      </c>
    </row>
    <row r="9" spans="1:19" ht="14.25" customHeight="1" x14ac:dyDescent="0.25">
      <c r="A9" s="3">
        <v>44130</v>
      </c>
      <c r="B9" s="8">
        <v>151.19999999999999</v>
      </c>
      <c r="C9" s="21">
        <f t="shared" si="0"/>
        <v>1.9366214601546139E-2</v>
      </c>
      <c r="D9" s="8">
        <v>5.4180000000000001</v>
      </c>
      <c r="E9" s="21">
        <f t="shared" si="1"/>
        <v>2.7316946462697188E-2</v>
      </c>
      <c r="G9" s="67" t="s">
        <v>52</v>
      </c>
      <c r="H9" s="68"/>
      <c r="I9" s="25">
        <v>0</v>
      </c>
      <c r="J9" s="25">
        <v>0.1</v>
      </c>
      <c r="K9" s="25">
        <v>0.2</v>
      </c>
      <c r="L9" s="25">
        <v>0.3</v>
      </c>
      <c r="M9" s="25">
        <v>0.4</v>
      </c>
      <c r="N9" s="25">
        <v>0.5</v>
      </c>
      <c r="O9" s="41">
        <v>0.6</v>
      </c>
      <c r="P9" s="25">
        <v>0.7</v>
      </c>
      <c r="Q9" s="25">
        <v>0.8</v>
      </c>
      <c r="R9" s="25">
        <v>0.9</v>
      </c>
      <c r="S9" s="33">
        <v>1</v>
      </c>
    </row>
    <row r="10" spans="1:19" ht="14.25" customHeight="1" x14ac:dyDescent="0.25">
      <c r="A10" s="3">
        <v>44131</v>
      </c>
      <c r="B10" s="9">
        <v>140</v>
      </c>
      <c r="C10" s="21">
        <f t="shared" si="0"/>
        <v>-7.69610411361282E-2</v>
      </c>
      <c r="D10" s="8">
        <v>5.1059999999999999</v>
      </c>
      <c r="E10" s="21">
        <f t="shared" si="1"/>
        <v>-5.9310424843611292E-2</v>
      </c>
      <c r="G10" s="67" t="s">
        <v>48</v>
      </c>
      <c r="H10" s="68"/>
      <c r="I10" s="14">
        <f>I9^2*$J$3+(1-I9)^2*$I$3+2*I9*(1-I9)*$J$4*$I$4*$I$5</f>
        <v>7.7928868157118973E-4</v>
      </c>
      <c r="J10" s="14">
        <f t="shared" ref="J10:S10" si="2">J9^2*$J$3+(1-J9)^2*$I$3+2*J9*(1-J9)*$J$4*$I$4*$I$5</f>
        <v>6.7898480168695444E-4</v>
      </c>
      <c r="K10" s="14">
        <f t="shared" si="2"/>
        <v>5.9880677961583393E-4</v>
      </c>
      <c r="L10" s="14">
        <f t="shared" si="2"/>
        <v>5.3875461535782742E-4</v>
      </c>
      <c r="M10" s="14">
        <f t="shared" si="2"/>
        <v>4.988283089129358E-4</v>
      </c>
      <c r="N10" s="14">
        <f t="shared" si="2"/>
        <v>4.7902786028115873E-4</v>
      </c>
      <c r="O10" s="14">
        <f t="shared" si="2"/>
        <v>4.7935326946249617E-4</v>
      </c>
      <c r="P10" s="14">
        <f t="shared" si="2"/>
        <v>4.9980453645694794E-4</v>
      </c>
      <c r="Q10" s="14">
        <f t="shared" si="2"/>
        <v>5.4038166126451465E-4</v>
      </c>
      <c r="R10" s="14">
        <f t="shared" si="2"/>
        <v>6.0108464388519548E-4</v>
      </c>
      <c r="S10" s="32">
        <f t="shared" si="2"/>
        <v>6.8191348431899108E-4</v>
      </c>
    </row>
    <row r="11" spans="1:19" ht="14.25" customHeight="1" x14ac:dyDescent="0.25">
      <c r="A11" s="3">
        <v>44132</v>
      </c>
      <c r="B11" s="8">
        <v>126.1</v>
      </c>
      <c r="C11" s="21">
        <f t="shared" si="0"/>
        <v>-0.10456717963843046</v>
      </c>
      <c r="D11" s="8">
        <v>4.7320000000000002</v>
      </c>
      <c r="E11" s="21">
        <f t="shared" si="1"/>
        <v>-7.6068372703151615E-2</v>
      </c>
      <c r="G11" s="67" t="s">
        <v>49</v>
      </c>
      <c r="H11" s="68"/>
      <c r="I11" s="14">
        <f>I10^(1/2)</f>
        <v>2.7915742540208198E-2</v>
      </c>
      <c r="J11" s="14">
        <f t="shared" ref="J11:S11" si="3">J10^(1/2)</f>
        <v>2.6057336811097072E-2</v>
      </c>
      <c r="K11" s="14">
        <f t="shared" si="3"/>
        <v>2.4470528797225326E-2</v>
      </c>
      <c r="L11" s="14">
        <f t="shared" si="3"/>
        <v>2.3211088198484522E-2</v>
      </c>
      <c r="M11" s="14">
        <f t="shared" si="3"/>
        <v>2.233446459875266E-2</v>
      </c>
      <c r="N11" s="14">
        <f t="shared" si="3"/>
        <v>2.1886705103353467E-2</v>
      </c>
      <c r="O11" s="14">
        <f t="shared" si="3"/>
        <v>2.189413778760187E-2</v>
      </c>
      <c r="P11" s="14">
        <f t="shared" si="3"/>
        <v>2.235630865006448E-2</v>
      </c>
      <c r="Q11" s="14">
        <f t="shared" si="3"/>
        <v>2.324611066962632E-2</v>
      </c>
      <c r="R11" s="14">
        <f t="shared" si="3"/>
        <v>2.4517027631529794E-2</v>
      </c>
      <c r="S11" s="32">
        <f t="shared" si="3"/>
        <v>2.6113473233543467E-2</v>
      </c>
    </row>
    <row r="12" spans="1:19" ht="14.25" customHeight="1" x14ac:dyDescent="0.25">
      <c r="A12" s="3">
        <v>44133</v>
      </c>
      <c r="B12" s="9">
        <v>120</v>
      </c>
      <c r="C12" s="21">
        <f t="shared" si="0"/>
        <v>-4.9583500188827817E-2</v>
      </c>
      <c r="D12" s="8">
        <v>4.4960000000000004</v>
      </c>
      <c r="E12" s="21">
        <f t="shared" si="1"/>
        <v>-5.1159833524750377E-2</v>
      </c>
      <c r="G12" s="67" t="s">
        <v>50</v>
      </c>
      <c r="H12" s="68"/>
      <c r="I12" s="14">
        <f>$J$2*I9+$I$2*(1-I9)</f>
        <v>1.3813256528241882E-3</v>
      </c>
      <c r="J12" s="14">
        <f t="shared" ref="J12:S12" si="4">$J$2*J9+$I$2*(1-J9)</f>
        <v>1.292364562911574E-3</v>
      </c>
      <c r="K12" s="14">
        <f t="shared" si="4"/>
        <v>1.2034034729989599E-3</v>
      </c>
      <c r="L12" s="14">
        <f t="shared" si="4"/>
        <v>1.1144423830863454E-3</v>
      </c>
      <c r="M12" s="14">
        <f t="shared" si="4"/>
        <v>1.0254812931737311E-3</v>
      </c>
      <c r="N12" s="14">
        <f t="shared" si="4"/>
        <v>9.3652020326111685E-4</v>
      </c>
      <c r="O12" s="14">
        <f t="shared" si="4"/>
        <v>8.4755911334850258E-4</v>
      </c>
      <c r="P12" s="14">
        <f t="shared" si="4"/>
        <v>7.585980234358883E-4</v>
      </c>
      <c r="Q12" s="14">
        <f t="shared" si="4"/>
        <v>6.6963693352327402E-4</v>
      </c>
      <c r="R12" s="14">
        <f t="shared" si="4"/>
        <v>5.8067584361065974E-4</v>
      </c>
      <c r="S12" s="32">
        <f t="shared" si="4"/>
        <v>4.9171475369804546E-4</v>
      </c>
    </row>
    <row r="13" spans="1:19" ht="14.25" customHeight="1" x14ac:dyDescent="0.25">
      <c r="A13" s="3">
        <v>44134</v>
      </c>
      <c r="B13" s="8">
        <v>115.5</v>
      </c>
      <c r="C13" s="21">
        <f t="shared" si="0"/>
        <v>-3.8221212820197741E-2</v>
      </c>
      <c r="D13" s="8">
        <v>4.51</v>
      </c>
      <c r="E13" s="21">
        <f t="shared" si="1"/>
        <v>3.1090409231968393E-3</v>
      </c>
      <c r="G13" s="63" t="s">
        <v>53</v>
      </c>
      <c r="H13" s="64"/>
      <c r="I13" s="42">
        <f>(I12-$N$1)/I11</f>
        <v>4.9481959895374725E-2</v>
      </c>
      <c r="J13" s="15">
        <f t="shared" ref="J13:S13" si="5">(J12-$N$1)/J11</f>
        <v>4.9596955064156553E-2</v>
      </c>
      <c r="K13" s="15">
        <f t="shared" si="5"/>
        <v>4.9177665222151307E-2</v>
      </c>
      <c r="L13" s="15">
        <f t="shared" si="5"/>
        <v>4.8013362129187401E-2</v>
      </c>
      <c r="M13" s="15">
        <f t="shared" si="5"/>
        <v>4.5914747077975729E-2</v>
      </c>
      <c r="N13" s="15">
        <f t="shared" si="5"/>
        <v>4.2789455920325979E-2</v>
      </c>
      <c r="O13" s="15">
        <f t="shared" si="5"/>
        <v>3.8711691758350729E-2</v>
      </c>
      <c r="P13" s="15">
        <f t="shared" si="5"/>
        <v>3.3932168110127621E-2</v>
      </c>
      <c r="Q13" s="15">
        <f t="shared" si="5"/>
        <v>2.8806407361650851E-2</v>
      </c>
      <c r="R13" s="15">
        <f t="shared" si="5"/>
        <v>2.3684593921323861E-2</v>
      </c>
      <c r="S13" s="44">
        <f t="shared" si="5"/>
        <v>1.8829925429698278E-2</v>
      </c>
    </row>
    <row r="14" spans="1:19" ht="14.25" customHeight="1" x14ac:dyDescent="0.25">
      <c r="A14" s="3">
        <v>44137</v>
      </c>
      <c r="B14" s="8">
        <v>116.6</v>
      </c>
      <c r="C14" s="21">
        <f t="shared" si="0"/>
        <v>9.4787439545437387E-3</v>
      </c>
      <c r="D14" s="8">
        <v>4.67</v>
      </c>
      <c r="E14" s="21">
        <f t="shared" si="1"/>
        <v>3.4861918166218898E-2</v>
      </c>
    </row>
    <row r="15" spans="1:19" ht="14.25" customHeight="1" x14ac:dyDescent="0.25">
      <c r="A15" s="3">
        <v>44138</v>
      </c>
      <c r="B15" s="9">
        <v>132</v>
      </c>
      <c r="C15" s="21">
        <f t="shared" si="0"/>
        <v>0.12405264866997882</v>
      </c>
      <c r="D15" s="8">
        <v>5.0819999999999999</v>
      </c>
      <c r="E15" s="21">
        <f t="shared" si="1"/>
        <v>8.4545813217166393E-2</v>
      </c>
    </row>
    <row r="16" spans="1:19" ht="14.25" customHeight="1" x14ac:dyDescent="0.25">
      <c r="A16" s="3">
        <v>44139</v>
      </c>
      <c r="B16" s="8">
        <v>125.5</v>
      </c>
      <c r="C16" s="21">
        <f t="shared" si="0"/>
        <v>-5.0496164014532233E-2</v>
      </c>
      <c r="D16" s="8">
        <v>5.1580000000000004</v>
      </c>
      <c r="E16" s="21">
        <f t="shared" si="1"/>
        <v>1.484402256118081E-2</v>
      </c>
      <c r="I16" s="27"/>
      <c r="J16" s="49" t="s">
        <v>54</v>
      </c>
      <c r="K16" s="50" t="s">
        <v>52</v>
      </c>
      <c r="L16" s="26"/>
      <c r="O16" s="40"/>
    </row>
    <row r="17" spans="1:15" ht="14.25" customHeight="1" x14ac:dyDescent="0.25">
      <c r="A17" s="3">
        <v>44140</v>
      </c>
      <c r="B17" s="8">
        <v>125.1</v>
      </c>
      <c r="C17" s="21">
        <f t="shared" si="0"/>
        <v>-3.1923410989732072E-3</v>
      </c>
      <c r="D17" s="8">
        <v>5.2439999999999998</v>
      </c>
      <c r="E17" s="21">
        <f t="shared" si="1"/>
        <v>1.6535658442300163E-2</v>
      </c>
      <c r="I17" s="28" t="s">
        <v>55</v>
      </c>
      <c r="J17" s="25">
        <f>1-K17</f>
        <v>0.5</v>
      </c>
      <c r="K17" s="25">
        <f>N9</f>
        <v>0.5</v>
      </c>
      <c r="L17" s="32">
        <f>MIN(I11:S11)</f>
        <v>2.1886705103353467E-2</v>
      </c>
      <c r="O17" s="6"/>
    </row>
    <row r="18" spans="1:15" ht="14.25" customHeight="1" x14ac:dyDescent="0.25">
      <c r="A18" s="3">
        <v>44141</v>
      </c>
      <c r="B18" s="8">
        <v>123.7</v>
      </c>
      <c r="C18" s="21">
        <f t="shared" si="0"/>
        <v>-1.1254138074423208E-2</v>
      </c>
      <c r="D18" s="8">
        <v>5.1260000000000003</v>
      </c>
      <c r="E18" s="21">
        <f t="shared" si="1"/>
        <v>-2.275893795957391E-2</v>
      </c>
      <c r="I18" s="28" t="s">
        <v>56</v>
      </c>
      <c r="J18" s="25">
        <f>1-K18</f>
        <v>1</v>
      </c>
      <c r="K18" s="25">
        <f>I9</f>
        <v>0</v>
      </c>
      <c r="L18" s="32">
        <f>MAX(I12:S12)</f>
        <v>1.3813256528241882E-3</v>
      </c>
    </row>
    <row r="19" spans="1:15" ht="14.25" customHeight="1" x14ac:dyDescent="0.25">
      <c r="A19" s="3">
        <v>44144</v>
      </c>
      <c r="B19" s="8">
        <v>153.5</v>
      </c>
      <c r="C19" s="21">
        <f t="shared" si="0"/>
        <v>0.21584128762880969</v>
      </c>
      <c r="D19" s="8">
        <v>5.9059999999999997</v>
      </c>
      <c r="E19" s="21">
        <f t="shared" si="1"/>
        <v>0.1416431553798515</v>
      </c>
      <c r="I19" s="29" t="s">
        <v>57</v>
      </c>
      <c r="J19" s="35">
        <f>1-K19</f>
        <v>0.9</v>
      </c>
      <c r="K19" s="35">
        <f>J9</f>
        <v>0.1</v>
      </c>
      <c r="L19" s="44">
        <f>MAX(I13:S13)</f>
        <v>4.9596955064156553E-2</v>
      </c>
    </row>
    <row r="20" spans="1:15" ht="14.25" customHeight="1" x14ac:dyDescent="0.25">
      <c r="A20" s="3">
        <v>44145</v>
      </c>
      <c r="B20" s="9">
        <v>169</v>
      </c>
      <c r="C20" s="21">
        <f t="shared" si="0"/>
        <v>9.6198147895821665E-2</v>
      </c>
      <c r="D20" s="8">
        <v>5.9</v>
      </c>
      <c r="E20" s="21">
        <f t="shared" si="1"/>
        <v>-1.016432410057035E-3</v>
      </c>
    </row>
    <row r="21" spans="1:15" ht="14.25" customHeight="1" x14ac:dyDescent="0.25">
      <c r="A21" s="3">
        <v>44146</v>
      </c>
      <c r="B21" s="9">
        <v>169</v>
      </c>
      <c r="C21" s="21">
        <f t="shared" si="0"/>
        <v>0</v>
      </c>
      <c r="D21" s="8">
        <v>5.9</v>
      </c>
      <c r="E21" s="21">
        <f t="shared" si="1"/>
        <v>0</v>
      </c>
    </row>
    <row r="22" spans="1:15" ht="14.25" customHeight="1" x14ac:dyDescent="0.25">
      <c r="A22" s="3">
        <v>44147</v>
      </c>
      <c r="B22" s="8">
        <v>169.2</v>
      </c>
      <c r="C22" s="21">
        <f t="shared" si="0"/>
        <v>1.1827322490493941E-3</v>
      </c>
      <c r="D22" s="8">
        <v>6.03</v>
      </c>
      <c r="E22" s="21">
        <f t="shared" si="1"/>
        <v>2.1794659827420293E-2</v>
      </c>
      <c r="G22" s="7" t="s">
        <v>63</v>
      </c>
    </row>
    <row r="23" spans="1:15" ht="14.25" customHeight="1" x14ac:dyDescent="0.25">
      <c r="A23" s="3">
        <v>44148</v>
      </c>
      <c r="B23" s="8">
        <v>160.69999999999999</v>
      </c>
      <c r="C23" s="21">
        <f t="shared" si="0"/>
        <v>-5.1542174428655989E-2</v>
      </c>
      <c r="D23" s="8">
        <v>6.09</v>
      </c>
      <c r="E23" s="21">
        <f t="shared" si="1"/>
        <v>9.9010709827115368E-3</v>
      </c>
    </row>
    <row r="24" spans="1:15" ht="14.25" customHeight="1" x14ac:dyDescent="0.25">
      <c r="A24" s="3">
        <v>44151</v>
      </c>
      <c r="B24" s="8">
        <v>170.5</v>
      </c>
      <c r="C24" s="21">
        <f t="shared" si="0"/>
        <v>5.9196023980104553E-2</v>
      </c>
      <c r="D24" s="8">
        <v>6.05</v>
      </c>
      <c r="E24" s="21">
        <f t="shared" si="1"/>
        <v>-6.5898096790555525E-3</v>
      </c>
      <c r="G24" s="53" t="s">
        <v>64</v>
      </c>
      <c r="H24" s="13">
        <f>H28^2*J3+I28^2*I3+2*H28*I28*I4*J4*I5</f>
        <v>4.7667220192196827E-4</v>
      </c>
      <c r="I24" s="24"/>
      <c r="J24" s="25"/>
      <c r="K24" s="25"/>
    </row>
    <row r="25" spans="1:15" ht="14.25" customHeight="1" x14ac:dyDescent="0.25">
      <c r="A25" s="3">
        <v>44152</v>
      </c>
      <c r="B25" s="9">
        <v>170</v>
      </c>
      <c r="C25" s="21">
        <f t="shared" si="0"/>
        <v>-2.9368596733097135E-3</v>
      </c>
      <c r="D25" s="8">
        <v>5.99</v>
      </c>
      <c r="E25" s="21">
        <f t="shared" si="1"/>
        <v>-9.9668599153920363E-3</v>
      </c>
      <c r="G25" s="54" t="s">
        <v>71</v>
      </c>
      <c r="H25" s="14">
        <f>SQRT(H24)</f>
        <v>2.1832823956647665E-2</v>
      </c>
      <c r="I25" s="24"/>
      <c r="J25" s="25"/>
      <c r="K25" s="25"/>
    </row>
    <row r="26" spans="1:15" ht="14.25" customHeight="1" x14ac:dyDescent="0.25">
      <c r="A26" s="3">
        <v>44153</v>
      </c>
      <c r="B26" s="8">
        <v>166.8</v>
      </c>
      <c r="C26" s="21">
        <f t="shared" si="0"/>
        <v>-1.9002947125615358E-2</v>
      </c>
      <c r="D26" s="8">
        <v>6.0940000000000003</v>
      </c>
      <c r="E26" s="21">
        <f t="shared" si="1"/>
        <v>1.7213268436159296E-2</v>
      </c>
      <c r="G26" s="55"/>
      <c r="H26" s="35"/>
      <c r="I26" s="26"/>
      <c r="J26" s="25"/>
      <c r="K26" s="25"/>
    </row>
    <row r="27" spans="1:15" ht="14.25" customHeight="1" x14ac:dyDescent="0.25">
      <c r="A27" s="3">
        <v>44154</v>
      </c>
      <c r="B27" s="9">
        <v>167</v>
      </c>
      <c r="C27" s="21">
        <f t="shared" si="0"/>
        <v>1.1983224921087163E-3</v>
      </c>
      <c r="D27" s="8">
        <v>6.01</v>
      </c>
      <c r="E27" s="21">
        <f t="shared" si="1"/>
        <v>-1.3879932016401217E-2</v>
      </c>
      <c r="G27" s="53" t="s">
        <v>62</v>
      </c>
      <c r="H27" s="58" t="s">
        <v>52</v>
      </c>
      <c r="I27" s="57" t="s">
        <v>54</v>
      </c>
      <c r="J27" s="24"/>
      <c r="K27" s="25"/>
    </row>
    <row r="28" spans="1:15" ht="14.25" customHeight="1" x14ac:dyDescent="0.25">
      <c r="A28" s="3">
        <v>44155</v>
      </c>
      <c r="B28" s="8">
        <v>162.6</v>
      </c>
      <c r="C28" s="21">
        <f t="shared" si="0"/>
        <v>-2.6700615303044923E-2</v>
      </c>
      <c r="D28" s="8">
        <v>6.0659999999999998</v>
      </c>
      <c r="E28" s="21">
        <f t="shared" si="1"/>
        <v>9.2746607192731017E-3</v>
      </c>
      <c r="G28" s="54"/>
      <c r="H28" s="14">
        <v>0.54838368143541105</v>
      </c>
      <c r="I28" s="59">
        <f>1-H28</f>
        <v>0.45161631856458895</v>
      </c>
      <c r="J28" s="24"/>
      <c r="K28" s="25"/>
    </row>
    <row r="29" spans="1:15" ht="14.25" customHeight="1" x14ac:dyDescent="0.25">
      <c r="A29" s="3">
        <v>44158</v>
      </c>
      <c r="B29" s="8">
        <v>167.9</v>
      </c>
      <c r="C29" s="21">
        <f t="shared" si="0"/>
        <v>3.2075366969785031E-2</v>
      </c>
      <c r="D29" s="8">
        <v>6.1280000000000001</v>
      </c>
      <c r="E29" s="21">
        <f t="shared" si="1"/>
        <v>1.0169023171900929E-2</v>
      </c>
      <c r="G29" s="55"/>
      <c r="H29" s="35"/>
      <c r="I29" s="35"/>
      <c r="J29" s="26"/>
      <c r="K29" s="25"/>
    </row>
    <row r="30" spans="1:15" ht="14.25" customHeight="1" x14ac:dyDescent="0.25">
      <c r="A30" s="3">
        <v>44159</v>
      </c>
      <c r="B30" s="8">
        <v>169.6</v>
      </c>
      <c r="C30" s="21">
        <f t="shared" si="0"/>
        <v>1.0074159274307572E-2</v>
      </c>
      <c r="D30" s="8">
        <v>6.0780000000000003</v>
      </c>
      <c r="E30" s="21">
        <f t="shared" si="1"/>
        <v>-8.1927379436888461E-3</v>
      </c>
      <c r="G30" s="54"/>
      <c r="H30" t="s">
        <v>66</v>
      </c>
      <c r="I30" t="s">
        <v>65</v>
      </c>
      <c r="J30" t="s">
        <v>67</v>
      </c>
      <c r="K30" s="24"/>
    </row>
    <row r="31" spans="1:15" ht="14.25" customHeight="1" x14ac:dyDescent="0.25">
      <c r="A31" s="3">
        <v>44160</v>
      </c>
      <c r="B31" s="8">
        <v>168.8</v>
      </c>
      <c r="C31" s="21">
        <f t="shared" si="0"/>
        <v>-4.7281411959459001E-3</v>
      </c>
      <c r="D31" s="8">
        <v>6.1</v>
      </c>
      <c r="E31" s="21">
        <f t="shared" si="1"/>
        <v>3.6130766846641394E-3</v>
      </c>
      <c r="G31" s="56" t="s">
        <v>61</v>
      </c>
      <c r="H31" s="22">
        <f>H28+I28</f>
        <v>1</v>
      </c>
      <c r="I31" s="51" t="s">
        <v>68</v>
      </c>
      <c r="J31">
        <v>1</v>
      </c>
      <c r="K31" s="24" t="b">
        <f>H31=J31</f>
        <v>1</v>
      </c>
    </row>
    <row r="32" spans="1:15" ht="14.25" customHeight="1" x14ac:dyDescent="0.25">
      <c r="A32" s="3">
        <v>44161</v>
      </c>
      <c r="B32" s="8">
        <v>166.2</v>
      </c>
      <c r="C32" s="21">
        <f t="shared" si="0"/>
        <v>-1.5522699740509113E-2</v>
      </c>
      <c r="D32" s="8">
        <v>6.1</v>
      </c>
      <c r="E32" s="21">
        <f t="shared" si="1"/>
        <v>0</v>
      </c>
      <c r="G32" s="55" t="s">
        <v>60</v>
      </c>
      <c r="H32" s="15">
        <f>H28*J2+I28*I2</f>
        <v>8.934775529163279E-4</v>
      </c>
      <c r="I32" s="52" t="s">
        <v>69</v>
      </c>
      <c r="J32" s="15">
        <f>MIN(I2:J2)</f>
        <v>4.9171475369804546E-4</v>
      </c>
      <c r="K32" s="24"/>
    </row>
    <row r="33" spans="1:10" ht="14.25" customHeight="1" x14ac:dyDescent="0.25">
      <c r="A33" s="3">
        <v>44162</v>
      </c>
      <c r="B33" s="9">
        <v>157</v>
      </c>
      <c r="C33" s="21">
        <f t="shared" si="0"/>
        <v>-5.6946077073039732E-2</v>
      </c>
      <c r="D33" s="8">
        <v>6.1</v>
      </c>
      <c r="E33" s="21">
        <f t="shared" si="1"/>
        <v>0</v>
      </c>
    </row>
    <row r="34" spans="1:10" ht="14.25" customHeight="1" x14ac:dyDescent="0.25">
      <c r="A34" s="3">
        <v>44165</v>
      </c>
      <c r="B34" s="8">
        <v>151.4</v>
      </c>
      <c r="C34" s="21">
        <f t="shared" si="0"/>
        <v>-3.6320464344959648E-2</v>
      </c>
      <c r="D34" s="8">
        <v>5.7640000000000002</v>
      </c>
      <c r="E34" s="21">
        <f t="shared" si="1"/>
        <v>-5.6657093041989799E-2</v>
      </c>
    </row>
    <row r="35" spans="1:10" ht="14.25" customHeight="1" x14ac:dyDescent="0.25">
      <c r="A35" s="3">
        <v>44166</v>
      </c>
      <c r="B35" s="9">
        <v>154</v>
      </c>
      <c r="C35" s="21">
        <f t="shared" si="0"/>
        <v>1.7027261410280801E-2</v>
      </c>
      <c r="D35" s="8">
        <v>5.6760000000000002</v>
      </c>
      <c r="E35" s="21">
        <f t="shared" si="1"/>
        <v>-1.5384918839479456E-2</v>
      </c>
    </row>
    <row r="36" spans="1:10" ht="14.25" customHeight="1" x14ac:dyDescent="0.25">
      <c r="A36" s="3">
        <v>44167</v>
      </c>
      <c r="B36" s="8">
        <v>154.6</v>
      </c>
      <c r="C36" s="21">
        <f t="shared" si="0"/>
        <v>3.8885337396923746E-3</v>
      </c>
      <c r="D36" s="8">
        <v>5.6</v>
      </c>
      <c r="E36" s="21">
        <f t="shared" si="1"/>
        <v>-1.3480161556692792E-2</v>
      </c>
    </row>
    <row r="37" spans="1:10" ht="14.25" customHeight="1" x14ac:dyDescent="0.25">
      <c r="A37" s="3">
        <v>44168</v>
      </c>
      <c r="B37" s="8">
        <v>156.30000000000001</v>
      </c>
      <c r="C37" s="21">
        <f t="shared" si="0"/>
        <v>1.0936101274109484E-2</v>
      </c>
      <c r="D37" s="8">
        <v>5.5019999999999998</v>
      </c>
      <c r="E37" s="21">
        <f t="shared" si="1"/>
        <v>-1.765493523872071E-2</v>
      </c>
    </row>
    <row r="38" spans="1:10" ht="14.25" customHeight="1" x14ac:dyDescent="0.25">
      <c r="A38" s="3">
        <v>44169</v>
      </c>
      <c r="B38" s="8">
        <v>169.5</v>
      </c>
      <c r="C38" s="21">
        <f t="shared" si="0"/>
        <v>8.1075689393073941E-2</v>
      </c>
      <c r="D38" s="8">
        <v>5.6479999999999997</v>
      </c>
      <c r="E38" s="21">
        <f t="shared" si="1"/>
        <v>2.6189837688558038E-2</v>
      </c>
    </row>
    <row r="39" spans="1:10" ht="14.25" customHeight="1" x14ac:dyDescent="0.25">
      <c r="A39" s="3">
        <v>44172</v>
      </c>
      <c r="B39" s="8">
        <v>175.6</v>
      </c>
      <c r="C39" s="21">
        <f t="shared" si="0"/>
        <v>3.5355754380511376E-2</v>
      </c>
      <c r="D39" s="8">
        <v>5.766</v>
      </c>
      <c r="E39" s="21">
        <f t="shared" si="1"/>
        <v>2.0677099025269565E-2</v>
      </c>
    </row>
    <row r="40" spans="1:10" ht="14.25" customHeight="1" x14ac:dyDescent="0.25">
      <c r="A40" s="3">
        <v>44173</v>
      </c>
      <c r="B40" s="9">
        <v>176</v>
      </c>
      <c r="C40" s="21">
        <f t="shared" si="0"/>
        <v>2.2753138371356054E-3</v>
      </c>
      <c r="D40" s="8">
        <v>5.91</v>
      </c>
      <c r="E40" s="21">
        <f t="shared" si="1"/>
        <v>2.4667232201796375E-2</v>
      </c>
    </row>
    <row r="41" spans="1:10" ht="14.25" customHeight="1" x14ac:dyDescent="0.25">
      <c r="A41" s="3">
        <v>44174</v>
      </c>
      <c r="B41" s="8">
        <v>188.6</v>
      </c>
      <c r="C41" s="21">
        <f t="shared" si="0"/>
        <v>6.9144375161205293E-2</v>
      </c>
      <c r="D41" s="8">
        <v>6.4039999999999999</v>
      </c>
      <c r="E41" s="21">
        <f t="shared" si="1"/>
        <v>8.0276963716461314E-2</v>
      </c>
    </row>
    <row r="42" spans="1:10" ht="14.25" customHeight="1" x14ac:dyDescent="0.25">
      <c r="A42" s="3">
        <v>44175</v>
      </c>
      <c r="B42" s="8">
        <v>183.5</v>
      </c>
      <c r="C42" s="21">
        <f t="shared" si="0"/>
        <v>-2.7413702704732104E-2</v>
      </c>
      <c r="D42" s="8">
        <v>6.6619999999999999</v>
      </c>
      <c r="E42" s="21">
        <f t="shared" si="1"/>
        <v>3.9496944637019603E-2</v>
      </c>
    </row>
    <row r="43" spans="1:10" ht="14.25" customHeight="1" x14ac:dyDescent="0.25">
      <c r="A43" s="3">
        <v>44176</v>
      </c>
      <c r="B43" s="8">
        <v>179.3</v>
      </c>
      <c r="C43" s="21">
        <f t="shared" si="0"/>
        <v>-2.3154286883537659E-2</v>
      </c>
      <c r="D43" s="8">
        <v>6.6180000000000003</v>
      </c>
      <c r="E43" s="21">
        <f t="shared" si="1"/>
        <v>-6.6265302720674209E-3</v>
      </c>
    </row>
    <row r="44" spans="1:10" ht="14.25" customHeight="1" x14ac:dyDescent="0.25">
      <c r="A44" s="3">
        <v>44179</v>
      </c>
      <c r="B44" s="8">
        <v>176.8</v>
      </c>
      <c r="C44" s="21">
        <f t="shared" si="0"/>
        <v>-1.4041230407544165E-2</v>
      </c>
      <c r="D44" s="8">
        <v>6.6619999999999999</v>
      </c>
      <c r="E44" s="21">
        <f t="shared" si="1"/>
        <v>6.6265302720674287E-3</v>
      </c>
      <c r="H44" t="s">
        <v>72</v>
      </c>
    </row>
    <row r="45" spans="1:10" ht="14.25" customHeight="1" x14ac:dyDescent="0.25">
      <c r="A45" s="3">
        <v>44180</v>
      </c>
      <c r="B45" s="8">
        <v>176.7</v>
      </c>
      <c r="C45" s="21">
        <f t="shared" si="0"/>
        <v>-5.6577087789245627E-4</v>
      </c>
      <c r="D45" s="8">
        <v>6.4859999999999998</v>
      </c>
      <c r="E45" s="21">
        <f t="shared" si="1"/>
        <v>-2.6773731886361743E-2</v>
      </c>
    </row>
    <row r="46" spans="1:10" ht="14.25" customHeight="1" x14ac:dyDescent="0.25">
      <c r="A46" s="3">
        <v>44181</v>
      </c>
      <c r="B46" s="9">
        <v>182</v>
      </c>
      <c r="C46" s="21">
        <f t="shared" si="0"/>
        <v>2.9553307751144803E-2</v>
      </c>
      <c r="D46" s="8">
        <v>6.6219999999999999</v>
      </c>
      <c r="E46" s="21">
        <f t="shared" si="1"/>
        <v>2.0751431239928401E-2</v>
      </c>
      <c r="H46" s="45" t="s">
        <v>40</v>
      </c>
      <c r="I46" s="36" t="s">
        <v>41</v>
      </c>
      <c r="J46" s="37" t="s">
        <v>42</v>
      </c>
    </row>
    <row r="47" spans="1:10" ht="14.25" customHeight="1" x14ac:dyDescent="0.25">
      <c r="A47" s="3">
        <v>44182</v>
      </c>
      <c r="B47" s="8">
        <v>177.6</v>
      </c>
      <c r="C47" s="21">
        <f t="shared" si="0"/>
        <v>-2.4472856518725689E-2</v>
      </c>
      <c r="D47" s="8">
        <v>6.4420000000000002</v>
      </c>
      <c r="E47" s="21">
        <f t="shared" si="1"/>
        <v>-2.7558388216047454E-2</v>
      </c>
      <c r="H47" s="24" t="s">
        <v>43</v>
      </c>
      <c r="I47" s="25">
        <v>1.3813256528241882E-3</v>
      </c>
      <c r="J47" s="33">
        <v>4.9171475369804546E-4</v>
      </c>
    </row>
    <row r="48" spans="1:10" ht="14.25" customHeight="1" x14ac:dyDescent="0.25">
      <c r="A48" s="3">
        <v>44183</v>
      </c>
      <c r="B48" s="8">
        <v>179.7</v>
      </c>
      <c r="C48" s="21">
        <f t="shared" si="0"/>
        <v>1.1754963231443684E-2</v>
      </c>
      <c r="D48" s="8">
        <v>6.3040000000000003</v>
      </c>
      <c r="E48" s="21">
        <f t="shared" si="1"/>
        <v>-2.1654698353429074E-2</v>
      </c>
      <c r="H48" s="24" t="s">
        <v>44</v>
      </c>
      <c r="I48" s="25">
        <v>7.7928868157118973E-4</v>
      </c>
      <c r="J48" s="33">
        <v>6.8191348431899108E-4</v>
      </c>
    </row>
    <row r="49" spans="1:20" ht="14.25" customHeight="1" x14ac:dyDescent="0.25">
      <c r="A49" s="3">
        <v>44186</v>
      </c>
      <c r="B49" s="9">
        <v>172</v>
      </c>
      <c r="C49" s="21">
        <f t="shared" si="0"/>
        <v>-4.3794316976060288E-2</v>
      </c>
      <c r="D49" s="8">
        <v>5.99</v>
      </c>
      <c r="E49" s="21">
        <f t="shared" si="1"/>
        <v>-5.1092940428220039E-2</v>
      </c>
      <c r="H49" s="24" t="s">
        <v>45</v>
      </c>
      <c r="I49" s="25">
        <v>2.7915742540208198E-2</v>
      </c>
      <c r="J49" s="33">
        <v>2.6113473233543467E-2</v>
      </c>
    </row>
    <row r="50" spans="1:20" ht="14.25" customHeight="1" x14ac:dyDescent="0.25">
      <c r="A50" s="3">
        <v>44187</v>
      </c>
      <c r="B50" s="8">
        <v>171.9</v>
      </c>
      <c r="C50" s="21">
        <f t="shared" si="0"/>
        <v>-5.8156442464942729E-4</v>
      </c>
      <c r="D50" s="8">
        <v>6.1260000000000003</v>
      </c>
      <c r="E50" s="21">
        <f t="shared" si="1"/>
        <v>2.2450596283225609E-2</v>
      </c>
      <c r="H50" s="26" t="s">
        <v>46</v>
      </c>
      <c r="I50" s="46">
        <v>-1</v>
      </c>
      <c r="J50" s="27"/>
      <c r="L50" s="38" t="s">
        <v>51</v>
      </c>
      <c r="M50" s="39">
        <f>I49/(I49+J49)</f>
        <v>0.51667865506517596</v>
      </c>
    </row>
    <row r="51" spans="1:20" ht="14.25" customHeight="1" x14ac:dyDescent="0.25">
      <c r="A51" s="3">
        <v>44188</v>
      </c>
      <c r="B51" s="8">
        <v>177.9</v>
      </c>
      <c r="C51" s="21">
        <f t="shared" si="0"/>
        <v>3.4308682282985781E-2</v>
      </c>
      <c r="D51" s="8">
        <v>6.2</v>
      </c>
      <c r="E51" s="21">
        <f t="shared" si="1"/>
        <v>1.200728364046235E-2</v>
      </c>
    </row>
    <row r="52" spans="1:20" ht="14.25" customHeight="1" x14ac:dyDescent="0.25">
      <c r="A52" s="3">
        <v>44189</v>
      </c>
      <c r="B52" s="8">
        <v>177.9</v>
      </c>
      <c r="C52" s="21">
        <f t="shared" si="0"/>
        <v>0</v>
      </c>
      <c r="D52" s="8">
        <v>6.2</v>
      </c>
      <c r="E52" s="21">
        <f t="shared" si="1"/>
        <v>0</v>
      </c>
    </row>
    <row r="53" spans="1:20" ht="14.25" customHeight="1" x14ac:dyDescent="0.25">
      <c r="A53" s="3">
        <v>44190</v>
      </c>
      <c r="B53" s="8">
        <v>177.9</v>
      </c>
      <c r="C53" s="21">
        <f t="shared" si="0"/>
        <v>0</v>
      </c>
      <c r="D53" s="8">
        <v>6.2</v>
      </c>
      <c r="E53" s="21">
        <f t="shared" si="1"/>
        <v>0</v>
      </c>
      <c r="G53" s="73" t="s">
        <v>47</v>
      </c>
      <c r="H53" s="74"/>
      <c r="I53" s="23">
        <v>1</v>
      </c>
      <c r="J53" s="23">
        <v>2</v>
      </c>
      <c r="K53" s="23">
        <v>3</v>
      </c>
      <c r="L53" s="23">
        <v>4</v>
      </c>
      <c r="M53" s="23">
        <v>5</v>
      </c>
      <c r="N53" s="23">
        <v>6</v>
      </c>
      <c r="O53" s="47" t="s">
        <v>58</v>
      </c>
      <c r="P53" s="23">
        <v>7</v>
      </c>
      <c r="Q53" s="23">
        <v>8</v>
      </c>
      <c r="R53" s="23">
        <v>9</v>
      </c>
      <c r="S53" s="23">
        <v>10</v>
      </c>
      <c r="T53" s="43">
        <v>11</v>
      </c>
    </row>
    <row r="54" spans="1:20" ht="14.25" customHeight="1" x14ac:dyDescent="0.25">
      <c r="A54" s="3">
        <v>44193</v>
      </c>
      <c r="B54" s="8">
        <v>186.6</v>
      </c>
      <c r="C54" s="21">
        <f t="shared" si="0"/>
        <v>4.7745693741454022E-2</v>
      </c>
      <c r="D54" s="8">
        <v>6.3860000000000001</v>
      </c>
      <c r="E54" s="21">
        <f t="shared" si="1"/>
        <v>2.9558802241544429E-2</v>
      </c>
      <c r="G54" s="69" t="s">
        <v>52</v>
      </c>
      <c r="H54" s="70"/>
      <c r="I54" s="25">
        <v>0</v>
      </c>
      <c r="J54" s="25">
        <v>0.1</v>
      </c>
      <c r="K54" s="25">
        <v>0.2</v>
      </c>
      <c r="L54" s="25">
        <v>0.3</v>
      </c>
      <c r="M54" s="25">
        <v>0.4</v>
      </c>
      <c r="N54" s="25">
        <v>0.5</v>
      </c>
      <c r="O54" s="25">
        <f>M50</f>
        <v>0.51667865506517596</v>
      </c>
      <c r="P54" s="41">
        <v>0.6</v>
      </c>
      <c r="Q54" s="25">
        <v>0.7</v>
      </c>
      <c r="R54" s="25">
        <v>0.8</v>
      </c>
      <c r="S54" s="25">
        <v>0.9</v>
      </c>
      <c r="T54" s="33">
        <v>1</v>
      </c>
    </row>
    <row r="55" spans="1:20" ht="14.25" customHeight="1" x14ac:dyDescent="0.25">
      <c r="A55" s="3">
        <v>44194</v>
      </c>
      <c r="B55" s="8">
        <v>188.9</v>
      </c>
      <c r="C55" s="21">
        <f t="shared" si="0"/>
        <v>1.2250486094220478E-2</v>
      </c>
      <c r="D55" s="8">
        <v>6.4279999999999999</v>
      </c>
      <c r="E55" s="21">
        <f t="shared" si="1"/>
        <v>6.5553535826758901E-3</v>
      </c>
      <c r="G55" s="69" t="s">
        <v>48</v>
      </c>
      <c r="H55" s="70"/>
      <c r="I55" s="14">
        <f t="shared" ref="I55:T55" si="6">I54^2*$J$3+(1-I54)^2*$I$3+2*I54*(1-I54)*$J$4*$I$4*$I$50</f>
        <v>7.7928868157118973E-4</v>
      </c>
      <c r="J55" s="14">
        <f t="shared" si="6"/>
        <v>5.0682710770457448E-4</v>
      </c>
      <c r="K55" s="14">
        <f t="shared" si="6"/>
        <v>2.9274865698049161E-4</v>
      </c>
      <c r="L55" s="14">
        <f t="shared" si="6"/>
        <v>1.3705332939894079E-4</v>
      </c>
      <c r="M55" s="14">
        <f t="shared" si="6"/>
        <v>3.9741124959922494E-5</v>
      </c>
      <c r="N55" s="14">
        <f t="shared" si="6"/>
        <v>8.1204366343646476E-7</v>
      </c>
      <c r="O55" s="14">
        <f t="shared" si="6"/>
        <v>0</v>
      </c>
      <c r="P55" s="14">
        <f t="shared" si="6"/>
        <v>2.0266085509482862E-5</v>
      </c>
      <c r="Q55" s="14">
        <f t="shared" si="6"/>
        <v>9.8103250498061305E-5</v>
      </c>
      <c r="R55" s="14">
        <f t="shared" si="6"/>
        <v>2.3432353862917242E-4</v>
      </c>
      <c r="S55" s="14">
        <f t="shared" si="6"/>
        <v>4.2892694990281552E-4</v>
      </c>
      <c r="T55" s="32">
        <f t="shared" si="6"/>
        <v>6.8191348431899108E-4</v>
      </c>
    </row>
    <row r="56" spans="1:20" ht="14.25" customHeight="1" x14ac:dyDescent="0.25">
      <c r="A56" s="3">
        <v>44195</v>
      </c>
      <c r="B56" s="8">
        <v>179.2</v>
      </c>
      <c r="C56" s="21">
        <f t="shared" si="0"/>
        <v>-5.2715273966633919E-2</v>
      </c>
      <c r="D56" s="8">
        <v>6.5</v>
      </c>
      <c r="E56" s="21">
        <f t="shared" si="1"/>
        <v>1.1138729026325322E-2</v>
      </c>
      <c r="G56" s="69" t="s">
        <v>49</v>
      </c>
      <c r="H56" s="70"/>
      <c r="I56" s="14">
        <f>I55^(1/2)</f>
        <v>2.7915742540208198E-2</v>
      </c>
      <c r="J56" s="14">
        <f t="shared" ref="J56:T56" si="7">J55^(1/2)</f>
        <v>2.2512820962833035E-2</v>
      </c>
      <c r="K56" s="14">
        <f t="shared" si="7"/>
        <v>1.7109899385457872E-2</v>
      </c>
      <c r="L56" s="14">
        <f t="shared" si="7"/>
        <v>1.1706977808082698E-2</v>
      </c>
      <c r="M56" s="14">
        <f t="shared" si="7"/>
        <v>6.3040562307075353E-3</v>
      </c>
      <c r="N56" s="14">
        <f>N55^(1/2)</f>
        <v>9.0113465333237783E-4</v>
      </c>
      <c r="O56" s="14">
        <f t="shared" si="7"/>
        <v>0</v>
      </c>
      <c r="P56" s="14">
        <f t="shared" si="7"/>
        <v>4.5017869240428143E-3</v>
      </c>
      <c r="Q56" s="14">
        <f t="shared" si="7"/>
        <v>9.9047085014179644E-3</v>
      </c>
      <c r="R56" s="14">
        <f t="shared" si="7"/>
        <v>1.5307630078793138E-2</v>
      </c>
      <c r="S56" s="14">
        <f t="shared" si="7"/>
        <v>2.0710551656168301E-2</v>
      </c>
      <c r="T56" s="32">
        <f t="shared" si="7"/>
        <v>2.6113473233543467E-2</v>
      </c>
    </row>
    <row r="57" spans="1:20" ht="14.25" customHeight="1" x14ac:dyDescent="0.25">
      <c r="A57" s="3">
        <v>44196</v>
      </c>
      <c r="B57" s="8">
        <v>179.2</v>
      </c>
      <c r="C57" s="21">
        <f t="shared" si="0"/>
        <v>0</v>
      </c>
      <c r="D57" s="8">
        <v>6.5</v>
      </c>
      <c r="E57" s="21">
        <f t="shared" si="1"/>
        <v>0</v>
      </c>
      <c r="G57" s="69" t="s">
        <v>50</v>
      </c>
      <c r="H57" s="70"/>
      <c r="I57" s="14">
        <f>$J$2*I54+$I$2*(1-I54)</f>
        <v>1.3813256528241882E-3</v>
      </c>
      <c r="J57" s="25">
        <f t="shared" ref="J57:M57" si="8">$J$2*J54+$I$2*(1-J54)</f>
        <v>1.292364562911574E-3</v>
      </c>
      <c r="K57" s="25">
        <f t="shared" si="8"/>
        <v>1.2034034729989599E-3</v>
      </c>
      <c r="L57" s="25">
        <f t="shared" si="8"/>
        <v>1.1144423830863454E-3</v>
      </c>
      <c r="M57" s="25">
        <f t="shared" si="8"/>
        <v>1.0254812931737311E-3</v>
      </c>
      <c r="N57" s="14">
        <f>$J$2*N54+$I$2*(1-N54)</f>
        <v>9.3652020326111685E-4</v>
      </c>
      <c r="O57" s="14">
        <f t="shared" ref="O57:T57" si="9">$J$2*O54+$I$2*(1-O54)</f>
        <v>9.2168268993237084E-4</v>
      </c>
      <c r="P57" s="14">
        <f t="shared" si="9"/>
        <v>8.4755911334850258E-4</v>
      </c>
      <c r="Q57" s="14">
        <f t="shared" si="9"/>
        <v>7.585980234358883E-4</v>
      </c>
      <c r="R57" s="14">
        <f t="shared" si="9"/>
        <v>6.6963693352327402E-4</v>
      </c>
      <c r="S57" s="14">
        <f t="shared" si="9"/>
        <v>5.8067584361065974E-4</v>
      </c>
      <c r="T57" s="32">
        <f t="shared" si="9"/>
        <v>4.9171475369804546E-4</v>
      </c>
    </row>
    <row r="58" spans="1:20" ht="14.25" customHeight="1" x14ac:dyDescent="0.25">
      <c r="A58" s="3">
        <v>44197</v>
      </c>
      <c r="B58" s="8">
        <v>179.2</v>
      </c>
      <c r="C58" s="21">
        <f t="shared" si="0"/>
        <v>0</v>
      </c>
      <c r="D58" s="8">
        <v>6.5</v>
      </c>
      <c r="E58" s="21">
        <f t="shared" si="1"/>
        <v>0</v>
      </c>
      <c r="G58" s="71" t="s">
        <v>53</v>
      </c>
      <c r="H58" s="72"/>
      <c r="I58" s="42">
        <f>(I57-$N$1)/I56</f>
        <v>4.9481959895374725E-2</v>
      </c>
      <c r="J58" s="35">
        <f t="shared" ref="J58" si="10">(J57-$N$1)/J56</f>
        <v>5.7405714061563862E-2</v>
      </c>
      <c r="K58" s="35">
        <f t="shared" ref="K58" si="11">(K57-$N$1)/K56</f>
        <v>7.0333755090445621E-2</v>
      </c>
      <c r="L58" s="35">
        <f t="shared" ref="L58" si="12">(L57-$N$1)/L56</f>
        <v>9.5194712192664732E-2</v>
      </c>
      <c r="M58" s="35">
        <f t="shared" ref="M58" si="13">(M57-$N$1)/M56</f>
        <v>0.16267007394041538</v>
      </c>
      <c r="N58" s="15">
        <f>(N57-$N$1)/N56</f>
        <v>1.0392677718006782</v>
      </c>
      <c r="O58" s="48" t="s">
        <v>59</v>
      </c>
      <c r="P58" s="15">
        <f>(P57-$N$1)/P56</f>
        <v>0.18827170802374515</v>
      </c>
      <c r="Q58" s="15">
        <f t="shared" ref="Q58:T58" si="14">(Q57-$N$1)/Q56</f>
        <v>7.6589636467068858E-2</v>
      </c>
      <c r="R58" s="15">
        <f t="shared" si="14"/>
        <v>4.3745304144171514E-2</v>
      </c>
      <c r="S58" s="15">
        <f t="shared" si="14"/>
        <v>2.8037681142004486E-2</v>
      </c>
      <c r="T58" s="44">
        <f t="shared" si="14"/>
        <v>1.8829925429698278E-2</v>
      </c>
    </row>
    <row r="59" spans="1:20" ht="14.25" customHeight="1" x14ac:dyDescent="0.25">
      <c r="A59" s="3">
        <v>44200</v>
      </c>
      <c r="B59" s="8">
        <v>186.6</v>
      </c>
      <c r="C59" s="21">
        <f t="shared" si="0"/>
        <v>4.0464787872413296E-2</v>
      </c>
      <c r="D59" s="8">
        <v>6.798</v>
      </c>
      <c r="E59" s="21">
        <f t="shared" si="1"/>
        <v>4.4826274372332858E-2</v>
      </c>
    </row>
    <row r="60" spans="1:20" ht="14.25" customHeight="1" x14ac:dyDescent="0.25">
      <c r="A60" s="3">
        <v>44201</v>
      </c>
      <c r="B60" s="9">
        <v>186</v>
      </c>
      <c r="C60" s="21">
        <f t="shared" si="0"/>
        <v>-3.2206147000421719E-3</v>
      </c>
      <c r="D60" s="8">
        <v>6.6660000000000004</v>
      </c>
      <c r="E60" s="21">
        <f t="shared" si="1"/>
        <v>-1.9608471388376313E-2</v>
      </c>
    </row>
    <row r="61" spans="1:20" ht="14.25" customHeight="1" x14ac:dyDescent="0.25">
      <c r="A61" s="3">
        <v>44202</v>
      </c>
      <c r="B61" s="9">
        <v>186</v>
      </c>
      <c r="C61" s="21">
        <f t="shared" si="0"/>
        <v>0</v>
      </c>
      <c r="D61" s="8">
        <v>6.6660000000000004</v>
      </c>
      <c r="E61" s="21">
        <f t="shared" si="1"/>
        <v>0</v>
      </c>
      <c r="I61" s="27"/>
      <c r="J61" s="49" t="s">
        <v>54</v>
      </c>
      <c r="K61" s="50" t="s">
        <v>52</v>
      </c>
      <c r="L61" s="26"/>
    </row>
    <row r="62" spans="1:20" ht="14.25" customHeight="1" x14ac:dyDescent="0.25">
      <c r="A62" s="3">
        <v>44203</v>
      </c>
      <c r="B62" s="9">
        <v>199</v>
      </c>
      <c r="C62" s="21">
        <f t="shared" si="0"/>
        <v>6.755815101129109E-2</v>
      </c>
      <c r="D62" s="8">
        <v>6.97</v>
      </c>
      <c r="E62" s="21">
        <f t="shared" si="1"/>
        <v>4.4595244886884523E-2</v>
      </c>
      <c r="I62" s="28" t="s">
        <v>55</v>
      </c>
      <c r="J62" s="25">
        <f>1-K62</f>
        <v>0.48332134493482404</v>
      </c>
      <c r="K62" s="25">
        <f>O54</f>
        <v>0.51667865506517596</v>
      </c>
      <c r="L62" s="32">
        <f>MIN(I56:S56)</f>
        <v>0</v>
      </c>
    </row>
    <row r="63" spans="1:20" ht="14.25" customHeight="1" x14ac:dyDescent="0.25">
      <c r="A63" s="3">
        <v>44204</v>
      </c>
      <c r="B63" s="9">
        <v>212</v>
      </c>
      <c r="C63" s="21">
        <f t="shared" si="0"/>
        <v>6.328144994752001E-2</v>
      </c>
      <c r="D63" s="8">
        <v>7.1</v>
      </c>
      <c r="E63" s="21">
        <f t="shared" si="1"/>
        <v>1.8479559274837135E-2</v>
      </c>
      <c r="I63" s="28" t="s">
        <v>56</v>
      </c>
      <c r="J63" s="25">
        <f>1-K63</f>
        <v>1</v>
      </c>
      <c r="K63" s="25">
        <f>I54</f>
        <v>0</v>
      </c>
      <c r="L63" s="32">
        <f>MAX(I57:S57)</f>
        <v>1.3813256528241882E-3</v>
      </c>
    </row>
    <row r="64" spans="1:20" ht="14.25" customHeight="1" x14ac:dyDescent="0.25">
      <c r="A64" s="3">
        <v>44207</v>
      </c>
      <c r="B64" s="8">
        <v>218.6</v>
      </c>
      <c r="C64" s="21">
        <f t="shared" si="0"/>
        <v>3.0657301070425781E-2</v>
      </c>
      <c r="D64" s="8">
        <v>7.0620000000000003</v>
      </c>
      <c r="E64" s="21">
        <f t="shared" si="1"/>
        <v>-5.3664865410750192E-3</v>
      </c>
      <c r="I64" s="29" t="s">
        <v>57</v>
      </c>
      <c r="J64" s="35">
        <f>1-K64</f>
        <v>0.5</v>
      </c>
      <c r="K64" s="35">
        <f>N54</f>
        <v>0.5</v>
      </c>
      <c r="L64" s="44">
        <f>MAX(I58:S58)</f>
        <v>1.0392677718006782</v>
      </c>
    </row>
    <row r="65" spans="1:5" ht="14.25" customHeight="1" x14ac:dyDescent="0.25">
      <c r="A65" s="3">
        <v>44208</v>
      </c>
      <c r="B65" s="8">
        <v>209.8</v>
      </c>
      <c r="C65" s="21">
        <f t="shared" si="0"/>
        <v>-4.1088879780241248E-2</v>
      </c>
      <c r="D65" s="8">
        <v>7.1</v>
      </c>
      <c r="E65" s="21">
        <f t="shared" si="1"/>
        <v>5.3664865410750417E-3</v>
      </c>
    </row>
    <row r="66" spans="1:5" ht="14.25" customHeight="1" x14ac:dyDescent="0.25">
      <c r="A66" s="3">
        <v>44209</v>
      </c>
      <c r="B66" s="8">
        <v>203.2</v>
      </c>
      <c r="C66" s="21">
        <f t="shared" si="0"/>
        <v>-3.1963980257870069E-2</v>
      </c>
      <c r="D66" s="8">
        <v>6.95</v>
      </c>
      <c r="E66" s="21">
        <f t="shared" si="1"/>
        <v>-2.1353124470568946E-2</v>
      </c>
    </row>
    <row r="67" spans="1:5" ht="14.25" customHeight="1" x14ac:dyDescent="0.25">
      <c r="A67" s="3">
        <v>44210</v>
      </c>
      <c r="B67" s="8">
        <v>211.4</v>
      </c>
      <c r="C67" s="21">
        <f t="shared" si="0"/>
        <v>3.9561357731810576E-2</v>
      </c>
      <c r="D67" s="8">
        <v>6.9340000000000002</v>
      </c>
      <c r="E67" s="21">
        <f t="shared" si="1"/>
        <v>-2.304812313869095E-3</v>
      </c>
    </row>
    <row r="68" spans="1:5" ht="14.25" customHeight="1" x14ac:dyDescent="0.25">
      <c r="A68" s="3">
        <v>44211</v>
      </c>
      <c r="B68" s="8">
        <v>204.6</v>
      </c>
      <c r="C68" s="21">
        <f t="shared" ref="C68:C131" si="15">LN(B68/B67)</f>
        <v>-3.269521991861124E-2</v>
      </c>
      <c r="D68" s="8">
        <v>6.91</v>
      </c>
      <c r="E68" s="21">
        <f t="shared" ref="E68:E131" si="16">LN(D68/D67)</f>
        <v>-3.4672094832531404E-3</v>
      </c>
    </row>
    <row r="69" spans="1:5" ht="14.25" customHeight="1" x14ac:dyDescent="0.25">
      <c r="A69" s="3">
        <v>44214</v>
      </c>
      <c r="B69" s="8">
        <v>210.4</v>
      </c>
      <c r="C69" s="21">
        <f t="shared" si="15"/>
        <v>2.7953627346028666E-2</v>
      </c>
      <c r="D69" s="8">
        <v>7.4420000000000002</v>
      </c>
      <c r="E69" s="21">
        <f t="shared" si="16"/>
        <v>7.416999214485219E-2</v>
      </c>
    </row>
    <row r="70" spans="1:5" ht="14.25" customHeight="1" x14ac:dyDescent="0.25">
      <c r="A70" s="3">
        <v>44215</v>
      </c>
      <c r="B70" s="8">
        <v>211.6</v>
      </c>
      <c r="C70" s="21">
        <f t="shared" si="15"/>
        <v>5.6872191205895144E-3</v>
      </c>
      <c r="D70" s="8">
        <v>7.2539999999999996</v>
      </c>
      <c r="E70" s="21">
        <f t="shared" si="16"/>
        <v>-2.5586589063720203E-2</v>
      </c>
    </row>
    <row r="71" spans="1:5" ht="14.25" customHeight="1" x14ac:dyDescent="0.25">
      <c r="A71" s="3">
        <v>44216</v>
      </c>
      <c r="B71" s="8">
        <v>210.2</v>
      </c>
      <c r="C71" s="21">
        <f t="shared" si="15"/>
        <v>-6.6382415412936293E-3</v>
      </c>
      <c r="D71" s="8">
        <v>7.1760000000000002</v>
      </c>
      <c r="E71" s="21">
        <f t="shared" si="16"/>
        <v>-1.0810916104215506E-2</v>
      </c>
    </row>
    <row r="72" spans="1:5" ht="14.25" customHeight="1" x14ac:dyDescent="0.25">
      <c r="A72" s="3">
        <v>44217</v>
      </c>
      <c r="B72" s="8">
        <v>208.4</v>
      </c>
      <c r="C72" s="21">
        <f t="shared" si="15"/>
        <v>-8.6001485636387712E-3</v>
      </c>
      <c r="D72" s="8">
        <v>6.94</v>
      </c>
      <c r="E72" s="21">
        <f t="shared" si="16"/>
        <v>-3.3440350237781802E-2</v>
      </c>
    </row>
    <row r="73" spans="1:5" ht="14.25" customHeight="1" x14ac:dyDescent="0.25">
      <c r="A73" s="3">
        <v>44218</v>
      </c>
      <c r="B73" s="8">
        <v>207.8</v>
      </c>
      <c r="C73" s="21">
        <f t="shared" si="15"/>
        <v>-2.8832312140848037E-3</v>
      </c>
      <c r="D73" s="8">
        <v>7.008</v>
      </c>
      <c r="E73" s="21">
        <f t="shared" si="16"/>
        <v>9.750579115377132E-3</v>
      </c>
    </row>
    <row r="74" spans="1:5" ht="14.25" customHeight="1" x14ac:dyDescent="0.25">
      <c r="A74" s="3">
        <v>44221</v>
      </c>
      <c r="B74" s="9">
        <v>201</v>
      </c>
      <c r="C74" s="21">
        <f t="shared" si="15"/>
        <v>-3.3271170606051371E-2</v>
      </c>
      <c r="D74" s="8">
        <v>7.05</v>
      </c>
      <c r="E74" s="21">
        <f t="shared" si="16"/>
        <v>5.9752631900870205E-3</v>
      </c>
    </row>
    <row r="75" spans="1:5" ht="14.25" customHeight="1" x14ac:dyDescent="0.25">
      <c r="A75" s="3">
        <v>44222</v>
      </c>
      <c r="B75" s="8">
        <v>203.8</v>
      </c>
      <c r="C75" s="21">
        <f t="shared" si="15"/>
        <v>1.3834212729548757E-2</v>
      </c>
      <c r="D75" s="8">
        <v>6.97</v>
      </c>
      <c r="E75" s="21">
        <f t="shared" si="16"/>
        <v>-1.1412392051744786E-2</v>
      </c>
    </row>
    <row r="76" spans="1:5" ht="14.25" customHeight="1" x14ac:dyDescent="0.25">
      <c r="A76" s="3">
        <v>44223</v>
      </c>
      <c r="B76" s="8">
        <v>191.7</v>
      </c>
      <c r="C76" s="21">
        <f t="shared" si="15"/>
        <v>-6.1207470737025711E-2</v>
      </c>
      <c r="D76" s="8">
        <v>6.66</v>
      </c>
      <c r="E76" s="21">
        <f t="shared" si="16"/>
        <v>-4.5495740220134709E-2</v>
      </c>
    </row>
    <row r="77" spans="1:5" ht="14.25" customHeight="1" x14ac:dyDescent="0.25">
      <c r="A77" s="3">
        <v>44224</v>
      </c>
      <c r="B77" s="8">
        <v>193.8</v>
      </c>
      <c r="C77" s="21">
        <f t="shared" si="15"/>
        <v>1.0895049405067202E-2</v>
      </c>
      <c r="D77" s="8">
        <v>6.6680000000000001</v>
      </c>
      <c r="E77" s="21">
        <f t="shared" si="16"/>
        <v>1.2004803362498618E-3</v>
      </c>
    </row>
    <row r="78" spans="1:5" ht="14.25" customHeight="1" x14ac:dyDescent="0.25">
      <c r="A78" s="3">
        <v>44225</v>
      </c>
      <c r="B78" s="8">
        <v>195.6</v>
      </c>
      <c r="C78" s="21">
        <f t="shared" si="15"/>
        <v>9.2450581440509903E-3</v>
      </c>
      <c r="D78" s="8">
        <v>6.5439999999999996</v>
      </c>
      <c r="E78" s="21">
        <f t="shared" si="16"/>
        <v>-1.8771365588101743E-2</v>
      </c>
    </row>
    <row r="79" spans="1:5" ht="14.25" customHeight="1" x14ac:dyDescent="0.25">
      <c r="A79" s="3">
        <v>44228</v>
      </c>
      <c r="B79" s="8">
        <v>195.6</v>
      </c>
      <c r="C79" s="21">
        <f t="shared" si="15"/>
        <v>0</v>
      </c>
      <c r="D79" s="8">
        <v>6.79</v>
      </c>
      <c r="E79" s="21">
        <f t="shared" si="16"/>
        <v>3.6902342270158935E-2</v>
      </c>
    </row>
    <row r="80" spans="1:5" ht="14.25" customHeight="1" x14ac:dyDescent="0.25">
      <c r="A80" s="3">
        <v>44229</v>
      </c>
      <c r="B80" s="8">
        <v>198.8</v>
      </c>
      <c r="C80" s="21">
        <f t="shared" si="15"/>
        <v>1.6227536621756754E-2</v>
      </c>
      <c r="D80" s="8">
        <v>6.78</v>
      </c>
      <c r="E80" s="21">
        <f t="shared" si="16"/>
        <v>-1.4738396183005527E-3</v>
      </c>
    </row>
    <row r="81" spans="1:5" ht="14.25" customHeight="1" x14ac:dyDescent="0.25">
      <c r="A81" s="3">
        <v>44230</v>
      </c>
      <c r="B81" s="8">
        <v>198.2</v>
      </c>
      <c r="C81" s="21">
        <f t="shared" si="15"/>
        <v>-3.0226723265861215E-3</v>
      </c>
      <c r="D81" s="8">
        <v>6.6719999999999997</v>
      </c>
      <c r="E81" s="21">
        <f t="shared" si="16"/>
        <v>-1.6057436895858639E-2</v>
      </c>
    </row>
    <row r="82" spans="1:5" ht="14.25" customHeight="1" x14ac:dyDescent="0.25">
      <c r="A82" s="3">
        <v>44231</v>
      </c>
      <c r="B82" s="9">
        <v>195</v>
      </c>
      <c r="C82" s="21">
        <f t="shared" si="15"/>
        <v>-1.6277063332140733E-2</v>
      </c>
      <c r="D82" s="8">
        <v>6.6340000000000003</v>
      </c>
      <c r="E82" s="21">
        <f t="shared" si="16"/>
        <v>-5.7117245315848105E-3</v>
      </c>
    </row>
    <row r="83" spans="1:5" ht="14.25" customHeight="1" x14ac:dyDescent="0.25">
      <c r="A83" s="3">
        <v>44232</v>
      </c>
      <c r="B83" s="8">
        <v>194.9</v>
      </c>
      <c r="C83" s="21">
        <f t="shared" si="15"/>
        <v>-5.1295205023169544E-4</v>
      </c>
      <c r="D83" s="8">
        <v>6.8380000000000001</v>
      </c>
      <c r="E83" s="21">
        <f t="shared" si="16"/>
        <v>3.0287350692248843E-2</v>
      </c>
    </row>
    <row r="84" spans="1:5" ht="14.25" customHeight="1" x14ac:dyDescent="0.25">
      <c r="A84" s="3">
        <v>44235</v>
      </c>
      <c r="B84" s="8">
        <v>195.4</v>
      </c>
      <c r="C84" s="21">
        <f t="shared" si="15"/>
        <v>2.5621330951673365E-3</v>
      </c>
      <c r="D84" s="8">
        <v>6.8879999999999999</v>
      </c>
      <c r="E84" s="21">
        <f t="shared" si="16"/>
        <v>7.2854759083201348E-3</v>
      </c>
    </row>
    <row r="85" spans="1:5" ht="14.25" customHeight="1" x14ac:dyDescent="0.25">
      <c r="A85" s="3">
        <v>44236</v>
      </c>
      <c r="B85" s="8">
        <v>193.1</v>
      </c>
      <c r="C85" s="21">
        <f t="shared" si="15"/>
        <v>-1.1840550174213697E-2</v>
      </c>
      <c r="D85" s="8">
        <v>6.75</v>
      </c>
      <c r="E85" s="21">
        <f t="shared" si="16"/>
        <v>-2.0238262240991223E-2</v>
      </c>
    </row>
    <row r="86" spans="1:5" ht="14.25" customHeight="1" x14ac:dyDescent="0.25">
      <c r="A86" s="3">
        <v>44237</v>
      </c>
      <c r="B86" s="9">
        <v>188</v>
      </c>
      <c r="C86" s="21">
        <f t="shared" si="15"/>
        <v>-2.6766226604519501E-2</v>
      </c>
      <c r="D86" s="8">
        <v>6.742</v>
      </c>
      <c r="E86" s="21">
        <f t="shared" si="16"/>
        <v>-1.1858880725694649E-3</v>
      </c>
    </row>
    <row r="87" spans="1:5" ht="14.25" customHeight="1" x14ac:dyDescent="0.25">
      <c r="A87" s="3">
        <v>44238</v>
      </c>
      <c r="B87" s="8">
        <v>189.6</v>
      </c>
      <c r="C87" s="21">
        <f t="shared" si="15"/>
        <v>8.4746269909722356E-3</v>
      </c>
      <c r="D87" s="8">
        <v>6.9379999999999997</v>
      </c>
      <c r="E87" s="21">
        <f t="shared" si="16"/>
        <v>2.8656931735688871E-2</v>
      </c>
    </row>
    <row r="88" spans="1:5" ht="14.25" customHeight="1" x14ac:dyDescent="0.25">
      <c r="A88" s="3">
        <v>44239</v>
      </c>
      <c r="B88" s="9">
        <v>186</v>
      </c>
      <c r="C88" s="21">
        <f t="shared" si="15"/>
        <v>-1.9169916107720172E-2</v>
      </c>
      <c r="D88" s="8">
        <v>6.79</v>
      </c>
      <c r="E88" s="21">
        <f t="shared" si="16"/>
        <v>-2.1562606976953162E-2</v>
      </c>
    </row>
    <row r="89" spans="1:5" ht="14.25" customHeight="1" x14ac:dyDescent="0.25">
      <c r="A89" s="3">
        <v>44242</v>
      </c>
      <c r="B89" s="8">
        <v>199.7</v>
      </c>
      <c r="C89" s="21">
        <f t="shared" si="15"/>
        <v>7.1069566708568135E-2</v>
      </c>
      <c r="D89" s="8">
        <v>6.7880000000000003</v>
      </c>
      <c r="E89" s="21">
        <f t="shared" si="16"/>
        <v>-2.9459419862487601E-4</v>
      </c>
    </row>
    <row r="90" spans="1:5" ht="14.25" customHeight="1" x14ac:dyDescent="0.25">
      <c r="A90" s="3">
        <v>44243</v>
      </c>
      <c r="B90" s="8">
        <v>223.2</v>
      </c>
      <c r="C90" s="21">
        <f t="shared" si="15"/>
        <v>0.11125199008538644</v>
      </c>
      <c r="D90" s="8">
        <v>6.66</v>
      </c>
      <c r="E90" s="21">
        <f t="shared" si="16"/>
        <v>-1.9036862819682088E-2</v>
      </c>
    </row>
    <row r="91" spans="1:5" ht="14.25" customHeight="1" x14ac:dyDescent="0.25">
      <c r="A91" s="3">
        <v>44244</v>
      </c>
      <c r="B91" s="8">
        <v>225.2</v>
      </c>
      <c r="C91" s="21">
        <f t="shared" si="15"/>
        <v>8.9206657583793623E-3</v>
      </c>
      <c r="D91" s="8">
        <v>6.83</v>
      </c>
      <c r="E91" s="21">
        <f t="shared" si="16"/>
        <v>2.5205189030400962E-2</v>
      </c>
    </row>
    <row r="92" spans="1:5" ht="14.25" customHeight="1" x14ac:dyDescent="0.25">
      <c r="A92" s="3">
        <v>44245</v>
      </c>
      <c r="B92" s="9">
        <v>223</v>
      </c>
      <c r="C92" s="21">
        <f t="shared" si="15"/>
        <v>-9.8171248054164731E-3</v>
      </c>
      <c r="D92" s="8">
        <v>6.734</v>
      </c>
      <c r="E92" s="21">
        <f t="shared" si="16"/>
        <v>-1.415535284381593E-2</v>
      </c>
    </row>
    <row r="93" spans="1:5" ht="14.25" customHeight="1" x14ac:dyDescent="0.25">
      <c r="A93" s="3">
        <v>44246</v>
      </c>
      <c r="B93" s="9">
        <v>220</v>
      </c>
      <c r="C93" s="21">
        <f t="shared" si="15"/>
        <v>-1.354422510775726E-2</v>
      </c>
      <c r="D93" s="8">
        <v>6.63</v>
      </c>
      <c r="E93" s="21">
        <f t="shared" si="16"/>
        <v>-1.5564516541111573E-2</v>
      </c>
    </row>
    <row r="94" spans="1:5" ht="14.25" customHeight="1" x14ac:dyDescent="0.25">
      <c r="A94" s="3">
        <v>44249</v>
      </c>
      <c r="B94" s="8">
        <v>218.4</v>
      </c>
      <c r="C94" s="21">
        <f t="shared" si="15"/>
        <v>-7.299302481611496E-3</v>
      </c>
      <c r="D94" s="8">
        <v>6.5019999999999998</v>
      </c>
      <c r="E94" s="21">
        <f t="shared" si="16"/>
        <v>-1.9494982316057584E-2</v>
      </c>
    </row>
    <row r="95" spans="1:5" ht="14.25" customHeight="1" x14ac:dyDescent="0.25">
      <c r="A95" s="3">
        <v>44250</v>
      </c>
      <c r="B95" s="8">
        <v>216.6</v>
      </c>
      <c r="C95" s="21">
        <f t="shared" si="15"/>
        <v>-8.2759093038598224E-3</v>
      </c>
      <c r="D95" s="8">
        <v>6.3639999999999999</v>
      </c>
      <c r="E95" s="21">
        <f t="shared" si="16"/>
        <v>-2.1452711406173188E-2</v>
      </c>
    </row>
    <row r="96" spans="1:5" ht="14.25" customHeight="1" x14ac:dyDescent="0.25">
      <c r="A96" s="3">
        <v>44251</v>
      </c>
      <c r="B96" s="8">
        <v>223.6</v>
      </c>
      <c r="C96" s="21">
        <f t="shared" si="15"/>
        <v>3.1806406714053777E-2</v>
      </c>
      <c r="D96" s="8">
        <v>6.5039999999999996</v>
      </c>
      <c r="E96" s="21">
        <f t="shared" si="16"/>
        <v>2.176026176996896E-2</v>
      </c>
    </row>
    <row r="97" spans="1:5" ht="14.25" customHeight="1" x14ac:dyDescent="0.25">
      <c r="A97" s="3">
        <v>44252</v>
      </c>
      <c r="B97" s="8">
        <v>224.8</v>
      </c>
      <c r="C97" s="21">
        <f t="shared" si="15"/>
        <v>5.3523767385920606E-3</v>
      </c>
      <c r="D97" s="8">
        <v>6.4560000000000004</v>
      </c>
      <c r="E97" s="21">
        <f t="shared" si="16"/>
        <v>-7.4074412778616936E-3</v>
      </c>
    </row>
    <row r="98" spans="1:5" ht="14.25" customHeight="1" x14ac:dyDescent="0.25">
      <c r="A98" s="3">
        <v>44253</v>
      </c>
      <c r="B98" s="8">
        <v>221.6</v>
      </c>
      <c r="C98" s="21">
        <f t="shared" si="15"/>
        <v>-1.4337163146407331E-2</v>
      </c>
      <c r="D98" s="8">
        <v>6.6459999999999999</v>
      </c>
      <c r="E98" s="21">
        <f t="shared" si="16"/>
        <v>2.9005238964754893E-2</v>
      </c>
    </row>
    <row r="99" spans="1:5" ht="14.25" customHeight="1" x14ac:dyDescent="0.25">
      <c r="A99" s="3">
        <v>44256</v>
      </c>
      <c r="B99" s="8">
        <v>234.4</v>
      </c>
      <c r="C99" s="21">
        <f t="shared" si="15"/>
        <v>5.6155102829728951E-2</v>
      </c>
      <c r="D99" s="8">
        <v>6.82</v>
      </c>
      <c r="E99" s="21">
        <f t="shared" si="16"/>
        <v>2.5844301922968271E-2</v>
      </c>
    </row>
    <row r="100" spans="1:5" ht="14.25" customHeight="1" x14ac:dyDescent="0.25">
      <c r="A100" s="3">
        <v>44257</v>
      </c>
      <c r="B100" s="9">
        <v>236</v>
      </c>
      <c r="C100" s="21">
        <f t="shared" si="15"/>
        <v>6.8027473227523999E-3</v>
      </c>
      <c r="D100" s="8">
        <v>6.7960000000000003</v>
      </c>
      <c r="E100" s="21">
        <f t="shared" si="16"/>
        <v>-3.5252680456851603E-3</v>
      </c>
    </row>
    <row r="101" spans="1:5" ht="14.25" customHeight="1" x14ac:dyDescent="0.25">
      <c r="A101" s="3">
        <v>44258</v>
      </c>
      <c r="B101" s="8">
        <v>237.2</v>
      </c>
      <c r="C101" s="21">
        <f t="shared" si="15"/>
        <v>5.0718620979603489E-3</v>
      </c>
      <c r="D101" s="8">
        <v>6.5819999999999999</v>
      </c>
      <c r="E101" s="21">
        <f t="shared" si="16"/>
        <v>-3.1995553288537398E-2</v>
      </c>
    </row>
    <row r="102" spans="1:5" ht="14.25" customHeight="1" x14ac:dyDescent="0.25">
      <c r="A102" s="3">
        <v>44259</v>
      </c>
      <c r="B102" s="8">
        <v>238.2</v>
      </c>
      <c r="C102" s="21">
        <f t="shared" si="15"/>
        <v>4.2069897976293796E-3</v>
      </c>
      <c r="D102" s="8">
        <v>6.7839999999999998</v>
      </c>
      <c r="E102" s="21">
        <f t="shared" si="16"/>
        <v>3.0228247968453654E-2</v>
      </c>
    </row>
    <row r="103" spans="1:5" ht="14.25" customHeight="1" x14ac:dyDescent="0.25">
      <c r="A103" s="3">
        <v>44260</v>
      </c>
      <c r="B103" s="9">
        <v>238</v>
      </c>
      <c r="C103" s="21">
        <f t="shared" si="15"/>
        <v>-8.3998324972498731E-4</v>
      </c>
      <c r="D103" s="8">
        <v>6.6139999999999999</v>
      </c>
      <c r="E103" s="21">
        <f t="shared" si="16"/>
        <v>-2.5378283930000904E-2</v>
      </c>
    </row>
    <row r="104" spans="1:5" ht="14.25" customHeight="1" x14ac:dyDescent="0.25">
      <c r="A104" s="3">
        <v>44263</v>
      </c>
      <c r="B104" s="8">
        <v>239.4</v>
      </c>
      <c r="C104" s="21">
        <f t="shared" si="15"/>
        <v>5.8651194523980576E-3</v>
      </c>
      <c r="D104" s="8">
        <v>6.742</v>
      </c>
      <c r="E104" s="21">
        <f t="shared" si="16"/>
        <v>1.9168002252268057E-2</v>
      </c>
    </row>
    <row r="105" spans="1:5" ht="14.25" customHeight="1" x14ac:dyDescent="0.25">
      <c r="A105" s="3">
        <v>44264</v>
      </c>
      <c r="B105" s="9">
        <v>243</v>
      </c>
      <c r="C105" s="21">
        <f t="shared" si="15"/>
        <v>1.4925650216675574E-2</v>
      </c>
      <c r="D105" s="8">
        <v>6.9139999999999997</v>
      </c>
      <c r="E105" s="21">
        <f t="shared" si="16"/>
        <v>2.5191724687563762E-2</v>
      </c>
    </row>
    <row r="106" spans="1:5" ht="14.25" customHeight="1" x14ac:dyDescent="0.25">
      <c r="A106" s="3">
        <v>44265</v>
      </c>
      <c r="B106" s="8">
        <v>238.2</v>
      </c>
      <c r="C106" s="21">
        <f t="shared" si="15"/>
        <v>-1.9950786419348793E-2</v>
      </c>
      <c r="D106" s="8">
        <v>6.8959999999999999</v>
      </c>
      <c r="E106" s="21">
        <f t="shared" si="16"/>
        <v>-2.6068081380407823E-3</v>
      </c>
    </row>
    <row r="107" spans="1:5" ht="14.25" customHeight="1" x14ac:dyDescent="0.25">
      <c r="A107" s="3">
        <v>44266</v>
      </c>
      <c r="B107" s="8">
        <v>230.6</v>
      </c>
      <c r="C107" s="21">
        <f t="shared" si="15"/>
        <v>-3.2426049086241041E-2</v>
      </c>
      <c r="D107" s="8">
        <v>6.77</v>
      </c>
      <c r="E107" s="21">
        <f t="shared" si="16"/>
        <v>-1.844044643720838E-2</v>
      </c>
    </row>
    <row r="108" spans="1:5" ht="14.25" customHeight="1" x14ac:dyDescent="0.25">
      <c r="A108" s="3">
        <v>44267</v>
      </c>
      <c r="B108" s="9">
        <v>235</v>
      </c>
      <c r="C108" s="21">
        <f t="shared" si="15"/>
        <v>1.8900906309200365E-2</v>
      </c>
      <c r="D108" s="8">
        <v>6.7460000000000004</v>
      </c>
      <c r="E108" s="21">
        <f t="shared" si="16"/>
        <v>-3.551350284724994E-3</v>
      </c>
    </row>
    <row r="109" spans="1:5" ht="14.25" customHeight="1" x14ac:dyDescent="0.25">
      <c r="A109" s="3">
        <v>44270</v>
      </c>
      <c r="B109" s="9">
        <v>235</v>
      </c>
      <c r="C109" s="21">
        <f t="shared" si="15"/>
        <v>0</v>
      </c>
      <c r="D109" s="8">
        <v>6.75</v>
      </c>
      <c r="E109" s="21">
        <f t="shared" si="16"/>
        <v>5.9276824497991713E-4</v>
      </c>
    </row>
    <row r="110" spans="1:5" ht="14.25" customHeight="1" x14ac:dyDescent="0.25">
      <c r="A110" s="3">
        <v>44271</v>
      </c>
      <c r="B110" s="8">
        <v>225.8</v>
      </c>
      <c r="C110" s="21">
        <f t="shared" si="15"/>
        <v>-3.9935862428597306E-2</v>
      </c>
      <c r="D110" s="8">
        <v>6.5860000000000003</v>
      </c>
      <c r="E110" s="21">
        <f t="shared" si="16"/>
        <v>-2.459632093026588E-2</v>
      </c>
    </row>
    <row r="111" spans="1:5" ht="14.25" customHeight="1" x14ac:dyDescent="0.25">
      <c r="A111" s="3">
        <v>44272</v>
      </c>
      <c r="B111" s="8">
        <v>227.8</v>
      </c>
      <c r="C111" s="21">
        <f t="shared" si="15"/>
        <v>8.8183992975202248E-3</v>
      </c>
      <c r="D111" s="8">
        <v>6.3220000000000001</v>
      </c>
      <c r="E111" s="21">
        <f t="shared" si="16"/>
        <v>-4.0910570160746597E-2</v>
      </c>
    </row>
    <row r="112" spans="1:5" ht="14.25" customHeight="1" x14ac:dyDescent="0.25">
      <c r="A112" s="3">
        <v>44273</v>
      </c>
      <c r="B112" s="8">
        <v>224.8</v>
      </c>
      <c r="C112" s="21">
        <f t="shared" si="15"/>
        <v>-1.3256932993545701E-2</v>
      </c>
      <c r="D112" s="8">
        <v>6.42</v>
      </c>
      <c r="E112" s="21">
        <f t="shared" si="16"/>
        <v>1.5382503908443798E-2</v>
      </c>
    </row>
    <row r="113" spans="1:5" ht="14.25" customHeight="1" x14ac:dyDescent="0.25">
      <c r="A113" s="3">
        <v>44274</v>
      </c>
      <c r="B113" s="8">
        <v>226.4</v>
      </c>
      <c r="C113" s="21">
        <f t="shared" si="15"/>
        <v>7.0922283094918366E-3</v>
      </c>
      <c r="D113" s="8">
        <v>6.3</v>
      </c>
      <c r="E113" s="21">
        <f t="shared" si="16"/>
        <v>-1.8868484304382805E-2</v>
      </c>
    </row>
    <row r="114" spans="1:5" ht="14.25" customHeight="1" x14ac:dyDescent="0.25">
      <c r="A114" s="3">
        <v>44277</v>
      </c>
      <c r="B114" s="9">
        <v>221</v>
      </c>
      <c r="C114" s="21">
        <f t="shared" si="15"/>
        <v>-2.4140644811275112E-2</v>
      </c>
      <c r="D114" s="8">
        <v>6.54</v>
      </c>
      <c r="E114" s="21">
        <f t="shared" si="16"/>
        <v>3.7387532071620412E-2</v>
      </c>
    </row>
    <row r="115" spans="1:5" ht="14.25" customHeight="1" x14ac:dyDescent="0.25">
      <c r="A115" s="3">
        <v>44278</v>
      </c>
      <c r="B115" s="9">
        <v>231</v>
      </c>
      <c r="C115" s="21">
        <f t="shared" si="15"/>
        <v>4.425500900404078E-2</v>
      </c>
      <c r="D115" s="8">
        <v>6.5739999999999998</v>
      </c>
      <c r="E115" s="21">
        <f t="shared" si="16"/>
        <v>5.185309772920396E-3</v>
      </c>
    </row>
    <row r="116" spans="1:5" ht="14.25" customHeight="1" x14ac:dyDescent="0.25">
      <c r="A116" s="3">
        <v>44279</v>
      </c>
      <c r="B116" s="9">
        <v>220</v>
      </c>
      <c r="C116" s="21">
        <f t="shared" si="15"/>
        <v>-4.8790164169432056E-2</v>
      </c>
      <c r="D116" s="8">
        <v>6.31</v>
      </c>
      <c r="E116" s="21">
        <f t="shared" si="16"/>
        <v>-4.0986798688905958E-2</v>
      </c>
    </row>
    <row r="117" spans="1:5" ht="14.25" customHeight="1" x14ac:dyDescent="0.25">
      <c r="A117" s="3">
        <v>44280</v>
      </c>
      <c r="B117" s="8">
        <v>214.4</v>
      </c>
      <c r="C117" s="21">
        <f t="shared" si="15"/>
        <v>-2.5784117155714555E-2</v>
      </c>
      <c r="D117" s="8">
        <v>6.53</v>
      </c>
      <c r="E117" s="21">
        <f t="shared" si="16"/>
        <v>3.427126673521802E-2</v>
      </c>
    </row>
    <row r="118" spans="1:5" ht="14.25" customHeight="1" x14ac:dyDescent="0.25">
      <c r="A118" s="3">
        <v>44281</v>
      </c>
      <c r="B118" s="9">
        <v>212</v>
      </c>
      <c r="C118" s="21">
        <f t="shared" si="15"/>
        <v>-1.1257154524634447E-2</v>
      </c>
      <c r="D118" s="8">
        <v>6.7</v>
      </c>
      <c r="E118" s="21">
        <f t="shared" si="16"/>
        <v>2.5700583108580703E-2</v>
      </c>
    </row>
    <row r="119" spans="1:5" ht="14.25" customHeight="1" x14ac:dyDescent="0.25">
      <c r="A119" s="3">
        <v>44284</v>
      </c>
      <c r="B119" s="8">
        <v>218.2</v>
      </c>
      <c r="C119" s="21">
        <f t="shared" si="15"/>
        <v>2.8825798726957931E-2</v>
      </c>
      <c r="D119" s="8">
        <v>6.9039999999999999</v>
      </c>
      <c r="E119" s="21">
        <f t="shared" si="16"/>
        <v>2.9993427384206513E-2</v>
      </c>
    </row>
    <row r="120" spans="1:5" ht="14.25" customHeight="1" x14ac:dyDescent="0.25">
      <c r="A120" s="3">
        <v>44285</v>
      </c>
      <c r="B120" s="8">
        <v>222.2</v>
      </c>
      <c r="C120" s="21">
        <f t="shared" si="15"/>
        <v>1.8165803806559272E-2</v>
      </c>
      <c r="D120" s="8">
        <v>6.8520000000000003</v>
      </c>
      <c r="E120" s="21">
        <f t="shared" si="16"/>
        <v>-7.5603733192532684E-3</v>
      </c>
    </row>
    <row r="121" spans="1:5" ht="14.25" customHeight="1" x14ac:dyDescent="0.25">
      <c r="A121" s="3">
        <v>44286</v>
      </c>
      <c r="B121" s="8">
        <v>214.4</v>
      </c>
      <c r="C121" s="21">
        <f t="shared" si="15"/>
        <v>-3.573444800888257E-2</v>
      </c>
      <c r="D121" s="8">
        <v>6.798</v>
      </c>
      <c r="E121" s="21">
        <f t="shared" si="16"/>
        <v>-7.912129187949285E-3</v>
      </c>
    </row>
    <row r="122" spans="1:5" ht="14.25" customHeight="1" x14ac:dyDescent="0.25">
      <c r="A122" s="3">
        <v>44287</v>
      </c>
      <c r="B122" s="9">
        <v>212</v>
      </c>
      <c r="C122" s="21">
        <f t="shared" si="15"/>
        <v>-1.1257154524634447E-2</v>
      </c>
      <c r="D122" s="8">
        <v>6.8460000000000001</v>
      </c>
      <c r="E122" s="21">
        <f t="shared" si="16"/>
        <v>7.036088834069241E-3</v>
      </c>
    </row>
    <row r="123" spans="1:5" ht="14.25" customHeight="1" x14ac:dyDescent="0.25">
      <c r="A123" s="3">
        <v>44288</v>
      </c>
      <c r="B123" s="9">
        <v>212</v>
      </c>
      <c r="C123" s="21">
        <f t="shared" si="15"/>
        <v>0</v>
      </c>
      <c r="D123" s="8">
        <v>6.8460000000000001</v>
      </c>
      <c r="E123" s="21">
        <f t="shared" si="16"/>
        <v>0</v>
      </c>
    </row>
    <row r="124" spans="1:5" ht="14.25" customHeight="1" x14ac:dyDescent="0.25">
      <c r="A124" s="3">
        <v>44291</v>
      </c>
      <c r="B124" s="9">
        <v>212</v>
      </c>
      <c r="C124" s="21">
        <f t="shared" si="15"/>
        <v>0</v>
      </c>
      <c r="D124" s="8">
        <v>6.8460000000000001</v>
      </c>
      <c r="E124" s="21">
        <f t="shared" si="16"/>
        <v>0</v>
      </c>
    </row>
    <row r="125" spans="1:5" ht="14.25" customHeight="1" x14ac:dyDescent="0.25">
      <c r="A125" s="3">
        <v>44292</v>
      </c>
      <c r="B125" s="8">
        <v>218.4</v>
      </c>
      <c r="C125" s="21">
        <f t="shared" si="15"/>
        <v>2.9741969198737516E-2</v>
      </c>
      <c r="D125" s="8">
        <v>7.29</v>
      </c>
      <c r="E125" s="21">
        <f t="shared" si="16"/>
        <v>6.2839005912573229E-2</v>
      </c>
    </row>
    <row r="126" spans="1:5" ht="14.25" customHeight="1" x14ac:dyDescent="0.25">
      <c r="A126" s="3">
        <v>44293</v>
      </c>
      <c r="B126" s="8">
        <v>217.6</v>
      </c>
      <c r="C126" s="21">
        <f t="shared" si="15"/>
        <v>-3.6697288889625131E-3</v>
      </c>
      <c r="D126" s="8">
        <v>7.3760000000000003</v>
      </c>
      <c r="E126" s="21">
        <f t="shared" si="16"/>
        <v>1.1727940233725863E-2</v>
      </c>
    </row>
    <row r="127" spans="1:5" ht="14.25" customHeight="1" x14ac:dyDescent="0.25">
      <c r="A127" s="3">
        <v>44294</v>
      </c>
      <c r="B127" s="8">
        <v>218.2</v>
      </c>
      <c r="C127" s="21">
        <f t="shared" si="15"/>
        <v>2.7535584171828166E-3</v>
      </c>
      <c r="D127" s="8">
        <v>7.2480000000000002</v>
      </c>
      <c r="E127" s="21">
        <f t="shared" si="16"/>
        <v>-1.7505917513614522E-2</v>
      </c>
    </row>
    <row r="128" spans="1:5" ht="14.25" customHeight="1" x14ac:dyDescent="0.25">
      <c r="A128" s="3">
        <v>44295</v>
      </c>
      <c r="B128" s="9">
        <v>216</v>
      </c>
      <c r="C128" s="21">
        <f t="shared" si="15"/>
        <v>-1.0133665714805428E-2</v>
      </c>
      <c r="D128" s="8">
        <v>7.3339999999999996</v>
      </c>
      <c r="E128" s="21">
        <f t="shared" si="16"/>
        <v>1.1795500908455877E-2</v>
      </c>
    </row>
    <row r="129" spans="1:5" ht="14.25" customHeight="1" x14ac:dyDescent="0.25">
      <c r="A129" s="3">
        <v>44298</v>
      </c>
      <c r="B129" s="8">
        <v>211.4</v>
      </c>
      <c r="C129" s="21">
        <f t="shared" si="15"/>
        <v>-2.1526334248027704E-2</v>
      </c>
      <c r="D129" s="8">
        <v>8.33</v>
      </c>
      <c r="E129" s="21">
        <f t="shared" si="16"/>
        <v>0.12734238652961719</v>
      </c>
    </row>
    <row r="130" spans="1:5" ht="14.25" customHeight="1" x14ac:dyDescent="0.25">
      <c r="A130" s="3">
        <v>44299</v>
      </c>
      <c r="B130" s="9">
        <v>209</v>
      </c>
      <c r="C130" s="21">
        <f t="shared" si="15"/>
        <v>-1.1417821471326266E-2</v>
      </c>
      <c r="D130" s="8">
        <v>8.2460000000000004</v>
      </c>
      <c r="E130" s="21">
        <f t="shared" si="16"/>
        <v>-1.0135221894043018E-2</v>
      </c>
    </row>
    <row r="131" spans="1:5" ht="14.25" customHeight="1" x14ac:dyDescent="0.25">
      <c r="A131" s="3">
        <v>44300</v>
      </c>
      <c r="B131" s="9">
        <v>210</v>
      </c>
      <c r="C131" s="21">
        <f t="shared" si="15"/>
        <v>4.7732787526575905E-3</v>
      </c>
      <c r="D131" s="8">
        <v>8.43</v>
      </c>
      <c r="E131" s="21">
        <f t="shared" si="16"/>
        <v>2.2068537729055839E-2</v>
      </c>
    </row>
    <row r="132" spans="1:5" ht="14.25" customHeight="1" x14ac:dyDescent="0.25">
      <c r="A132" s="3">
        <v>44301</v>
      </c>
      <c r="B132" s="9">
        <v>207</v>
      </c>
      <c r="C132" s="21">
        <f t="shared" ref="C132:C195" si="17">LN(B132/B131)</f>
        <v>-1.4388737452099556E-2</v>
      </c>
      <c r="D132" s="8">
        <v>8.4420000000000002</v>
      </c>
      <c r="E132" s="21">
        <f t="shared" ref="E132:E195" si="18">LN(D132/D131)</f>
        <v>1.4224753465430005E-3</v>
      </c>
    </row>
    <row r="133" spans="1:5" ht="14.25" customHeight="1" x14ac:dyDescent="0.25">
      <c r="A133" s="3">
        <v>44302</v>
      </c>
      <c r="B133" s="8">
        <v>208.2</v>
      </c>
      <c r="C133" s="21">
        <f t="shared" si="17"/>
        <v>5.780362915499329E-3</v>
      </c>
      <c r="D133" s="8">
        <v>8.5</v>
      </c>
      <c r="E133" s="21">
        <f t="shared" si="18"/>
        <v>6.8469161359636559E-3</v>
      </c>
    </row>
    <row r="134" spans="1:5" ht="14.25" customHeight="1" x14ac:dyDescent="0.25">
      <c r="A134" s="3">
        <v>44305</v>
      </c>
      <c r="B134" s="8">
        <v>211.6</v>
      </c>
      <c r="C134" s="21">
        <f t="shared" si="17"/>
        <v>1.6198543803275945E-2</v>
      </c>
      <c r="D134" s="8">
        <v>8.6620000000000008</v>
      </c>
      <c r="E134" s="21">
        <f t="shared" si="18"/>
        <v>1.8879479296164185E-2</v>
      </c>
    </row>
    <row r="135" spans="1:5" ht="14.25" customHeight="1" x14ac:dyDescent="0.25">
      <c r="A135" s="3">
        <v>44306</v>
      </c>
      <c r="B135" s="9">
        <v>211</v>
      </c>
      <c r="C135" s="21">
        <f t="shared" si="17"/>
        <v>-2.839566508077848E-3</v>
      </c>
      <c r="D135" s="8">
        <v>8.4</v>
      </c>
      <c r="E135" s="21">
        <f t="shared" si="18"/>
        <v>-3.0713936943167014E-2</v>
      </c>
    </row>
    <row r="136" spans="1:5" ht="14.25" customHeight="1" x14ac:dyDescent="0.25">
      <c r="A136" s="3">
        <v>44307</v>
      </c>
      <c r="B136" s="8">
        <v>205.2</v>
      </c>
      <c r="C136" s="21">
        <f t="shared" si="17"/>
        <v>-2.787302017945209E-2</v>
      </c>
      <c r="D136" s="8">
        <v>8.36</v>
      </c>
      <c r="E136" s="21">
        <f t="shared" si="18"/>
        <v>-4.7732787526577709E-3</v>
      </c>
    </row>
    <row r="137" spans="1:5" ht="14.25" customHeight="1" x14ac:dyDescent="0.25">
      <c r="A137" s="3">
        <v>44308</v>
      </c>
      <c r="B137" s="8">
        <v>208.8</v>
      </c>
      <c r="C137" s="21">
        <f t="shared" si="17"/>
        <v>1.7391742711869239E-2</v>
      </c>
      <c r="D137" s="8">
        <v>8.5500000000000007</v>
      </c>
      <c r="E137" s="21">
        <f t="shared" si="18"/>
        <v>2.2472855852058791E-2</v>
      </c>
    </row>
    <row r="138" spans="1:5" ht="14.25" customHeight="1" x14ac:dyDescent="0.25">
      <c r="A138" s="3">
        <v>44309</v>
      </c>
      <c r="B138" s="9">
        <v>212</v>
      </c>
      <c r="C138" s="21">
        <f t="shared" si="17"/>
        <v>1.5209418663528708E-2</v>
      </c>
      <c r="D138" s="8">
        <v>8.5419999999999998</v>
      </c>
      <c r="E138" s="21">
        <f t="shared" si="18"/>
        <v>-9.361105293942244E-4</v>
      </c>
    </row>
    <row r="139" spans="1:5" ht="14.25" customHeight="1" x14ac:dyDescent="0.25">
      <c r="A139" s="3">
        <v>44312</v>
      </c>
      <c r="B139" s="8">
        <v>219.2</v>
      </c>
      <c r="C139" s="21">
        <f t="shared" si="17"/>
        <v>3.3398280401848009E-2</v>
      </c>
      <c r="D139" s="8">
        <v>8.57</v>
      </c>
      <c r="E139" s="21">
        <f t="shared" si="18"/>
        <v>3.272560190413683E-3</v>
      </c>
    </row>
    <row r="140" spans="1:5" ht="14.25" customHeight="1" x14ac:dyDescent="0.25">
      <c r="A140" s="3">
        <v>44313</v>
      </c>
      <c r="B140" s="8">
        <v>214.4</v>
      </c>
      <c r="C140" s="21">
        <f t="shared" si="17"/>
        <v>-2.2141125877213518E-2</v>
      </c>
      <c r="D140" s="8">
        <v>8.73</v>
      </c>
      <c r="E140" s="21">
        <f t="shared" si="18"/>
        <v>1.8497637241822407E-2</v>
      </c>
    </row>
    <row r="141" spans="1:5" ht="14.25" customHeight="1" x14ac:dyDescent="0.25">
      <c r="A141" s="3">
        <v>44314</v>
      </c>
      <c r="B141" s="9">
        <v>220</v>
      </c>
      <c r="C141" s="21">
        <f t="shared" si="17"/>
        <v>2.5784117155714634E-2</v>
      </c>
      <c r="D141" s="8">
        <v>9.5299999999999994</v>
      </c>
      <c r="E141" s="21">
        <f t="shared" si="18"/>
        <v>8.7679347814599809E-2</v>
      </c>
    </row>
    <row r="142" spans="1:5" ht="14.25" customHeight="1" x14ac:dyDescent="0.25">
      <c r="A142" s="3">
        <v>44315</v>
      </c>
      <c r="B142" s="9">
        <v>232</v>
      </c>
      <c r="C142" s="21">
        <f t="shared" si="17"/>
        <v>5.3109825313948332E-2</v>
      </c>
      <c r="D142" s="8">
        <v>10.119999999999999</v>
      </c>
      <c r="E142" s="21">
        <f t="shared" si="18"/>
        <v>6.0068946193208801E-2</v>
      </c>
    </row>
    <row r="143" spans="1:5" ht="14.25" customHeight="1" x14ac:dyDescent="0.25">
      <c r="A143" s="3">
        <v>44316</v>
      </c>
      <c r="B143" s="9">
        <v>235</v>
      </c>
      <c r="C143" s="21">
        <f t="shared" si="17"/>
        <v>1.2848142477849059E-2</v>
      </c>
      <c r="D143" s="8">
        <v>10.1</v>
      </c>
      <c r="E143" s="21">
        <f t="shared" si="18"/>
        <v>-1.9782400121057075E-3</v>
      </c>
    </row>
    <row r="144" spans="1:5" ht="14.25" customHeight="1" x14ac:dyDescent="0.25">
      <c r="A144" s="3">
        <v>44319</v>
      </c>
      <c r="B144" s="9">
        <v>235</v>
      </c>
      <c r="C144" s="21">
        <f t="shared" si="17"/>
        <v>0</v>
      </c>
      <c r="D144" s="8">
        <v>10.1</v>
      </c>
      <c r="E144" s="21">
        <f t="shared" si="18"/>
        <v>0</v>
      </c>
    </row>
    <row r="145" spans="1:5" ht="14.25" customHeight="1" x14ac:dyDescent="0.25">
      <c r="A145" s="3">
        <v>44320</v>
      </c>
      <c r="B145" s="8">
        <v>233.6</v>
      </c>
      <c r="C145" s="21">
        <f t="shared" si="17"/>
        <v>-5.9752631900869555E-3</v>
      </c>
      <c r="D145" s="8">
        <v>10.220000000000001</v>
      </c>
      <c r="E145" s="21">
        <f t="shared" si="18"/>
        <v>1.1811160928344619E-2</v>
      </c>
    </row>
    <row r="146" spans="1:5" ht="14.25" customHeight="1" x14ac:dyDescent="0.25">
      <c r="A146" s="3">
        <v>44321</v>
      </c>
      <c r="B146" s="9">
        <v>241</v>
      </c>
      <c r="C146" s="21">
        <f t="shared" si="17"/>
        <v>3.118668253658299E-2</v>
      </c>
      <c r="D146" s="8">
        <v>10.135</v>
      </c>
      <c r="E146" s="21">
        <f t="shared" si="18"/>
        <v>-8.3518048715951147E-3</v>
      </c>
    </row>
    <row r="147" spans="1:5" ht="14.25" customHeight="1" x14ac:dyDescent="0.25">
      <c r="A147" s="3">
        <v>44322</v>
      </c>
      <c r="B147" s="9">
        <v>246</v>
      </c>
      <c r="C147" s="21">
        <f t="shared" si="17"/>
        <v>2.0534602441707735E-2</v>
      </c>
      <c r="D147" s="8">
        <v>10.1</v>
      </c>
      <c r="E147" s="21">
        <f t="shared" si="18"/>
        <v>-3.4593560567496209E-3</v>
      </c>
    </row>
    <row r="148" spans="1:5" ht="14.25" customHeight="1" x14ac:dyDescent="0.25">
      <c r="A148" s="3">
        <v>44323</v>
      </c>
      <c r="B148" s="9">
        <v>253</v>
      </c>
      <c r="C148" s="21">
        <f t="shared" si="17"/>
        <v>2.8057952795157527E-2</v>
      </c>
      <c r="D148" s="8">
        <v>9.9600000000000009</v>
      </c>
      <c r="E148" s="21">
        <f t="shared" si="18"/>
        <v>-1.3958352250706801E-2</v>
      </c>
    </row>
    <row r="149" spans="1:5" ht="14.25" customHeight="1" x14ac:dyDescent="0.25">
      <c r="A149" s="3">
        <v>44326</v>
      </c>
      <c r="B149" s="8">
        <v>266.8</v>
      </c>
      <c r="C149" s="21">
        <f t="shared" si="17"/>
        <v>5.310982531394854E-2</v>
      </c>
      <c r="D149" s="8">
        <v>9.6199999999999992</v>
      </c>
      <c r="E149" s="21">
        <f t="shared" si="18"/>
        <v>-3.4732806918891954E-2</v>
      </c>
    </row>
    <row r="150" spans="1:5" ht="14.25" customHeight="1" x14ac:dyDescent="0.25">
      <c r="A150" s="3">
        <v>44327</v>
      </c>
      <c r="B150" s="8">
        <v>269.60000000000002</v>
      </c>
      <c r="C150" s="21">
        <f t="shared" si="17"/>
        <v>1.0440064996683422E-2</v>
      </c>
      <c r="D150" s="8">
        <v>9.7279999999999998</v>
      </c>
      <c r="E150" s="21">
        <f t="shared" si="18"/>
        <v>1.1164060546196126E-2</v>
      </c>
    </row>
    <row r="151" spans="1:5" ht="14.25" customHeight="1" x14ac:dyDescent="0.25">
      <c r="A151" s="3">
        <v>44328</v>
      </c>
      <c r="B151" s="9">
        <v>287</v>
      </c>
      <c r="C151" s="21">
        <f t="shared" si="17"/>
        <v>6.2542836721469125E-2</v>
      </c>
      <c r="D151" s="8">
        <v>9.6300000000000008</v>
      </c>
      <c r="E151" s="21">
        <f t="shared" si="18"/>
        <v>-1.0125099413776845E-2</v>
      </c>
    </row>
    <row r="152" spans="1:5" ht="14.25" customHeight="1" x14ac:dyDescent="0.25">
      <c r="A152" s="3">
        <v>44329</v>
      </c>
      <c r="B152" s="9">
        <v>273</v>
      </c>
      <c r="C152" s="21">
        <f t="shared" si="17"/>
        <v>-5.0010420574661422E-2</v>
      </c>
      <c r="D152" s="8">
        <v>9.6440000000000001</v>
      </c>
      <c r="E152" s="21">
        <f t="shared" si="18"/>
        <v>1.4527345088904211E-3</v>
      </c>
    </row>
    <row r="153" spans="1:5" ht="14.25" customHeight="1" x14ac:dyDescent="0.25">
      <c r="A153" s="3">
        <v>44330</v>
      </c>
      <c r="B153" s="9">
        <v>276</v>
      </c>
      <c r="C153" s="21">
        <f t="shared" si="17"/>
        <v>1.092907053219023E-2</v>
      </c>
      <c r="D153" s="8">
        <v>9.61</v>
      </c>
      <c r="E153" s="21">
        <f t="shared" si="18"/>
        <v>-3.5317373367235692E-3</v>
      </c>
    </row>
    <row r="154" spans="1:5" ht="14.25" customHeight="1" x14ac:dyDescent="0.25">
      <c r="A154" s="3">
        <v>44333</v>
      </c>
      <c r="B154" s="9">
        <v>277</v>
      </c>
      <c r="C154" s="21">
        <f t="shared" si="17"/>
        <v>3.6166404701885148E-3</v>
      </c>
      <c r="D154" s="8">
        <v>9.7080000000000002</v>
      </c>
      <c r="E154" s="21">
        <f t="shared" si="18"/>
        <v>1.0146064882153982E-2</v>
      </c>
    </row>
    <row r="155" spans="1:5" ht="14.25" customHeight="1" x14ac:dyDescent="0.25">
      <c r="A155" s="3">
        <v>44334</v>
      </c>
      <c r="B155" s="8">
        <v>283.8</v>
      </c>
      <c r="C155" s="21">
        <f t="shared" si="17"/>
        <v>2.4252258538603907E-2</v>
      </c>
      <c r="D155" s="8">
        <v>9.83</v>
      </c>
      <c r="E155" s="21">
        <f t="shared" si="18"/>
        <v>1.2488646294720244E-2</v>
      </c>
    </row>
    <row r="156" spans="1:5" ht="14.25" customHeight="1" x14ac:dyDescent="0.25">
      <c r="A156" s="3">
        <v>44335</v>
      </c>
      <c r="B156" s="8">
        <v>283.8</v>
      </c>
      <c r="C156" s="21">
        <f t="shared" si="17"/>
        <v>0</v>
      </c>
      <c r="D156" s="8">
        <v>9.86</v>
      </c>
      <c r="E156" s="21">
        <f t="shared" si="18"/>
        <v>3.0472344554689059E-3</v>
      </c>
    </row>
    <row r="157" spans="1:5" ht="14.25" customHeight="1" x14ac:dyDescent="0.25">
      <c r="A157" s="3">
        <v>44336</v>
      </c>
      <c r="B157" s="9">
        <v>298</v>
      </c>
      <c r="C157" s="21">
        <f t="shared" si="17"/>
        <v>4.8823721779462211E-2</v>
      </c>
      <c r="D157" s="8">
        <v>9.8000000000000007</v>
      </c>
      <c r="E157" s="21">
        <f t="shared" si="18"/>
        <v>-6.1037829380176873E-3</v>
      </c>
    </row>
    <row r="158" spans="1:5" ht="14.25" customHeight="1" x14ac:dyDescent="0.25">
      <c r="A158" s="3">
        <v>44337</v>
      </c>
      <c r="B158" s="8">
        <v>306.60000000000002</v>
      </c>
      <c r="C158" s="21">
        <f t="shared" si="17"/>
        <v>2.8450479932309335E-2</v>
      </c>
      <c r="D158" s="8">
        <v>9.15</v>
      </c>
      <c r="E158" s="21">
        <f t="shared" si="18"/>
        <v>-6.8628506389096303E-2</v>
      </c>
    </row>
    <row r="159" spans="1:5" ht="14.25" customHeight="1" x14ac:dyDescent="0.25">
      <c r="A159" s="3">
        <v>44340</v>
      </c>
      <c r="B159" s="9">
        <v>294</v>
      </c>
      <c r="C159" s="21">
        <f t="shared" si="17"/>
        <v>-4.1964199099032193E-2</v>
      </c>
      <c r="D159" s="8">
        <v>9.3680000000000003</v>
      </c>
      <c r="E159" s="21">
        <f t="shared" si="18"/>
        <v>2.3545747007986315E-2</v>
      </c>
    </row>
    <row r="160" spans="1:5" ht="14.25" customHeight="1" x14ac:dyDescent="0.25">
      <c r="A160" s="3">
        <v>44341</v>
      </c>
      <c r="B160" s="8">
        <v>283.60000000000002</v>
      </c>
      <c r="C160" s="21">
        <f t="shared" si="17"/>
        <v>-3.6014972680709079E-2</v>
      </c>
      <c r="D160" s="8">
        <v>9.6880000000000006</v>
      </c>
      <c r="E160" s="21">
        <f t="shared" si="18"/>
        <v>3.3588379955374836E-2</v>
      </c>
    </row>
    <row r="161" spans="1:5" ht="14.25" customHeight="1" x14ac:dyDescent="0.25">
      <c r="A161" s="3">
        <v>44342</v>
      </c>
      <c r="B161" s="9">
        <v>292</v>
      </c>
      <c r="C161" s="21">
        <f t="shared" si="17"/>
        <v>2.9189007610309268E-2</v>
      </c>
      <c r="D161" s="8">
        <v>10.24</v>
      </c>
      <c r="E161" s="21">
        <f t="shared" si="18"/>
        <v>5.5413613360570546E-2</v>
      </c>
    </row>
    <row r="162" spans="1:5" ht="14.25" customHeight="1" x14ac:dyDescent="0.25">
      <c r="A162" s="3">
        <v>44343</v>
      </c>
      <c r="B162" s="8">
        <v>297.8</v>
      </c>
      <c r="C162" s="21">
        <f t="shared" si="17"/>
        <v>1.966831798162692E-2</v>
      </c>
      <c r="D162" s="8">
        <v>10.025</v>
      </c>
      <c r="E162" s="21">
        <f t="shared" si="18"/>
        <v>-2.1219646418728842E-2</v>
      </c>
    </row>
    <row r="163" spans="1:5" ht="14.25" customHeight="1" x14ac:dyDescent="0.25">
      <c r="A163" s="3">
        <v>44344</v>
      </c>
      <c r="B163" s="9">
        <v>300</v>
      </c>
      <c r="C163" s="21">
        <f t="shared" si="17"/>
        <v>7.360354406292317E-3</v>
      </c>
      <c r="D163" s="8">
        <v>10.164999999999999</v>
      </c>
      <c r="E163" s="21">
        <f t="shared" si="18"/>
        <v>1.3868473887676916E-2</v>
      </c>
    </row>
    <row r="164" spans="1:5" ht="14.25" customHeight="1" x14ac:dyDescent="0.25">
      <c r="A164" s="3">
        <v>44347</v>
      </c>
      <c r="B164" s="8">
        <v>302.39999999999998</v>
      </c>
      <c r="C164" s="21">
        <f t="shared" si="17"/>
        <v>7.9681696491768813E-3</v>
      </c>
      <c r="D164" s="8">
        <v>9.9860000000000007</v>
      </c>
      <c r="E164" s="21">
        <f t="shared" si="18"/>
        <v>-1.7766335001892303E-2</v>
      </c>
    </row>
    <row r="165" spans="1:5" ht="14.25" customHeight="1" x14ac:dyDescent="0.25">
      <c r="A165" s="3">
        <v>44348</v>
      </c>
      <c r="B165" s="9">
        <v>307</v>
      </c>
      <c r="C165" s="21">
        <f t="shared" si="17"/>
        <v>1.509710328181924E-2</v>
      </c>
      <c r="D165" s="8">
        <v>9.9359999999999999</v>
      </c>
      <c r="E165" s="21">
        <f t="shared" si="18"/>
        <v>-5.0195868872947155E-3</v>
      </c>
    </row>
    <row r="166" spans="1:5" ht="14.25" customHeight="1" x14ac:dyDescent="0.25">
      <c r="A166" s="3">
        <v>44349</v>
      </c>
      <c r="B166" s="9">
        <v>300</v>
      </c>
      <c r="C166" s="21">
        <f t="shared" si="17"/>
        <v>-2.3065272930996104E-2</v>
      </c>
      <c r="D166" s="8">
        <v>10.24</v>
      </c>
      <c r="E166" s="21">
        <f t="shared" si="18"/>
        <v>3.0137094420238906E-2</v>
      </c>
    </row>
    <row r="167" spans="1:5" ht="14.25" customHeight="1" x14ac:dyDescent="0.25">
      <c r="A167" s="3">
        <v>44350</v>
      </c>
      <c r="B167" s="9">
        <v>300</v>
      </c>
      <c r="C167" s="21">
        <f t="shared" si="17"/>
        <v>0</v>
      </c>
      <c r="D167" s="8">
        <v>10.24</v>
      </c>
      <c r="E167" s="21">
        <f t="shared" si="18"/>
        <v>0</v>
      </c>
    </row>
    <row r="168" spans="1:5" ht="14.25" customHeight="1" x14ac:dyDescent="0.25">
      <c r="A168" s="3">
        <v>44351</v>
      </c>
      <c r="B168" s="8">
        <v>301.60000000000002</v>
      </c>
      <c r="C168" s="21">
        <f t="shared" si="17"/>
        <v>5.3191614776000266E-3</v>
      </c>
      <c r="D168" s="8">
        <v>10.675000000000001</v>
      </c>
      <c r="E168" s="21">
        <f t="shared" si="18"/>
        <v>4.1602939503326525E-2</v>
      </c>
    </row>
    <row r="169" spans="1:5" ht="14.25" customHeight="1" x14ac:dyDescent="0.25">
      <c r="A169" s="3">
        <v>44354</v>
      </c>
      <c r="B169" s="8">
        <v>303.2</v>
      </c>
      <c r="C169" s="21">
        <f t="shared" si="17"/>
        <v>5.2910176344154588E-3</v>
      </c>
      <c r="D169" s="8">
        <v>10.75</v>
      </c>
      <c r="E169" s="21">
        <f t="shared" si="18"/>
        <v>7.0011954589835612E-3</v>
      </c>
    </row>
    <row r="170" spans="1:5" ht="14.25" customHeight="1" x14ac:dyDescent="0.25">
      <c r="A170" s="3">
        <v>44355</v>
      </c>
      <c r="B170" s="8">
        <v>294.39999999999998</v>
      </c>
      <c r="C170" s="21">
        <f t="shared" si="17"/>
        <v>-2.9453266913495497E-2</v>
      </c>
      <c r="D170" s="8">
        <v>10.69</v>
      </c>
      <c r="E170" s="21">
        <f t="shared" si="18"/>
        <v>-5.5970295367180197E-3</v>
      </c>
    </row>
    <row r="171" spans="1:5" ht="14.25" customHeight="1" x14ac:dyDescent="0.25">
      <c r="A171" s="3">
        <v>44356</v>
      </c>
      <c r="B171" s="9">
        <v>300</v>
      </c>
      <c r="C171" s="21">
        <f t="shared" si="17"/>
        <v>1.8843087801479915E-2</v>
      </c>
      <c r="D171" s="8">
        <v>10.234999999999999</v>
      </c>
      <c r="E171" s="21">
        <f t="shared" si="18"/>
        <v>-4.3495505923701001E-2</v>
      </c>
    </row>
    <row r="172" spans="1:5" ht="14.25" customHeight="1" x14ac:dyDescent="0.25">
      <c r="A172" s="3">
        <v>44357</v>
      </c>
      <c r="B172" s="8">
        <v>296.60000000000002</v>
      </c>
      <c r="C172" s="21">
        <f t="shared" si="17"/>
        <v>-1.1398044952369311E-2</v>
      </c>
      <c r="D172" s="8">
        <v>10.395</v>
      </c>
      <c r="E172" s="21">
        <f t="shared" si="18"/>
        <v>1.5511702196723393E-2</v>
      </c>
    </row>
    <row r="173" spans="1:5" ht="14.25" customHeight="1" x14ac:dyDescent="0.25">
      <c r="A173" s="3">
        <v>44358</v>
      </c>
      <c r="B173" s="9">
        <v>294</v>
      </c>
      <c r="C173" s="21">
        <f t="shared" si="17"/>
        <v>-8.8046623651502186E-3</v>
      </c>
      <c r="D173" s="8">
        <v>10.15</v>
      </c>
      <c r="E173" s="21">
        <f t="shared" si="18"/>
        <v>-2.3851215822179798E-2</v>
      </c>
    </row>
    <row r="174" spans="1:5" ht="14.25" customHeight="1" x14ac:dyDescent="0.25">
      <c r="A174" s="3">
        <v>44361</v>
      </c>
      <c r="B174" s="9">
        <v>308</v>
      </c>
      <c r="C174" s="21">
        <f t="shared" si="17"/>
        <v>4.6520015634892907E-2</v>
      </c>
      <c r="D174" s="8">
        <v>10.244999999999999</v>
      </c>
      <c r="E174" s="21">
        <f t="shared" si="18"/>
        <v>9.3160762030665839E-3</v>
      </c>
    </row>
    <row r="175" spans="1:5" ht="14.25" customHeight="1" x14ac:dyDescent="0.25">
      <c r="A175" s="3">
        <v>44362</v>
      </c>
      <c r="B175" s="8">
        <v>296.60000000000002</v>
      </c>
      <c r="C175" s="21">
        <f t="shared" si="17"/>
        <v>-3.7715353269742673E-2</v>
      </c>
      <c r="D175" s="8">
        <v>9.9860000000000007</v>
      </c>
      <c r="E175" s="21">
        <f t="shared" si="18"/>
        <v>-2.5605669612445429E-2</v>
      </c>
    </row>
    <row r="176" spans="1:5" ht="14.25" customHeight="1" x14ac:dyDescent="0.25">
      <c r="A176" s="3">
        <v>44363</v>
      </c>
      <c r="B176" s="8">
        <v>301.60000000000002</v>
      </c>
      <c r="C176" s="21">
        <f t="shared" si="17"/>
        <v>1.6717206429969232E-2</v>
      </c>
      <c r="D176" s="8">
        <v>9.9600000000000009</v>
      </c>
      <c r="E176" s="21">
        <f t="shared" si="18"/>
        <v>-2.6070404819106422E-3</v>
      </c>
    </row>
    <row r="177" spans="1:5" ht="14.25" customHeight="1" x14ac:dyDescent="0.25">
      <c r="A177" s="3">
        <v>44364</v>
      </c>
      <c r="B177" s="9">
        <v>299</v>
      </c>
      <c r="C177" s="21">
        <f t="shared" si="17"/>
        <v>-8.6580627431146542E-3</v>
      </c>
      <c r="D177" s="8">
        <v>10.255000000000001</v>
      </c>
      <c r="E177" s="21">
        <f t="shared" si="18"/>
        <v>2.9188319927836995E-2</v>
      </c>
    </row>
    <row r="178" spans="1:5" ht="14.25" customHeight="1" x14ac:dyDescent="0.25">
      <c r="A178" s="3">
        <v>44365</v>
      </c>
      <c r="B178" s="9">
        <v>310</v>
      </c>
      <c r="C178" s="21">
        <f t="shared" si="17"/>
        <v>3.6128724088505482E-2</v>
      </c>
      <c r="D178" s="8">
        <v>10.255000000000001</v>
      </c>
      <c r="E178" s="21">
        <f t="shared" si="18"/>
        <v>0</v>
      </c>
    </row>
    <row r="179" spans="1:5" ht="14.25" customHeight="1" x14ac:dyDescent="0.25">
      <c r="A179" s="3">
        <v>44368</v>
      </c>
      <c r="B179" s="9">
        <v>315</v>
      </c>
      <c r="C179" s="21">
        <f t="shared" si="17"/>
        <v>1.600034134644112E-2</v>
      </c>
      <c r="D179" s="8">
        <v>10.065</v>
      </c>
      <c r="E179" s="21">
        <f t="shared" si="18"/>
        <v>-1.8701332432589198E-2</v>
      </c>
    </row>
    <row r="180" spans="1:5" ht="14.25" customHeight="1" x14ac:dyDescent="0.25">
      <c r="A180" s="3">
        <v>44369</v>
      </c>
      <c r="B180" s="9">
        <v>327</v>
      </c>
      <c r="C180" s="21">
        <f t="shared" si="17"/>
        <v>3.7387532071620412E-2</v>
      </c>
      <c r="D180" s="8">
        <v>10.36</v>
      </c>
      <c r="E180" s="21">
        <f t="shared" si="18"/>
        <v>2.8888177739582185E-2</v>
      </c>
    </row>
    <row r="181" spans="1:5" ht="14.25" customHeight="1" x14ac:dyDescent="0.25">
      <c r="A181" s="3">
        <v>44370</v>
      </c>
      <c r="B181" s="9">
        <v>337</v>
      </c>
      <c r="C181" s="21">
        <f t="shared" si="17"/>
        <v>3.0122759455108297E-2</v>
      </c>
      <c r="D181" s="8">
        <v>10.375</v>
      </c>
      <c r="E181" s="21">
        <f t="shared" si="18"/>
        <v>1.4468292854250197E-3</v>
      </c>
    </row>
    <row r="182" spans="1:5" ht="14.25" customHeight="1" x14ac:dyDescent="0.25">
      <c r="A182" s="3">
        <v>44371</v>
      </c>
      <c r="B182" s="8">
        <v>346.4</v>
      </c>
      <c r="C182" s="21">
        <f t="shared" si="17"/>
        <v>2.7511246335918376E-2</v>
      </c>
      <c r="D182" s="8">
        <v>10.154999999999999</v>
      </c>
      <c r="E182" s="21">
        <f t="shared" si="18"/>
        <v>-2.1432871084414044E-2</v>
      </c>
    </row>
    <row r="183" spans="1:5" ht="14.25" customHeight="1" x14ac:dyDescent="0.25">
      <c r="A183" s="3">
        <v>44372</v>
      </c>
      <c r="B183" s="8">
        <v>346.6</v>
      </c>
      <c r="C183" s="21">
        <f t="shared" si="17"/>
        <v>5.7720059322580045E-4</v>
      </c>
      <c r="D183" s="8">
        <v>10.09</v>
      </c>
      <c r="E183" s="21">
        <f t="shared" si="18"/>
        <v>-6.4213606668303853E-3</v>
      </c>
    </row>
    <row r="184" spans="1:5" ht="14.25" customHeight="1" x14ac:dyDescent="0.25">
      <c r="A184" s="3">
        <v>44375</v>
      </c>
      <c r="B184" s="8">
        <v>344.6</v>
      </c>
      <c r="C184" s="21">
        <f t="shared" si="17"/>
        <v>-5.7870531876764112E-3</v>
      </c>
      <c r="D184" s="8">
        <v>9.952</v>
      </c>
      <c r="E184" s="21">
        <f t="shared" si="18"/>
        <v>-1.3771298368694002E-2</v>
      </c>
    </row>
    <row r="185" spans="1:5" ht="14.25" customHeight="1" x14ac:dyDescent="0.25">
      <c r="A185" s="3">
        <v>44376</v>
      </c>
      <c r="B185" s="8">
        <v>339.2</v>
      </c>
      <c r="C185" s="21">
        <f t="shared" si="17"/>
        <v>-1.5794420176081375E-2</v>
      </c>
      <c r="D185" s="8">
        <v>9.6319999999999997</v>
      </c>
      <c r="E185" s="21">
        <f t="shared" si="18"/>
        <v>-3.2682647430358418E-2</v>
      </c>
    </row>
    <row r="186" spans="1:5" ht="14.25" customHeight="1" x14ac:dyDescent="0.25">
      <c r="A186" s="3">
        <v>44377</v>
      </c>
      <c r="B186" s="9">
        <v>325</v>
      </c>
      <c r="C186" s="21">
        <f t="shared" si="17"/>
        <v>-4.2764721588010472E-2</v>
      </c>
      <c r="D186" s="8">
        <v>9.41</v>
      </c>
      <c r="E186" s="21">
        <f t="shared" si="18"/>
        <v>-2.3317934969176935E-2</v>
      </c>
    </row>
    <row r="187" spans="1:5" ht="14.25" customHeight="1" x14ac:dyDescent="0.25">
      <c r="A187" s="3">
        <v>44378</v>
      </c>
      <c r="B187" s="8">
        <v>327.8</v>
      </c>
      <c r="C187" s="21">
        <f t="shared" si="17"/>
        <v>8.5784839799918997E-3</v>
      </c>
      <c r="D187" s="8">
        <v>9.3000000000000007</v>
      </c>
      <c r="E187" s="21">
        <f t="shared" si="18"/>
        <v>-1.1758553438077971E-2</v>
      </c>
    </row>
    <row r="188" spans="1:5" ht="14.25" customHeight="1" x14ac:dyDescent="0.25">
      <c r="A188" s="3">
        <v>44379</v>
      </c>
      <c r="B188" s="9">
        <v>325</v>
      </c>
      <c r="C188" s="21">
        <f t="shared" si="17"/>
        <v>-8.5784839799918945E-3</v>
      </c>
      <c r="D188" s="8">
        <v>9.14</v>
      </c>
      <c r="E188" s="21">
        <f t="shared" si="18"/>
        <v>-1.735401469315162E-2</v>
      </c>
    </row>
    <row r="189" spans="1:5" ht="14.25" customHeight="1" x14ac:dyDescent="0.25">
      <c r="A189" s="3">
        <v>44382</v>
      </c>
      <c r="B189" s="8">
        <v>327.2</v>
      </c>
      <c r="C189" s="21">
        <f t="shared" si="17"/>
        <v>6.7464223988543751E-3</v>
      </c>
      <c r="D189" s="8">
        <v>9.0939999999999994</v>
      </c>
      <c r="E189" s="21">
        <f t="shared" si="18"/>
        <v>-5.0455300632399258E-3</v>
      </c>
    </row>
    <row r="190" spans="1:5" ht="14.25" customHeight="1" x14ac:dyDescent="0.25">
      <c r="A190" s="3">
        <v>44383</v>
      </c>
      <c r="B190" s="8">
        <v>317.8</v>
      </c>
      <c r="C190" s="21">
        <f t="shared" si="17"/>
        <v>-2.9149350625976334E-2</v>
      </c>
      <c r="D190" s="8">
        <v>8.9120000000000008</v>
      </c>
      <c r="E190" s="21">
        <f t="shared" si="18"/>
        <v>-2.0216172217890412E-2</v>
      </c>
    </row>
    <row r="191" spans="1:5" ht="14.25" customHeight="1" x14ac:dyDescent="0.25">
      <c r="A191" s="3">
        <v>44384</v>
      </c>
      <c r="B191" s="9">
        <v>320</v>
      </c>
      <c r="C191" s="21">
        <f t="shared" si="17"/>
        <v>6.8987416911565217E-3</v>
      </c>
      <c r="D191" s="8">
        <v>8.9879999999999995</v>
      </c>
      <c r="E191" s="21">
        <f t="shared" si="18"/>
        <v>8.4916711381542911E-3</v>
      </c>
    </row>
    <row r="192" spans="1:5" ht="14.25" customHeight="1" x14ac:dyDescent="0.25">
      <c r="A192" s="3">
        <v>44385</v>
      </c>
      <c r="B192" s="8">
        <v>312.39999999999998</v>
      </c>
      <c r="C192" s="21">
        <f t="shared" si="17"/>
        <v>-2.4036577828241382E-2</v>
      </c>
      <c r="D192" s="8">
        <v>9.0459999999999994</v>
      </c>
      <c r="E192" s="21">
        <f t="shared" si="18"/>
        <v>6.4323167325686052E-3</v>
      </c>
    </row>
    <row r="193" spans="1:5" ht="14.25" customHeight="1" x14ac:dyDescent="0.25">
      <c r="A193" s="3">
        <v>44386</v>
      </c>
      <c r="B193" s="8">
        <v>322.39999999999998</v>
      </c>
      <c r="C193" s="21">
        <f t="shared" si="17"/>
        <v>3.1508592666942267E-2</v>
      </c>
      <c r="D193" s="8">
        <v>9.0399999999999991</v>
      </c>
      <c r="E193" s="21">
        <f t="shared" si="18"/>
        <v>-6.6349665156636203E-4</v>
      </c>
    </row>
    <row r="194" spans="1:5" ht="14.25" customHeight="1" x14ac:dyDescent="0.25">
      <c r="A194" s="3">
        <v>44389</v>
      </c>
      <c r="B194" s="9">
        <v>304</v>
      </c>
      <c r="C194" s="21">
        <f t="shared" si="17"/>
        <v>-5.8765309226251512E-2</v>
      </c>
      <c r="D194" s="8">
        <v>8.94</v>
      </c>
      <c r="E194" s="21">
        <f t="shared" si="18"/>
        <v>-1.1123585218662316E-2</v>
      </c>
    </row>
    <row r="195" spans="1:5" ht="14.25" customHeight="1" x14ac:dyDescent="0.25">
      <c r="A195" s="3">
        <v>44390</v>
      </c>
      <c r="B195" s="8">
        <v>304.60000000000002</v>
      </c>
      <c r="C195" s="21">
        <f t="shared" si="17"/>
        <v>1.9717390548398832E-3</v>
      </c>
      <c r="D195" s="8">
        <v>8.9499999999999993</v>
      </c>
      <c r="E195" s="21">
        <f t="shared" si="18"/>
        <v>1.1179431013412459E-3</v>
      </c>
    </row>
    <row r="196" spans="1:5" ht="14.25" customHeight="1" x14ac:dyDescent="0.25">
      <c r="A196" s="3">
        <v>44391</v>
      </c>
      <c r="B196" s="9">
        <v>308</v>
      </c>
      <c r="C196" s="21">
        <f t="shared" ref="C196:C259" si="19">LN(B196/B195)</f>
        <v>1.1100342512512976E-2</v>
      </c>
      <c r="D196" s="8">
        <v>8.85</v>
      </c>
      <c r="E196" s="21">
        <f t="shared" ref="E196:E259" si="20">LN(D196/D195)</f>
        <v>-1.1236073266925842E-2</v>
      </c>
    </row>
    <row r="197" spans="1:5" ht="14.25" customHeight="1" x14ac:dyDescent="0.25">
      <c r="A197" s="3">
        <v>44392</v>
      </c>
      <c r="B197" s="8">
        <v>304.60000000000002</v>
      </c>
      <c r="C197" s="21">
        <f t="shared" si="19"/>
        <v>-1.1100342512512951E-2</v>
      </c>
      <c r="D197" s="8">
        <v>8.8559999999999999</v>
      </c>
      <c r="E197" s="21">
        <f t="shared" si="20"/>
        <v>6.7773638649759496E-4</v>
      </c>
    </row>
    <row r="198" spans="1:5" ht="14.25" customHeight="1" x14ac:dyDescent="0.25">
      <c r="A198" s="3">
        <v>44393</v>
      </c>
      <c r="B198" s="8">
        <v>300.60000000000002</v>
      </c>
      <c r="C198" s="21">
        <f t="shared" si="19"/>
        <v>-1.3218963142187339E-2</v>
      </c>
      <c r="D198" s="8">
        <v>8.8439999999999994</v>
      </c>
      <c r="E198" s="21">
        <f t="shared" si="20"/>
        <v>-1.3559324111359554E-3</v>
      </c>
    </row>
    <row r="199" spans="1:5" ht="14.25" customHeight="1" x14ac:dyDescent="0.25">
      <c r="A199" s="3">
        <v>44396</v>
      </c>
      <c r="B199" s="8">
        <v>287.39999999999998</v>
      </c>
      <c r="C199" s="21">
        <f t="shared" si="19"/>
        <v>-4.4905503673949729E-2</v>
      </c>
      <c r="D199" s="8">
        <v>8.4</v>
      </c>
      <c r="E199" s="21">
        <f t="shared" si="20"/>
        <v>-5.1507557145931804E-2</v>
      </c>
    </row>
    <row r="200" spans="1:5" ht="14.25" customHeight="1" x14ac:dyDescent="0.25">
      <c r="A200" s="3">
        <v>44397</v>
      </c>
      <c r="B200" s="8">
        <v>297.2</v>
      </c>
      <c r="C200" s="21">
        <f t="shared" si="19"/>
        <v>3.3530339198679572E-2</v>
      </c>
      <c r="D200" s="8">
        <v>8.3840000000000003</v>
      </c>
      <c r="E200" s="21">
        <f t="shared" si="20"/>
        <v>-1.9065782705815315E-3</v>
      </c>
    </row>
    <row r="201" spans="1:5" ht="14.25" customHeight="1" x14ac:dyDescent="0.25">
      <c r="A201" s="3">
        <v>44398</v>
      </c>
      <c r="B201" s="8">
        <v>314.2</v>
      </c>
      <c r="C201" s="21">
        <f t="shared" si="19"/>
        <v>5.5624412977916697E-2</v>
      </c>
      <c r="D201" s="8">
        <v>8.58</v>
      </c>
      <c r="E201" s="21">
        <f t="shared" si="20"/>
        <v>2.3108785921184458E-2</v>
      </c>
    </row>
    <row r="202" spans="1:5" ht="14.25" customHeight="1" x14ac:dyDescent="0.25">
      <c r="A202" s="3">
        <v>44399</v>
      </c>
      <c r="B202" s="8">
        <v>305.8</v>
      </c>
      <c r="C202" s="21">
        <f t="shared" si="19"/>
        <v>-2.7098432326558744E-2</v>
      </c>
      <c r="D202" s="8">
        <v>8.6</v>
      </c>
      <c r="E202" s="21">
        <f t="shared" si="20"/>
        <v>2.3282897595911681E-3</v>
      </c>
    </row>
    <row r="203" spans="1:5" ht="14.25" customHeight="1" x14ac:dyDescent="0.25">
      <c r="A203" s="3">
        <v>44400</v>
      </c>
      <c r="B203" s="9">
        <v>308</v>
      </c>
      <c r="C203" s="21">
        <f t="shared" si="19"/>
        <v>7.168489478612497E-3</v>
      </c>
      <c r="D203" s="8">
        <v>9.0839999999999996</v>
      </c>
      <c r="E203" s="21">
        <f t="shared" si="20"/>
        <v>5.4752420983849921E-2</v>
      </c>
    </row>
    <row r="204" spans="1:5" ht="14.25" customHeight="1" x14ac:dyDescent="0.25">
      <c r="A204" s="3">
        <v>44403</v>
      </c>
      <c r="B204" s="8">
        <v>306.2</v>
      </c>
      <c r="C204" s="21">
        <f t="shared" si="19"/>
        <v>-5.8612997499911182E-3</v>
      </c>
      <c r="D204" s="8">
        <v>8.6519999999999992</v>
      </c>
      <c r="E204" s="21">
        <f t="shared" si="20"/>
        <v>-4.8724116152499698E-2</v>
      </c>
    </row>
    <row r="205" spans="1:5" ht="14.25" customHeight="1" x14ac:dyDescent="0.25">
      <c r="A205" s="3">
        <v>44404</v>
      </c>
      <c r="B205" s="8">
        <v>307.8</v>
      </c>
      <c r="C205" s="21">
        <f t="shared" si="19"/>
        <v>5.2117381811956128E-3</v>
      </c>
      <c r="D205" s="8">
        <v>8.5079999999999991</v>
      </c>
      <c r="E205" s="21">
        <f t="shared" si="20"/>
        <v>-1.678361075282157E-2</v>
      </c>
    </row>
    <row r="206" spans="1:5" ht="14.25" customHeight="1" x14ac:dyDescent="0.25">
      <c r="A206" s="3">
        <v>44405</v>
      </c>
      <c r="B206" s="8">
        <v>316.8</v>
      </c>
      <c r="C206" s="21">
        <f t="shared" si="19"/>
        <v>2.8820438535491884E-2</v>
      </c>
      <c r="D206" s="8">
        <v>8.6620000000000008</v>
      </c>
      <c r="E206" s="21">
        <f t="shared" si="20"/>
        <v>1.7938745454444471E-2</v>
      </c>
    </row>
    <row r="207" spans="1:5" ht="14.25" customHeight="1" x14ac:dyDescent="0.25">
      <c r="A207" s="3">
        <v>44406</v>
      </c>
      <c r="B207" s="8">
        <v>318.60000000000002</v>
      </c>
      <c r="C207" s="21">
        <f t="shared" si="19"/>
        <v>5.6657375356772999E-3</v>
      </c>
      <c r="D207" s="8">
        <v>8.9779999999999998</v>
      </c>
      <c r="E207" s="21">
        <f t="shared" si="20"/>
        <v>3.5831497567305415E-2</v>
      </c>
    </row>
    <row r="208" spans="1:5" ht="14.25" customHeight="1" x14ac:dyDescent="0.25">
      <c r="A208" s="3">
        <v>44407</v>
      </c>
      <c r="B208" s="8">
        <v>320.8</v>
      </c>
      <c r="C208" s="21">
        <f t="shared" si="19"/>
        <v>6.8814785164113511E-3</v>
      </c>
      <c r="D208" s="8">
        <v>8.68</v>
      </c>
      <c r="E208" s="21">
        <f t="shared" si="20"/>
        <v>-3.3755611687481542E-2</v>
      </c>
    </row>
    <row r="209" spans="1:5" ht="14.25" customHeight="1" x14ac:dyDescent="0.25">
      <c r="A209" s="3">
        <v>44410</v>
      </c>
      <c r="B209" s="8">
        <v>325.39999999999998</v>
      </c>
      <c r="C209" s="21">
        <f t="shared" si="19"/>
        <v>1.4237318792577962E-2</v>
      </c>
      <c r="D209" s="8">
        <v>8.8000000000000007</v>
      </c>
      <c r="E209" s="21">
        <f t="shared" si="20"/>
        <v>1.3730192811902037E-2</v>
      </c>
    </row>
    <row r="210" spans="1:5" ht="14.25" customHeight="1" x14ac:dyDescent="0.25">
      <c r="A210" s="3">
        <v>44411</v>
      </c>
      <c r="B210" s="9">
        <v>306</v>
      </c>
      <c r="C210" s="21">
        <f t="shared" si="19"/>
        <v>-6.1470092832556535E-2</v>
      </c>
      <c r="D210" s="8">
        <v>8.8059999999999992</v>
      </c>
      <c r="E210" s="21">
        <f t="shared" si="20"/>
        <v>6.8158584940112286E-4</v>
      </c>
    </row>
    <row r="211" spans="1:5" ht="14.25" customHeight="1" x14ac:dyDescent="0.25">
      <c r="A211" s="3">
        <v>44412</v>
      </c>
      <c r="B211" s="8">
        <v>317.2</v>
      </c>
      <c r="C211" s="21">
        <f t="shared" si="19"/>
        <v>3.5947387808312019E-2</v>
      </c>
      <c r="D211" s="8">
        <v>8.8559999999999999</v>
      </c>
      <c r="E211" s="21">
        <f t="shared" si="20"/>
        <v>5.6618880727736945E-3</v>
      </c>
    </row>
    <row r="212" spans="1:5" ht="14.25" customHeight="1" x14ac:dyDescent="0.25">
      <c r="A212" s="3">
        <v>44413</v>
      </c>
      <c r="B212" s="8">
        <v>320.8</v>
      </c>
      <c r="C212" s="21">
        <f t="shared" si="19"/>
        <v>1.1285386231666607E-2</v>
      </c>
      <c r="D212" s="8">
        <v>9.1280000000000001</v>
      </c>
      <c r="E212" s="21">
        <f t="shared" si="20"/>
        <v>3.0251417153438851E-2</v>
      </c>
    </row>
    <row r="213" spans="1:5" ht="14.25" customHeight="1" x14ac:dyDescent="0.25">
      <c r="A213" s="3">
        <v>44414</v>
      </c>
      <c r="B213" s="8">
        <v>320.2</v>
      </c>
      <c r="C213" s="21">
        <f t="shared" si="19"/>
        <v>-1.8720754297451964E-3</v>
      </c>
      <c r="D213" s="8">
        <v>9.11</v>
      </c>
      <c r="E213" s="21">
        <f t="shared" si="20"/>
        <v>-1.9739012879076306E-3</v>
      </c>
    </row>
    <row r="214" spans="1:5" ht="14.25" customHeight="1" x14ac:dyDescent="0.25">
      <c r="A214" s="3">
        <v>44417</v>
      </c>
      <c r="B214" s="9">
        <v>320</v>
      </c>
      <c r="C214" s="21">
        <f t="shared" si="19"/>
        <v>-6.2480476884208469E-4</v>
      </c>
      <c r="D214" s="8">
        <v>9.02</v>
      </c>
      <c r="E214" s="21">
        <f t="shared" si="20"/>
        <v>-9.9283771973346143E-3</v>
      </c>
    </row>
    <row r="215" spans="1:5" ht="14.25" customHeight="1" x14ac:dyDescent="0.25">
      <c r="A215" s="3">
        <v>44418</v>
      </c>
      <c r="B215" s="8">
        <v>314.39999999999998</v>
      </c>
      <c r="C215" s="21">
        <f t="shared" si="19"/>
        <v>-1.7654935238720824E-2</v>
      </c>
      <c r="D215" s="8">
        <v>8.98</v>
      </c>
      <c r="E215" s="21">
        <f t="shared" si="20"/>
        <v>-4.4444517604239064E-3</v>
      </c>
    </row>
    <row r="216" spans="1:5" ht="14.25" customHeight="1" x14ac:dyDescent="0.25">
      <c r="A216" s="3">
        <v>44419</v>
      </c>
      <c r="B216" s="8">
        <v>322.2</v>
      </c>
      <c r="C216" s="21">
        <f t="shared" si="19"/>
        <v>2.4506410187822538E-2</v>
      </c>
      <c r="D216" s="8">
        <v>8.92</v>
      </c>
      <c r="E216" s="21">
        <f t="shared" si="20"/>
        <v>-6.7039357221903295E-3</v>
      </c>
    </row>
    <row r="217" spans="1:5" ht="14.25" customHeight="1" x14ac:dyDescent="0.25">
      <c r="A217" s="3">
        <v>44420</v>
      </c>
      <c r="B217" s="9">
        <v>322</v>
      </c>
      <c r="C217" s="21">
        <f t="shared" si="19"/>
        <v>-6.2092519846564283E-4</v>
      </c>
      <c r="D217" s="8">
        <v>9.1300000000000008</v>
      </c>
      <c r="E217" s="21">
        <f t="shared" si="20"/>
        <v>2.3269748014959211E-2</v>
      </c>
    </row>
    <row r="218" spans="1:5" ht="14.25" customHeight="1" x14ac:dyDescent="0.25">
      <c r="A218" s="3">
        <v>44421</v>
      </c>
      <c r="B218" s="8">
        <v>326.39999999999998</v>
      </c>
      <c r="C218" s="21">
        <f t="shared" si="19"/>
        <v>1.3572077545543466E-2</v>
      </c>
      <c r="D218" s="8">
        <v>8.9499999999999993</v>
      </c>
      <c r="E218" s="21">
        <f t="shared" si="20"/>
        <v>-1.9912162320113263E-2</v>
      </c>
    </row>
    <row r="219" spans="1:5" ht="14.25" customHeight="1" x14ac:dyDescent="0.25">
      <c r="A219" s="3">
        <v>44424</v>
      </c>
      <c r="B219" s="8">
        <v>331.4</v>
      </c>
      <c r="C219" s="21">
        <f t="shared" si="19"/>
        <v>1.5202481902510648E-2</v>
      </c>
      <c r="D219" s="8">
        <v>8.9499999999999993</v>
      </c>
      <c r="E219" s="21">
        <f t="shared" si="20"/>
        <v>0</v>
      </c>
    </row>
    <row r="220" spans="1:5" ht="14.25" customHeight="1" x14ac:dyDescent="0.25">
      <c r="A220" s="3">
        <v>44425</v>
      </c>
      <c r="B220" s="9">
        <v>329</v>
      </c>
      <c r="C220" s="21">
        <f t="shared" si="19"/>
        <v>-7.2683542270905255E-3</v>
      </c>
      <c r="D220" s="8">
        <v>8.9</v>
      </c>
      <c r="E220" s="21">
        <f t="shared" si="20"/>
        <v>-5.6022555486696752E-3</v>
      </c>
    </row>
    <row r="221" spans="1:5" ht="14.25" customHeight="1" x14ac:dyDescent="0.25">
      <c r="A221" s="3">
        <v>44426</v>
      </c>
      <c r="B221" s="8">
        <v>329.4</v>
      </c>
      <c r="C221" s="21">
        <f t="shared" si="19"/>
        <v>1.2150669781680898E-3</v>
      </c>
      <c r="D221" s="8">
        <v>9.0399999999999991</v>
      </c>
      <c r="E221" s="21">
        <f t="shared" si="20"/>
        <v>1.5607897665990749E-2</v>
      </c>
    </row>
    <row r="222" spans="1:5" ht="14.25" customHeight="1" x14ac:dyDescent="0.25">
      <c r="A222" s="3">
        <v>44427</v>
      </c>
      <c r="B222" s="9">
        <v>325</v>
      </c>
      <c r="C222" s="21">
        <f t="shared" si="19"/>
        <v>-1.3447635413802341E-2</v>
      </c>
      <c r="D222" s="8">
        <v>8.8640000000000008</v>
      </c>
      <c r="E222" s="21">
        <f t="shared" si="20"/>
        <v>-1.9661044399157005E-2</v>
      </c>
    </row>
    <row r="223" spans="1:5" ht="14.25" customHeight="1" x14ac:dyDescent="0.25">
      <c r="A223" s="3">
        <v>44428</v>
      </c>
      <c r="B223" s="8">
        <v>329.8</v>
      </c>
      <c r="C223" s="21">
        <f t="shared" si="19"/>
        <v>1.466122779576114E-2</v>
      </c>
      <c r="D223" s="8">
        <v>9.25</v>
      </c>
      <c r="E223" s="21">
        <f t="shared" si="20"/>
        <v>4.2625421519405786E-2</v>
      </c>
    </row>
    <row r="224" spans="1:5" ht="14.25" customHeight="1" x14ac:dyDescent="0.25">
      <c r="A224" s="3">
        <v>44431</v>
      </c>
      <c r="B224" s="9">
        <v>336</v>
      </c>
      <c r="C224" s="21">
        <f t="shared" si="19"/>
        <v>1.862474983770564E-2</v>
      </c>
      <c r="D224" s="8">
        <v>9.7799999999999994</v>
      </c>
      <c r="E224" s="21">
        <f t="shared" si="20"/>
        <v>5.5715932522392007E-2</v>
      </c>
    </row>
    <row r="225" spans="1:5" ht="14.25" customHeight="1" x14ac:dyDescent="0.25">
      <c r="A225" s="3">
        <v>44432</v>
      </c>
      <c r="B225" s="8">
        <v>334.8</v>
      </c>
      <c r="C225" s="21">
        <f t="shared" si="19"/>
        <v>-3.5778213478839666E-3</v>
      </c>
      <c r="D225" s="8">
        <v>9.74</v>
      </c>
      <c r="E225" s="21">
        <f t="shared" si="20"/>
        <v>-4.0983663922821365E-3</v>
      </c>
    </row>
    <row r="226" spans="1:5" ht="14.25" customHeight="1" x14ac:dyDescent="0.25">
      <c r="A226" s="3">
        <v>44433</v>
      </c>
      <c r="B226" s="8">
        <v>348.8</v>
      </c>
      <c r="C226" s="21">
        <f t="shared" si="19"/>
        <v>4.0965353419504226E-2</v>
      </c>
      <c r="D226" s="8">
        <v>9.6620000000000008</v>
      </c>
      <c r="E226" s="21">
        <f t="shared" si="20"/>
        <v>-8.0404515222287747E-3</v>
      </c>
    </row>
    <row r="227" spans="1:5" ht="14.25" customHeight="1" x14ac:dyDescent="0.25">
      <c r="A227" s="3">
        <v>44434</v>
      </c>
      <c r="B227" s="8">
        <v>355.8</v>
      </c>
      <c r="C227" s="21">
        <f t="shared" si="19"/>
        <v>1.9870083196910155E-2</v>
      </c>
      <c r="D227" s="8">
        <v>9.5980000000000008</v>
      </c>
      <c r="E227" s="21">
        <f t="shared" si="20"/>
        <v>-6.6459226961611273E-3</v>
      </c>
    </row>
    <row r="228" spans="1:5" ht="14.25" customHeight="1" x14ac:dyDescent="0.25">
      <c r="A228" s="3">
        <v>44435</v>
      </c>
      <c r="B228" s="8">
        <v>358.8</v>
      </c>
      <c r="C228" s="21">
        <f t="shared" si="19"/>
        <v>8.396354952906358E-3</v>
      </c>
      <c r="D228" s="8">
        <v>9.6159999999999997</v>
      </c>
      <c r="E228" s="21">
        <f t="shared" si="20"/>
        <v>1.8736343567979038E-3</v>
      </c>
    </row>
    <row r="229" spans="1:5" ht="14.25" customHeight="1" x14ac:dyDescent="0.25">
      <c r="A229" s="3">
        <v>44438</v>
      </c>
      <c r="B229" s="8">
        <v>358.4</v>
      </c>
      <c r="C229" s="21">
        <f t="shared" si="19"/>
        <v>-1.1154490838657205E-3</v>
      </c>
      <c r="D229" s="8">
        <v>9.8759999999999994</v>
      </c>
      <c r="E229" s="21">
        <f t="shared" si="20"/>
        <v>2.6679193690081281E-2</v>
      </c>
    </row>
    <row r="230" spans="1:5" ht="14.25" customHeight="1" x14ac:dyDescent="0.25">
      <c r="A230" s="3">
        <v>44439</v>
      </c>
      <c r="B230" s="9">
        <v>371</v>
      </c>
      <c r="C230" s="21">
        <f t="shared" si="19"/>
        <v>3.4552381506659735E-2</v>
      </c>
      <c r="D230" s="8">
        <v>10.09</v>
      </c>
      <c r="E230" s="21">
        <f t="shared" si="20"/>
        <v>2.1437262882584483E-2</v>
      </c>
    </row>
    <row r="231" spans="1:5" ht="14.25" customHeight="1" x14ac:dyDescent="0.25">
      <c r="A231" s="3">
        <v>44440</v>
      </c>
      <c r="B231" s="9">
        <v>377</v>
      </c>
      <c r="C231" s="21">
        <f t="shared" si="19"/>
        <v>1.6043124840575684E-2</v>
      </c>
      <c r="D231" s="8">
        <v>10</v>
      </c>
      <c r="E231" s="21">
        <f t="shared" si="20"/>
        <v>-8.9597413714718691E-3</v>
      </c>
    </row>
    <row r="232" spans="1:5" ht="14.25" customHeight="1" x14ac:dyDescent="0.25">
      <c r="A232" s="3">
        <v>44441</v>
      </c>
      <c r="B232" s="8">
        <v>381.2</v>
      </c>
      <c r="C232" s="21">
        <f t="shared" si="19"/>
        <v>1.1078984332036154E-2</v>
      </c>
      <c r="D232" s="8">
        <v>9.7420000000000009</v>
      </c>
      <c r="E232" s="21">
        <f t="shared" si="20"/>
        <v>-2.61386576096947E-2</v>
      </c>
    </row>
    <row r="233" spans="1:5" ht="14.25" customHeight="1" x14ac:dyDescent="0.25">
      <c r="A233" s="3">
        <v>44442</v>
      </c>
      <c r="B233" s="8">
        <v>384.8</v>
      </c>
      <c r="C233" s="21">
        <f t="shared" si="19"/>
        <v>9.3995470115045207E-3</v>
      </c>
      <c r="D233" s="8">
        <v>9.6340000000000003</v>
      </c>
      <c r="E233" s="21">
        <f t="shared" si="20"/>
        <v>-1.1147927176321978E-2</v>
      </c>
    </row>
    <row r="234" spans="1:5" ht="14.25" customHeight="1" x14ac:dyDescent="0.25">
      <c r="A234" s="3">
        <v>44445</v>
      </c>
      <c r="B234" s="9">
        <v>383</v>
      </c>
      <c r="C234" s="21">
        <f t="shared" si="19"/>
        <v>-4.6887296109054209E-3</v>
      </c>
      <c r="D234" s="8">
        <v>9.7799999999999994</v>
      </c>
      <c r="E234" s="21">
        <f t="shared" si="20"/>
        <v>1.5040975838696898E-2</v>
      </c>
    </row>
    <row r="235" spans="1:5" ht="14.25" customHeight="1" x14ac:dyDescent="0.25">
      <c r="A235" s="3">
        <v>44446</v>
      </c>
      <c r="B235" s="9">
        <v>385</v>
      </c>
      <c r="C235" s="21">
        <f t="shared" si="19"/>
        <v>5.2083451071382597E-3</v>
      </c>
      <c r="D235" s="8">
        <v>9.7759999999999998</v>
      </c>
      <c r="E235" s="21">
        <f t="shared" si="20"/>
        <v>-4.0908161748638195E-4</v>
      </c>
    </row>
    <row r="236" spans="1:5" ht="14.25" customHeight="1" x14ac:dyDescent="0.25">
      <c r="A236" s="3">
        <v>44447</v>
      </c>
      <c r="B236" s="8">
        <v>377.6</v>
      </c>
      <c r="C236" s="21">
        <f t="shared" si="19"/>
        <v>-1.9407900016438516E-2</v>
      </c>
      <c r="D236" s="8">
        <v>9.6999999999999993</v>
      </c>
      <c r="E236" s="21">
        <f t="shared" si="20"/>
        <v>-7.8045169199024138E-3</v>
      </c>
    </row>
    <row r="237" spans="1:5" ht="14.25" customHeight="1" x14ac:dyDescent="0.25">
      <c r="A237" s="3">
        <v>44448</v>
      </c>
      <c r="B237" s="8">
        <v>381.8</v>
      </c>
      <c r="C237" s="21">
        <f t="shared" si="19"/>
        <v>1.1061477020301505E-2</v>
      </c>
      <c r="D237" s="8">
        <v>9.85</v>
      </c>
      <c r="E237" s="21">
        <f t="shared" si="20"/>
        <v>1.5345569674660321E-2</v>
      </c>
    </row>
    <row r="238" spans="1:5" ht="14.25" customHeight="1" x14ac:dyDescent="0.25">
      <c r="A238" s="3">
        <v>44449</v>
      </c>
      <c r="B238" s="8">
        <v>379.2</v>
      </c>
      <c r="C238" s="21">
        <f t="shared" si="19"/>
        <v>-6.8331409107805323E-3</v>
      </c>
      <c r="D238" s="8">
        <v>9.766</v>
      </c>
      <c r="E238" s="21">
        <f t="shared" si="20"/>
        <v>-8.5644895445289825E-3</v>
      </c>
    </row>
    <row r="239" spans="1:5" ht="14.25" customHeight="1" x14ac:dyDescent="0.25">
      <c r="A239" s="3">
        <v>44452</v>
      </c>
      <c r="B239" s="9">
        <v>384</v>
      </c>
      <c r="C239" s="21">
        <f t="shared" si="19"/>
        <v>1.2578782206860185E-2</v>
      </c>
      <c r="D239" s="8">
        <v>10.11</v>
      </c>
      <c r="E239" s="21">
        <f t="shared" si="20"/>
        <v>3.4618067392911442E-2</v>
      </c>
    </row>
    <row r="240" spans="1:5" ht="14.25" customHeight="1" x14ac:dyDescent="0.25">
      <c r="A240" s="3">
        <v>44453</v>
      </c>
      <c r="B240" s="9">
        <v>396</v>
      </c>
      <c r="C240" s="21">
        <f t="shared" si="19"/>
        <v>3.0771658666753687E-2</v>
      </c>
      <c r="D240" s="8">
        <v>10.199999999999999</v>
      </c>
      <c r="E240" s="21">
        <f t="shared" si="20"/>
        <v>8.8626872578453243E-3</v>
      </c>
    </row>
    <row r="241" spans="1:5" ht="14.25" customHeight="1" x14ac:dyDescent="0.25">
      <c r="A241" s="3">
        <v>44454</v>
      </c>
      <c r="B241" s="8">
        <v>392.8</v>
      </c>
      <c r="C241" s="21">
        <f t="shared" si="19"/>
        <v>-8.1136347741696639E-3</v>
      </c>
      <c r="D241" s="8">
        <v>10.01</v>
      </c>
      <c r="E241" s="21">
        <f t="shared" si="20"/>
        <v>-1.8803126963096113E-2</v>
      </c>
    </row>
    <row r="242" spans="1:5" ht="14.25" customHeight="1" x14ac:dyDescent="0.25">
      <c r="A242" s="3">
        <v>44455</v>
      </c>
      <c r="B242" s="8">
        <v>396.2</v>
      </c>
      <c r="C242" s="21">
        <f t="shared" si="19"/>
        <v>8.6185577841397312E-3</v>
      </c>
      <c r="D242" s="8">
        <v>9.9459999999999997</v>
      </c>
      <c r="E242" s="21">
        <f t="shared" si="20"/>
        <v>-6.4141330345824426E-3</v>
      </c>
    </row>
    <row r="243" spans="1:5" ht="14.25" customHeight="1" x14ac:dyDescent="0.25">
      <c r="A243" s="3">
        <v>44456</v>
      </c>
      <c r="B243" s="8">
        <v>397.2</v>
      </c>
      <c r="C243" s="21">
        <f t="shared" si="19"/>
        <v>2.5207979065668949E-3</v>
      </c>
      <c r="D243" s="8">
        <v>9.7560000000000002</v>
      </c>
      <c r="E243" s="21">
        <f t="shared" si="20"/>
        <v>-1.9287979938872855E-2</v>
      </c>
    </row>
    <row r="244" spans="1:5" ht="14.25" customHeight="1" x14ac:dyDescent="0.25">
      <c r="A244" s="3">
        <v>44459</v>
      </c>
      <c r="B244" s="9">
        <v>374</v>
      </c>
      <c r="C244" s="21">
        <f t="shared" si="19"/>
        <v>-6.018413475648559E-2</v>
      </c>
      <c r="D244" s="8">
        <v>9.3119999999999994</v>
      </c>
      <c r="E244" s="21">
        <f t="shared" si="20"/>
        <v>-4.6578589364591895E-2</v>
      </c>
    </row>
    <row r="245" spans="1:5" ht="14.25" customHeight="1" x14ac:dyDescent="0.25">
      <c r="A245" s="3">
        <v>44460</v>
      </c>
      <c r="B245" s="9">
        <v>381</v>
      </c>
      <c r="C245" s="21">
        <f t="shared" si="19"/>
        <v>1.8543577712169104E-2</v>
      </c>
      <c r="D245" s="8">
        <v>9.1460000000000008</v>
      </c>
      <c r="E245" s="21">
        <f t="shared" si="20"/>
        <v>-1.7987265753218386E-2</v>
      </c>
    </row>
    <row r="246" spans="1:5" ht="14.25" customHeight="1" x14ac:dyDescent="0.25">
      <c r="A246" s="3">
        <v>44461</v>
      </c>
      <c r="B246" s="8">
        <v>391.2</v>
      </c>
      <c r="C246" s="21">
        <f t="shared" si="19"/>
        <v>2.6419563033961344E-2</v>
      </c>
      <c r="D246" s="8">
        <v>9.3640000000000008</v>
      </c>
      <c r="E246" s="21">
        <f t="shared" si="20"/>
        <v>2.3555924392800933E-2</v>
      </c>
    </row>
    <row r="247" spans="1:5" ht="14.25" customHeight="1" x14ac:dyDescent="0.25">
      <c r="A247" s="3">
        <v>44462</v>
      </c>
      <c r="B247" s="8">
        <v>398.4</v>
      </c>
      <c r="C247" s="21">
        <f t="shared" si="19"/>
        <v>1.8237587549780793E-2</v>
      </c>
      <c r="D247" s="8">
        <v>9.1319999999999997</v>
      </c>
      <c r="E247" s="21">
        <f t="shared" si="20"/>
        <v>-2.5087820961115351E-2</v>
      </c>
    </row>
    <row r="248" spans="1:5" ht="14.25" customHeight="1" x14ac:dyDescent="0.25">
      <c r="A248" s="3">
        <v>44463</v>
      </c>
      <c r="B248" s="9">
        <v>400</v>
      </c>
      <c r="C248" s="21">
        <f t="shared" si="19"/>
        <v>4.0080213975388678E-3</v>
      </c>
      <c r="D248" s="8">
        <v>8.9600000000000009</v>
      </c>
      <c r="E248" s="21">
        <f t="shared" si="20"/>
        <v>-1.9014501680709867E-2</v>
      </c>
    </row>
    <row r="249" spans="1:5" ht="14.25" customHeight="1" x14ac:dyDescent="0.25">
      <c r="A249" s="3">
        <v>44466</v>
      </c>
      <c r="B249" s="9">
        <v>410</v>
      </c>
      <c r="C249" s="21">
        <f t="shared" si="19"/>
        <v>2.4692612590371414E-2</v>
      </c>
      <c r="D249" s="8">
        <v>8.8659999999999997</v>
      </c>
      <c r="E249" s="21">
        <f t="shared" si="20"/>
        <v>-1.0546490663977422E-2</v>
      </c>
    </row>
    <row r="250" spans="1:5" ht="14.25" customHeight="1" x14ac:dyDescent="0.25">
      <c r="A250" s="3">
        <v>44467</v>
      </c>
      <c r="B250" s="9">
        <v>393</v>
      </c>
      <c r="C250" s="21">
        <f t="shared" si="19"/>
        <v>-4.2347547829092294E-2</v>
      </c>
      <c r="D250" s="8">
        <v>8.8339999999999996</v>
      </c>
      <c r="E250" s="21">
        <f t="shared" si="20"/>
        <v>-3.6158231485270776E-3</v>
      </c>
    </row>
    <row r="251" spans="1:5" ht="14.25" customHeight="1" x14ac:dyDescent="0.25">
      <c r="A251" s="3">
        <v>44468</v>
      </c>
      <c r="B251" s="8">
        <v>409.6</v>
      </c>
      <c r="C251" s="21">
        <f t="shared" si="19"/>
        <v>4.1371461856036781E-2</v>
      </c>
      <c r="D251" s="8">
        <v>8.782</v>
      </c>
      <c r="E251" s="21">
        <f t="shared" si="20"/>
        <v>-5.9037410348089609E-3</v>
      </c>
    </row>
    <row r="252" spans="1:5" ht="14.25" customHeight="1" x14ac:dyDescent="0.25">
      <c r="A252" s="3">
        <v>44469</v>
      </c>
      <c r="B252" s="9">
        <v>411</v>
      </c>
      <c r="C252" s="21">
        <f t="shared" si="19"/>
        <v>3.4121407709365777E-3</v>
      </c>
      <c r="D252" s="8">
        <v>8.93</v>
      </c>
      <c r="E252" s="21">
        <f t="shared" si="20"/>
        <v>1.6712222748882028E-2</v>
      </c>
    </row>
    <row r="253" spans="1:5" ht="14.25" customHeight="1" x14ac:dyDescent="0.25">
      <c r="A253" s="3">
        <v>44470</v>
      </c>
      <c r="B253" s="8">
        <v>420.2</v>
      </c>
      <c r="C253" s="21">
        <f t="shared" si="19"/>
        <v>2.2137573914665497E-2</v>
      </c>
      <c r="D253" s="8">
        <v>9.0239999999999991</v>
      </c>
      <c r="E253" s="21">
        <f t="shared" si="20"/>
        <v>1.0471299867295437E-2</v>
      </c>
    </row>
    <row r="254" spans="1:5" ht="14.25" customHeight="1" x14ac:dyDescent="0.25">
      <c r="A254" s="3">
        <v>44473</v>
      </c>
      <c r="B254" s="9">
        <v>423</v>
      </c>
      <c r="C254" s="21">
        <f t="shared" si="19"/>
        <v>6.6413906353780649E-3</v>
      </c>
      <c r="D254" s="8">
        <v>9.3740000000000006</v>
      </c>
      <c r="E254" s="21">
        <f t="shared" si="20"/>
        <v>3.8052204744811406E-2</v>
      </c>
    </row>
    <row r="255" spans="1:5" ht="14.25" customHeight="1" x14ac:dyDescent="0.25">
      <c r="A255" s="3">
        <v>44474</v>
      </c>
      <c r="B255" s="9">
        <v>424</v>
      </c>
      <c r="C255" s="21">
        <f t="shared" si="19"/>
        <v>2.3612761856796854E-3</v>
      </c>
      <c r="D255" s="8">
        <v>9.3480000000000008</v>
      </c>
      <c r="E255" s="21">
        <f t="shared" si="20"/>
        <v>-2.7774828239028916E-3</v>
      </c>
    </row>
    <row r="256" spans="1:5" ht="14.25" customHeight="1" x14ac:dyDescent="0.25">
      <c r="A256" s="3">
        <v>44475</v>
      </c>
      <c r="B256" s="9">
        <v>464</v>
      </c>
      <c r="C256" s="21">
        <f t="shared" si="19"/>
        <v>9.0151096994297478E-2</v>
      </c>
      <c r="D256" s="8">
        <v>9.34</v>
      </c>
      <c r="E256" s="21">
        <f t="shared" si="20"/>
        <v>-8.5616443586032057E-4</v>
      </c>
    </row>
    <row r="257" spans="1:5" ht="14.25" customHeight="1" x14ac:dyDescent="0.25">
      <c r="A257" s="3">
        <v>44476</v>
      </c>
      <c r="B257" s="9">
        <v>466</v>
      </c>
      <c r="C257" s="21">
        <f t="shared" si="19"/>
        <v>4.3010818993907017E-3</v>
      </c>
      <c r="D257" s="8">
        <v>9.3659999999999997</v>
      </c>
      <c r="E257" s="21">
        <f t="shared" si="20"/>
        <v>2.7798585205987807E-3</v>
      </c>
    </row>
    <row r="258" spans="1:5" ht="14.25" customHeight="1" x14ac:dyDescent="0.25">
      <c r="A258" s="3">
        <v>44477</v>
      </c>
      <c r="B258" s="8">
        <v>466.2</v>
      </c>
      <c r="C258" s="21">
        <f t="shared" si="19"/>
        <v>4.290924760109138E-4</v>
      </c>
      <c r="D258" s="8">
        <v>9.8000000000000007</v>
      </c>
      <c r="E258" s="21">
        <f t="shared" si="20"/>
        <v>4.5296274915176418E-2</v>
      </c>
    </row>
    <row r="259" spans="1:5" ht="14.25" customHeight="1" x14ac:dyDescent="0.25">
      <c r="A259" s="3">
        <v>44480</v>
      </c>
      <c r="B259" s="9">
        <v>466</v>
      </c>
      <c r="C259" s="21">
        <f t="shared" si="19"/>
        <v>-4.2909247601085742E-4</v>
      </c>
      <c r="D259" s="8">
        <v>9.9499999999999993</v>
      </c>
      <c r="E259" s="21">
        <f t="shared" si="20"/>
        <v>1.5190165493975019E-2</v>
      </c>
    </row>
    <row r="260" spans="1:5" ht="14.25" customHeight="1" x14ac:dyDescent="0.25">
      <c r="A260" s="3">
        <v>44481</v>
      </c>
      <c r="B260" s="8">
        <v>490.8</v>
      </c>
      <c r="C260" s="21">
        <f t="shared" ref="C260:C323" si="21">LN(B260/B259)</f>
        <v>5.1851078711110547E-2</v>
      </c>
      <c r="D260" s="8">
        <v>10.01</v>
      </c>
      <c r="E260" s="21">
        <f t="shared" ref="E260:E323" si="22">LN(D260/D259)</f>
        <v>6.0120421566279732E-3</v>
      </c>
    </row>
    <row r="261" spans="1:5" ht="14.25" customHeight="1" x14ac:dyDescent="0.25">
      <c r="A261" s="3">
        <v>44482</v>
      </c>
      <c r="B261" s="9">
        <v>484</v>
      </c>
      <c r="C261" s="21">
        <f t="shared" si="21"/>
        <v>-1.3951806120124673E-2</v>
      </c>
      <c r="D261" s="8">
        <v>9.99</v>
      </c>
      <c r="E261" s="21">
        <f t="shared" si="22"/>
        <v>-2.000000666666999E-3</v>
      </c>
    </row>
    <row r="262" spans="1:5" ht="14.25" customHeight="1" x14ac:dyDescent="0.25">
      <c r="A262" s="3">
        <v>44483</v>
      </c>
      <c r="B262" s="9">
        <v>498</v>
      </c>
      <c r="C262" s="21">
        <f t="shared" si="21"/>
        <v>2.8515170308021233E-2</v>
      </c>
      <c r="D262" s="8">
        <v>10.050000000000001</v>
      </c>
      <c r="E262" s="21">
        <f t="shared" si="22"/>
        <v>5.9880418446226933E-3</v>
      </c>
    </row>
    <row r="263" spans="1:5" ht="14.25" customHeight="1" x14ac:dyDescent="0.25">
      <c r="A263" s="3">
        <v>44484</v>
      </c>
      <c r="B263" s="9">
        <v>511</v>
      </c>
      <c r="C263" s="21">
        <f t="shared" si="21"/>
        <v>2.5769513179051611E-2</v>
      </c>
      <c r="D263" s="8">
        <v>10.4</v>
      </c>
      <c r="E263" s="21">
        <f t="shared" si="22"/>
        <v>3.4233171642242176E-2</v>
      </c>
    </row>
    <row r="264" spans="1:5" ht="14.25" customHeight="1" x14ac:dyDescent="0.25">
      <c r="A264" s="3">
        <v>44487</v>
      </c>
      <c r="B264" s="8">
        <v>520.5</v>
      </c>
      <c r="C264" s="21">
        <f t="shared" si="21"/>
        <v>1.8420297851319059E-2</v>
      </c>
      <c r="D264" s="8">
        <v>10.48</v>
      </c>
      <c r="E264" s="21">
        <f t="shared" si="22"/>
        <v>7.6628727455690972E-3</v>
      </c>
    </row>
    <row r="265" spans="1:5" ht="14.25" customHeight="1" x14ac:dyDescent="0.25">
      <c r="A265" s="3">
        <v>44488</v>
      </c>
      <c r="B265" s="9">
        <v>521</v>
      </c>
      <c r="C265" s="21">
        <f t="shared" si="21"/>
        <v>9.6015369834328668E-4</v>
      </c>
      <c r="D265" s="8">
        <v>10.07</v>
      </c>
      <c r="E265" s="21">
        <f t="shared" si="22"/>
        <v>-3.990797216242517E-2</v>
      </c>
    </row>
    <row r="266" spans="1:5" ht="14.25" customHeight="1" x14ac:dyDescent="0.25">
      <c r="A266" s="3">
        <v>44489</v>
      </c>
      <c r="B266" s="9">
        <v>522</v>
      </c>
      <c r="C266" s="21">
        <f t="shared" si="21"/>
        <v>1.9175461292718545E-3</v>
      </c>
      <c r="D266" s="8">
        <v>10.265000000000001</v>
      </c>
      <c r="E266" s="21">
        <f t="shared" si="22"/>
        <v>1.9179343740425969E-2</v>
      </c>
    </row>
    <row r="267" spans="1:5" ht="14.25" customHeight="1" x14ac:dyDescent="0.25">
      <c r="A267" s="3">
        <v>44490</v>
      </c>
      <c r="B267" s="9">
        <v>528</v>
      </c>
      <c r="C267" s="21">
        <f t="shared" si="21"/>
        <v>1.142869582362285E-2</v>
      </c>
      <c r="D267" s="8">
        <v>10.045</v>
      </c>
      <c r="E267" s="21">
        <f t="shared" si="22"/>
        <v>-2.1665052203999242E-2</v>
      </c>
    </row>
    <row r="268" spans="1:5" ht="14.25" customHeight="1" x14ac:dyDescent="0.25">
      <c r="A268" s="3">
        <v>44491</v>
      </c>
      <c r="B268" s="8">
        <v>519.5</v>
      </c>
      <c r="C268" s="21">
        <f t="shared" si="21"/>
        <v>-1.6229473166979404E-2</v>
      </c>
      <c r="D268" s="8">
        <v>9.9700000000000006</v>
      </c>
      <c r="E268" s="21">
        <f t="shared" si="22"/>
        <v>-7.4944142931507446E-3</v>
      </c>
    </row>
    <row r="269" spans="1:5" ht="14.25" customHeight="1" x14ac:dyDescent="0.25">
      <c r="A269" s="3">
        <v>44494</v>
      </c>
      <c r="B269" s="9">
        <v>530</v>
      </c>
      <c r="C269" s="21">
        <f t="shared" si="21"/>
        <v>2.0010196006885472E-2</v>
      </c>
      <c r="D269" s="8">
        <v>9.85</v>
      </c>
      <c r="E269" s="21">
        <f t="shared" si="22"/>
        <v>-1.2109128789749563E-2</v>
      </c>
    </row>
    <row r="270" spans="1:5" ht="14.25" customHeight="1" x14ac:dyDescent="0.25">
      <c r="A270" s="3">
        <v>44495</v>
      </c>
      <c r="B270" s="9">
        <v>537</v>
      </c>
      <c r="C270" s="21">
        <f t="shared" si="21"/>
        <v>1.3121087962697276E-2</v>
      </c>
      <c r="D270" s="8">
        <v>9.85</v>
      </c>
      <c r="E270" s="21">
        <f t="shared" si="22"/>
        <v>0</v>
      </c>
    </row>
    <row r="271" spans="1:5" ht="14.25" customHeight="1" x14ac:dyDescent="0.25">
      <c r="A271" s="3">
        <v>44496</v>
      </c>
      <c r="B271" s="9">
        <v>553</v>
      </c>
      <c r="C271" s="21">
        <f t="shared" si="21"/>
        <v>2.935990701347008E-2</v>
      </c>
      <c r="D271" s="8">
        <v>9.8940000000000001</v>
      </c>
      <c r="E271" s="21">
        <f t="shared" si="22"/>
        <v>4.457057621519378E-3</v>
      </c>
    </row>
    <row r="272" spans="1:5" ht="14.25" customHeight="1" x14ac:dyDescent="0.25">
      <c r="A272" s="3">
        <v>44497</v>
      </c>
      <c r="B272" s="8">
        <v>552.5</v>
      </c>
      <c r="C272" s="21">
        <f t="shared" si="21"/>
        <v>-9.0456813042693847E-4</v>
      </c>
      <c r="D272" s="8">
        <v>9.9879999999999995</v>
      </c>
      <c r="E272" s="21">
        <f t="shared" si="22"/>
        <v>9.4558596120099016E-3</v>
      </c>
    </row>
    <row r="273" spans="1:5" ht="14.25" customHeight="1" x14ac:dyDescent="0.25">
      <c r="A273" s="3">
        <v>44498</v>
      </c>
      <c r="B273" s="8">
        <v>564.5</v>
      </c>
      <c r="C273" s="21">
        <f t="shared" si="21"/>
        <v>2.148695019780875E-2</v>
      </c>
      <c r="D273" s="8">
        <v>9.8079999999999998</v>
      </c>
      <c r="E273" s="21">
        <f t="shared" si="22"/>
        <v>-1.8185993223671149E-2</v>
      </c>
    </row>
    <row r="274" spans="1:5" ht="14.25" customHeight="1" x14ac:dyDescent="0.25">
      <c r="A274" s="3">
        <v>44501</v>
      </c>
      <c r="B274" s="8">
        <v>564.5</v>
      </c>
      <c r="C274" s="21">
        <f t="shared" si="21"/>
        <v>0</v>
      </c>
      <c r="D274" s="8">
        <v>9.8079999999999998</v>
      </c>
      <c r="E274" s="21">
        <f t="shared" si="22"/>
        <v>0</v>
      </c>
    </row>
    <row r="275" spans="1:5" ht="14.25" customHeight="1" x14ac:dyDescent="0.25">
      <c r="A275" s="3">
        <v>44502</v>
      </c>
      <c r="B275" s="9">
        <v>556</v>
      </c>
      <c r="C275" s="21">
        <f t="shared" si="21"/>
        <v>-1.5172089339134352E-2</v>
      </c>
      <c r="D275" s="8">
        <v>9.9179999999999993</v>
      </c>
      <c r="E275" s="21">
        <f t="shared" si="22"/>
        <v>1.115290887308659E-2</v>
      </c>
    </row>
    <row r="276" spans="1:5" ht="14.25" customHeight="1" x14ac:dyDescent="0.25">
      <c r="A276" s="3">
        <v>44503</v>
      </c>
      <c r="B276" s="8">
        <v>526.5</v>
      </c>
      <c r="C276" s="21">
        <f t="shared" si="21"/>
        <v>-5.4516962676552184E-2</v>
      </c>
      <c r="D276" s="8">
        <v>9.85</v>
      </c>
      <c r="E276" s="21">
        <f t="shared" si="22"/>
        <v>-6.8798328829446252E-3</v>
      </c>
    </row>
    <row r="277" spans="1:5" ht="14.25" customHeight="1" x14ac:dyDescent="0.25">
      <c r="A277" s="3">
        <v>44504</v>
      </c>
      <c r="B277" s="9">
        <v>570</v>
      </c>
      <c r="C277" s="21">
        <f t="shared" si="21"/>
        <v>7.9385029254565712E-2</v>
      </c>
      <c r="D277" s="8">
        <v>10.32</v>
      </c>
      <c r="E277" s="21">
        <f t="shared" si="22"/>
        <v>4.6612304869419321E-2</v>
      </c>
    </row>
    <row r="278" spans="1:5" ht="14.25" customHeight="1" x14ac:dyDescent="0.25">
      <c r="A278" s="3">
        <v>44505</v>
      </c>
      <c r="B278" s="8">
        <v>569.5</v>
      </c>
      <c r="C278" s="21">
        <f t="shared" si="21"/>
        <v>-8.7757794135900761E-4</v>
      </c>
      <c r="D278" s="8">
        <v>10.220000000000001</v>
      </c>
      <c r="E278" s="21">
        <f t="shared" si="22"/>
        <v>-9.7371752778583169E-3</v>
      </c>
    </row>
    <row r="279" spans="1:5" ht="14.25" customHeight="1" x14ac:dyDescent="0.25">
      <c r="A279" s="3">
        <v>44508</v>
      </c>
      <c r="B279" s="9">
        <v>575</v>
      </c>
      <c r="C279" s="21">
        <f t="shared" si="21"/>
        <v>9.611257910113585E-3</v>
      </c>
      <c r="D279" s="8">
        <v>10.1</v>
      </c>
      <c r="E279" s="21">
        <f t="shared" si="22"/>
        <v>-1.181116092834472E-2</v>
      </c>
    </row>
    <row r="280" spans="1:5" ht="14.25" customHeight="1" x14ac:dyDescent="0.25">
      <c r="A280" s="3">
        <v>44509</v>
      </c>
      <c r="B280" s="8">
        <v>555.5</v>
      </c>
      <c r="C280" s="21">
        <f t="shared" si="21"/>
        <v>-3.4501431717665738E-2</v>
      </c>
      <c r="D280" s="8">
        <v>10.205</v>
      </c>
      <c r="E280" s="21">
        <f t="shared" si="22"/>
        <v>1.0342372414594358E-2</v>
      </c>
    </row>
    <row r="281" spans="1:5" ht="14.25" customHeight="1" x14ac:dyDescent="0.25">
      <c r="A281" s="3">
        <v>44510</v>
      </c>
      <c r="B281" s="9">
        <v>553</v>
      </c>
      <c r="C281" s="21">
        <f t="shared" si="21"/>
        <v>-4.5106075573499308E-3</v>
      </c>
      <c r="D281" s="8">
        <v>9.8019999999999996</v>
      </c>
      <c r="E281" s="21">
        <f t="shared" si="22"/>
        <v>-4.0291349774452354E-2</v>
      </c>
    </row>
    <row r="282" spans="1:5" ht="14.25" customHeight="1" x14ac:dyDescent="0.25">
      <c r="A282" s="3">
        <v>44511</v>
      </c>
      <c r="B282" s="9">
        <v>553</v>
      </c>
      <c r="C282" s="21">
        <f t="shared" si="21"/>
        <v>0</v>
      </c>
      <c r="D282" s="8">
        <v>9.8019999999999996</v>
      </c>
      <c r="E282" s="21">
        <f t="shared" si="22"/>
        <v>0</v>
      </c>
    </row>
    <row r="283" spans="1:5" ht="14.25" customHeight="1" x14ac:dyDescent="0.25">
      <c r="A283" s="3">
        <v>44512</v>
      </c>
      <c r="B283" s="9">
        <v>562</v>
      </c>
      <c r="C283" s="21">
        <f t="shared" si="21"/>
        <v>1.6143848371356205E-2</v>
      </c>
      <c r="D283" s="8">
        <v>9.61</v>
      </c>
      <c r="E283" s="21">
        <f t="shared" si="22"/>
        <v>-1.9782223505154638E-2</v>
      </c>
    </row>
    <row r="284" spans="1:5" ht="14.25" customHeight="1" x14ac:dyDescent="0.25">
      <c r="A284" s="3">
        <v>44515</v>
      </c>
      <c r="B284" s="9">
        <v>573</v>
      </c>
      <c r="C284" s="21">
        <f t="shared" si="21"/>
        <v>1.938386682104859E-2</v>
      </c>
      <c r="D284" s="8">
        <v>9.3940000000000001</v>
      </c>
      <c r="E284" s="21">
        <f t="shared" si="22"/>
        <v>-2.2733035377397733E-2</v>
      </c>
    </row>
    <row r="285" spans="1:5" ht="14.25" customHeight="1" x14ac:dyDescent="0.25">
      <c r="A285" s="3">
        <v>44516</v>
      </c>
      <c r="B285" s="8">
        <v>569.5</v>
      </c>
      <c r="C285" s="21">
        <f t="shared" si="21"/>
        <v>-6.126933827502787E-3</v>
      </c>
      <c r="D285" s="8">
        <v>9.3819999999999997</v>
      </c>
      <c r="E285" s="21">
        <f t="shared" si="22"/>
        <v>-1.2782276985371715E-3</v>
      </c>
    </row>
    <row r="286" spans="1:5" ht="14.25" customHeight="1" x14ac:dyDescent="0.25">
      <c r="A286" s="3">
        <v>44517</v>
      </c>
      <c r="B286" s="9">
        <v>555</v>
      </c>
      <c r="C286" s="21">
        <f t="shared" si="21"/>
        <v>-2.5790669140802275E-2</v>
      </c>
      <c r="D286" s="8">
        <v>9.42</v>
      </c>
      <c r="E286" s="21">
        <f t="shared" si="22"/>
        <v>4.0421286820054182E-3</v>
      </c>
    </row>
    <row r="287" spans="1:5" ht="14.25" customHeight="1" x14ac:dyDescent="0.25">
      <c r="A287" s="3">
        <v>44518</v>
      </c>
      <c r="B287" s="8">
        <v>499.4</v>
      </c>
      <c r="C287" s="21">
        <f t="shared" si="21"/>
        <v>-0.10556073590076176</v>
      </c>
      <c r="D287" s="8">
        <v>9.4</v>
      </c>
      <c r="E287" s="21">
        <f t="shared" si="22"/>
        <v>-2.1253993123134776E-3</v>
      </c>
    </row>
    <row r="288" spans="1:5" ht="14.25" customHeight="1" x14ac:dyDescent="0.25">
      <c r="A288" s="3">
        <v>44519</v>
      </c>
      <c r="B288" s="8">
        <v>516.5</v>
      </c>
      <c r="C288" s="21">
        <f t="shared" si="21"/>
        <v>3.3667910714020526E-2</v>
      </c>
      <c r="D288" s="8">
        <v>9.3000000000000007</v>
      </c>
      <c r="E288" s="21">
        <f t="shared" si="22"/>
        <v>-1.0695289116747919E-2</v>
      </c>
    </row>
    <row r="289" spans="1:5" ht="14.25" customHeight="1" x14ac:dyDescent="0.25">
      <c r="A289" s="3">
        <v>44522</v>
      </c>
      <c r="B289" s="9">
        <v>530</v>
      </c>
      <c r="C289" s="21">
        <f t="shared" si="21"/>
        <v>2.5801717986474185E-2</v>
      </c>
      <c r="D289" s="8">
        <v>8.952</v>
      </c>
      <c r="E289" s="21">
        <f t="shared" si="22"/>
        <v>-3.8137429149586198E-2</v>
      </c>
    </row>
    <row r="290" spans="1:5" ht="14.25" customHeight="1" x14ac:dyDescent="0.25">
      <c r="A290" s="3">
        <v>44523</v>
      </c>
      <c r="B290" s="8">
        <v>508.5</v>
      </c>
      <c r="C290" s="21">
        <f t="shared" si="21"/>
        <v>-4.1411791057552924E-2</v>
      </c>
      <c r="D290" s="8">
        <v>9.0139999999999993</v>
      </c>
      <c r="E290" s="21">
        <f t="shared" si="22"/>
        <v>6.9019532588324092E-3</v>
      </c>
    </row>
    <row r="291" spans="1:5" ht="14.25" customHeight="1" x14ac:dyDescent="0.25">
      <c r="A291" s="3">
        <v>44524</v>
      </c>
      <c r="B291" s="8">
        <v>513.5</v>
      </c>
      <c r="C291" s="21">
        <f t="shared" si="21"/>
        <v>9.7848138799982703E-3</v>
      </c>
      <c r="D291" s="8">
        <v>9</v>
      </c>
      <c r="E291" s="21">
        <f t="shared" si="22"/>
        <v>-1.5543469322370264E-3</v>
      </c>
    </row>
    <row r="292" spans="1:5" ht="14.25" customHeight="1" x14ac:dyDescent="0.25">
      <c r="A292" s="3">
        <v>44525</v>
      </c>
      <c r="B292" s="9">
        <v>510</v>
      </c>
      <c r="C292" s="21">
        <f t="shared" si="21"/>
        <v>-6.8393036502414932E-3</v>
      </c>
      <c r="D292" s="8">
        <v>8.4</v>
      </c>
      <c r="E292" s="21">
        <f t="shared" si="22"/>
        <v>-6.8992871486951435E-2</v>
      </c>
    </row>
    <row r="293" spans="1:5" ht="14.25" customHeight="1" x14ac:dyDescent="0.25">
      <c r="A293" s="3">
        <v>44526</v>
      </c>
      <c r="B293" s="8">
        <v>493.6</v>
      </c>
      <c r="C293" s="21">
        <f t="shared" si="21"/>
        <v>-3.2685253127193351E-2</v>
      </c>
      <c r="D293" s="8">
        <v>7.99</v>
      </c>
      <c r="E293" s="21">
        <f t="shared" si="22"/>
        <v>-5.0040946071084683E-2</v>
      </c>
    </row>
    <row r="294" spans="1:5" ht="14.25" customHeight="1" x14ac:dyDescent="0.25">
      <c r="A294" s="3">
        <v>44529</v>
      </c>
      <c r="B294" s="8">
        <v>494.8</v>
      </c>
      <c r="C294" s="21">
        <f t="shared" si="21"/>
        <v>2.4281679271546926E-3</v>
      </c>
      <c r="D294" s="8">
        <v>8.0660000000000007</v>
      </c>
      <c r="E294" s="21">
        <f t="shared" si="22"/>
        <v>9.4669366729930645E-3</v>
      </c>
    </row>
    <row r="295" spans="1:5" ht="14.25" customHeight="1" x14ac:dyDescent="0.25">
      <c r="A295" s="3">
        <v>44530</v>
      </c>
      <c r="B295" s="8">
        <v>496.6</v>
      </c>
      <c r="C295" s="21">
        <f t="shared" si="21"/>
        <v>3.6312325557335016E-3</v>
      </c>
      <c r="D295" s="8">
        <v>8.3239999999999998</v>
      </c>
      <c r="E295" s="21">
        <f t="shared" si="22"/>
        <v>3.1485212080211537E-2</v>
      </c>
    </row>
    <row r="296" spans="1:5" ht="14.25" customHeight="1" x14ac:dyDescent="0.25">
      <c r="A296" s="3">
        <v>44531</v>
      </c>
      <c r="B296" s="9">
        <v>464</v>
      </c>
      <c r="C296" s="21">
        <f t="shared" si="21"/>
        <v>-6.7900320847811044E-2</v>
      </c>
      <c r="D296" s="8">
        <v>8.69</v>
      </c>
      <c r="E296" s="21">
        <f t="shared" si="22"/>
        <v>4.3030030745912634E-2</v>
      </c>
    </row>
    <row r="297" spans="1:5" ht="14.25" customHeight="1" x14ac:dyDescent="0.25">
      <c r="A297" s="3">
        <v>44532</v>
      </c>
      <c r="B297" s="9">
        <v>488</v>
      </c>
      <c r="C297" s="21">
        <f t="shared" si="21"/>
        <v>5.0430853626891904E-2</v>
      </c>
      <c r="D297" s="8">
        <v>8.4760000000000009</v>
      </c>
      <c r="E297" s="21">
        <f t="shared" si="22"/>
        <v>-2.4934298871247908E-2</v>
      </c>
    </row>
    <row r="298" spans="1:5" ht="14.25" customHeight="1" x14ac:dyDescent="0.25">
      <c r="A298" s="3">
        <v>44533</v>
      </c>
      <c r="B298" s="8">
        <v>479.6</v>
      </c>
      <c r="C298" s="21">
        <f t="shared" si="21"/>
        <v>-1.7362982699788004E-2</v>
      </c>
      <c r="D298" s="8">
        <v>8.14</v>
      </c>
      <c r="E298" s="21">
        <f t="shared" si="22"/>
        <v>-4.0448460391603755E-2</v>
      </c>
    </row>
    <row r="299" spans="1:5" ht="14.25" customHeight="1" x14ac:dyDescent="0.25">
      <c r="A299" s="3">
        <v>44536</v>
      </c>
      <c r="B299" s="9">
        <v>487</v>
      </c>
      <c r="C299" s="21">
        <f t="shared" si="21"/>
        <v>1.531169992923059E-2</v>
      </c>
      <c r="D299" s="8">
        <v>8.3000000000000007</v>
      </c>
      <c r="E299" s="21">
        <f t="shared" si="22"/>
        <v>1.946533478810325E-2</v>
      </c>
    </row>
    <row r="300" spans="1:5" ht="14.25" customHeight="1" x14ac:dyDescent="0.25">
      <c r="A300" s="3">
        <v>44537</v>
      </c>
      <c r="B300" s="9">
        <v>475</v>
      </c>
      <c r="C300" s="21">
        <f t="shared" si="21"/>
        <v>-2.4949319047948615E-2</v>
      </c>
      <c r="D300" s="8">
        <v>8.25</v>
      </c>
      <c r="E300" s="21">
        <f t="shared" si="22"/>
        <v>-6.0423144559626982E-3</v>
      </c>
    </row>
    <row r="301" spans="1:5" ht="14.25" customHeight="1" x14ac:dyDescent="0.25">
      <c r="A301" s="3">
        <v>44538</v>
      </c>
      <c r="B301" s="9">
        <v>471</v>
      </c>
      <c r="C301" s="21">
        <f t="shared" si="21"/>
        <v>-8.4567100182235087E-3</v>
      </c>
      <c r="D301" s="8">
        <v>8.1460000000000008</v>
      </c>
      <c r="E301" s="21">
        <f t="shared" si="22"/>
        <v>-1.2686191120368681E-2</v>
      </c>
    </row>
    <row r="302" spans="1:5" ht="14.25" customHeight="1" x14ac:dyDescent="0.25">
      <c r="A302" s="3">
        <v>44539</v>
      </c>
      <c r="B302" s="9">
        <v>449</v>
      </c>
      <c r="C302" s="21">
        <f t="shared" si="21"/>
        <v>-4.7835206274163447E-2</v>
      </c>
      <c r="D302" s="8">
        <v>7.8319999999999999</v>
      </c>
      <c r="E302" s="21">
        <f t="shared" si="22"/>
        <v>-3.930910399801172E-2</v>
      </c>
    </row>
    <row r="303" spans="1:5" ht="14.25" customHeight="1" x14ac:dyDescent="0.25">
      <c r="A303" s="3">
        <v>44540</v>
      </c>
      <c r="B303" s="9">
        <v>450</v>
      </c>
      <c r="C303" s="21">
        <f t="shared" si="21"/>
        <v>2.2246950221111086E-3</v>
      </c>
      <c r="D303" s="8">
        <v>8.1</v>
      </c>
      <c r="E303" s="21">
        <f t="shared" si="22"/>
        <v>3.3646156450183755E-2</v>
      </c>
    </row>
    <row r="304" spans="1:5" ht="14.25" customHeight="1" x14ac:dyDescent="0.25">
      <c r="A304" s="3">
        <v>44543</v>
      </c>
      <c r="B304" s="9">
        <v>444</v>
      </c>
      <c r="C304" s="21">
        <f t="shared" si="21"/>
        <v>-1.3423020332140661E-2</v>
      </c>
      <c r="D304" s="8">
        <v>7.8479999999999999</v>
      </c>
      <c r="E304" s="21">
        <f t="shared" si="22"/>
        <v>-3.1605339415331099E-2</v>
      </c>
    </row>
    <row r="305" spans="1:5" ht="14.25" customHeight="1" x14ac:dyDescent="0.25">
      <c r="A305" s="3">
        <v>44544</v>
      </c>
      <c r="B305" s="8">
        <v>423.2</v>
      </c>
      <c r="C305" s="21">
        <f t="shared" si="21"/>
        <v>-4.7979681888135207E-2</v>
      </c>
      <c r="D305" s="8">
        <v>7.84</v>
      </c>
      <c r="E305" s="21">
        <f t="shared" si="22"/>
        <v>-1.0198879007455228E-3</v>
      </c>
    </row>
    <row r="306" spans="1:5" ht="14.25" customHeight="1" x14ac:dyDescent="0.25">
      <c r="A306" s="3">
        <v>44545</v>
      </c>
      <c r="B306" s="8">
        <v>411.2</v>
      </c>
      <c r="C306" s="21">
        <f t="shared" si="21"/>
        <v>-2.8765166403134323E-2</v>
      </c>
      <c r="D306" s="8">
        <v>7.5019999999999998</v>
      </c>
      <c r="E306" s="21">
        <f t="shared" si="22"/>
        <v>-4.4069182702620877E-2</v>
      </c>
    </row>
    <row r="307" spans="1:5" ht="14.25" customHeight="1" x14ac:dyDescent="0.25">
      <c r="A307" s="3">
        <v>44546</v>
      </c>
      <c r="B307" s="9">
        <v>418</v>
      </c>
      <c r="C307" s="21">
        <f t="shared" si="21"/>
        <v>1.6401718383800903E-2</v>
      </c>
      <c r="D307" s="8">
        <v>7.74</v>
      </c>
      <c r="E307" s="21">
        <f t="shared" si="22"/>
        <v>3.1232035941940111E-2</v>
      </c>
    </row>
    <row r="308" spans="1:5" ht="14.25" customHeight="1" x14ac:dyDescent="0.25">
      <c r="A308" s="3">
        <v>44547</v>
      </c>
      <c r="B308" s="8">
        <v>399.2</v>
      </c>
      <c r="C308" s="21">
        <f t="shared" si="21"/>
        <v>-4.6018888087447488E-2</v>
      </c>
      <c r="D308" s="8">
        <v>7.6959999999999997</v>
      </c>
      <c r="E308" s="21">
        <f t="shared" si="22"/>
        <v>-5.7009742382304884E-3</v>
      </c>
    </row>
    <row r="309" spans="1:5" ht="14.25" customHeight="1" x14ac:dyDescent="0.25">
      <c r="A309" s="3">
        <v>44550</v>
      </c>
      <c r="B309" s="9">
        <v>403</v>
      </c>
      <c r="C309" s="21">
        <f t="shared" si="21"/>
        <v>9.4740175093740546E-3</v>
      </c>
      <c r="D309" s="8">
        <v>7.9740000000000002</v>
      </c>
      <c r="E309" s="21">
        <f t="shared" si="22"/>
        <v>3.5485535595758053E-2</v>
      </c>
    </row>
    <row r="310" spans="1:5" ht="14.25" customHeight="1" x14ac:dyDescent="0.25">
      <c r="A310" s="3">
        <v>44551</v>
      </c>
      <c r="B310" s="8">
        <v>401.2</v>
      </c>
      <c r="C310" s="21">
        <f t="shared" si="21"/>
        <v>-4.4765058589025363E-3</v>
      </c>
      <c r="D310" s="8">
        <v>7.7880000000000003</v>
      </c>
      <c r="E310" s="21">
        <f t="shared" si="22"/>
        <v>-2.3602161449210009E-2</v>
      </c>
    </row>
    <row r="311" spans="1:5" ht="14.25" customHeight="1" x14ac:dyDescent="0.25">
      <c r="A311" s="3">
        <v>44552</v>
      </c>
      <c r="B311" s="8">
        <v>394.2</v>
      </c>
      <c r="C311" s="21">
        <f t="shared" si="21"/>
        <v>-1.7601661369160644E-2</v>
      </c>
      <c r="D311" s="8">
        <v>7.64</v>
      </c>
      <c r="E311" s="21">
        <f t="shared" si="22"/>
        <v>-1.9186484331524208E-2</v>
      </c>
    </row>
    <row r="312" spans="1:5" ht="14.25" customHeight="1" x14ac:dyDescent="0.25">
      <c r="A312" s="3">
        <v>44553</v>
      </c>
      <c r="B312" s="8">
        <v>405.2</v>
      </c>
      <c r="C312" s="21">
        <f t="shared" si="21"/>
        <v>2.752237765590854E-2</v>
      </c>
      <c r="D312" s="8">
        <v>7.9340000000000002</v>
      </c>
      <c r="E312" s="21">
        <f t="shared" si="22"/>
        <v>3.7759718913709335E-2</v>
      </c>
    </row>
    <row r="313" spans="1:5" ht="14.25" customHeight="1" x14ac:dyDescent="0.25">
      <c r="A313" s="3">
        <v>44554</v>
      </c>
      <c r="B313" s="8">
        <v>405.2</v>
      </c>
      <c r="C313" s="21">
        <f t="shared" si="21"/>
        <v>0</v>
      </c>
      <c r="D313" s="8">
        <v>7.9340000000000002</v>
      </c>
      <c r="E313" s="21">
        <f t="shared" si="22"/>
        <v>0</v>
      </c>
    </row>
    <row r="314" spans="1:5" ht="14.25" customHeight="1" x14ac:dyDescent="0.25">
      <c r="A314" s="3">
        <v>44557</v>
      </c>
      <c r="B314" s="8">
        <v>411.2</v>
      </c>
      <c r="C314" s="21">
        <f t="shared" si="21"/>
        <v>1.4698941766427026E-2</v>
      </c>
      <c r="D314" s="8">
        <v>7.72</v>
      </c>
      <c r="E314" s="21">
        <f t="shared" si="22"/>
        <v>-2.7342958055453632E-2</v>
      </c>
    </row>
    <row r="315" spans="1:5" ht="14.25" customHeight="1" x14ac:dyDescent="0.25">
      <c r="A315" s="3">
        <v>44558</v>
      </c>
      <c r="B315" s="8">
        <v>413.4</v>
      </c>
      <c r="C315" s="21">
        <f t="shared" si="21"/>
        <v>5.3359331067125157E-3</v>
      </c>
      <c r="D315" s="8">
        <v>7.91</v>
      </c>
      <c r="E315" s="21">
        <f t="shared" si="22"/>
        <v>2.4313417742877787E-2</v>
      </c>
    </row>
    <row r="316" spans="1:5" ht="14.25" customHeight="1" x14ac:dyDescent="0.25">
      <c r="A316" s="3">
        <v>44559</v>
      </c>
      <c r="B316" s="8">
        <v>418.6</v>
      </c>
      <c r="C316" s="21">
        <f t="shared" si="21"/>
        <v>1.2500162764231687E-2</v>
      </c>
      <c r="D316" s="8">
        <v>8.09</v>
      </c>
      <c r="E316" s="21">
        <f t="shared" si="22"/>
        <v>2.2500949290837818E-2</v>
      </c>
    </row>
    <row r="317" spans="1:5" ht="14.25" customHeight="1" x14ac:dyDescent="0.25">
      <c r="A317" s="3">
        <v>44560</v>
      </c>
      <c r="B317" s="8">
        <v>433.2</v>
      </c>
      <c r="C317" s="21">
        <f t="shared" si="21"/>
        <v>3.428370511493601E-2</v>
      </c>
      <c r="D317" s="8">
        <v>8.0619999999999994</v>
      </c>
      <c r="E317" s="21">
        <f t="shared" si="22"/>
        <v>-3.4670663754263701E-3</v>
      </c>
    </row>
    <row r="318" spans="1:5" ht="14.25" customHeight="1" x14ac:dyDescent="0.25">
      <c r="A318" s="3">
        <v>44561</v>
      </c>
      <c r="B318" s="8">
        <v>433.2</v>
      </c>
      <c r="C318" s="21">
        <f t="shared" si="21"/>
        <v>0</v>
      </c>
      <c r="D318" s="8">
        <v>8.0619999999999994</v>
      </c>
      <c r="E318" s="21">
        <f t="shared" si="22"/>
        <v>0</v>
      </c>
    </row>
    <row r="319" spans="1:5" ht="14.25" customHeight="1" x14ac:dyDescent="0.25">
      <c r="A319" s="3">
        <v>44564</v>
      </c>
      <c r="B319" s="9">
        <v>455</v>
      </c>
      <c r="C319" s="21">
        <f t="shared" si="21"/>
        <v>4.9097903824114941E-2</v>
      </c>
      <c r="D319" s="8">
        <v>8.1739999999999995</v>
      </c>
      <c r="E319" s="21">
        <f t="shared" si="22"/>
        <v>1.3796720447111605E-2</v>
      </c>
    </row>
    <row r="320" spans="1:5" ht="14.25" customHeight="1" x14ac:dyDescent="0.25">
      <c r="A320" s="3">
        <v>44565</v>
      </c>
      <c r="B320" s="9">
        <v>449</v>
      </c>
      <c r="C320" s="21">
        <f t="shared" si="21"/>
        <v>-1.3274531208696075E-2</v>
      </c>
      <c r="D320" s="8">
        <v>8.1760000000000002</v>
      </c>
      <c r="E320" s="21">
        <f t="shared" si="22"/>
        <v>2.4464831926312389E-4</v>
      </c>
    </row>
    <row r="321" spans="1:5" ht="14.25" customHeight="1" x14ac:dyDescent="0.25">
      <c r="A321" s="3">
        <v>44566</v>
      </c>
      <c r="B321" s="9">
        <v>444</v>
      </c>
      <c r="C321" s="21">
        <f t="shared" si="21"/>
        <v>-1.1198325310029563E-2</v>
      </c>
      <c r="D321" s="8">
        <v>8.1180000000000003</v>
      </c>
      <c r="E321" s="21">
        <f t="shared" si="22"/>
        <v>-7.1192150446426523E-3</v>
      </c>
    </row>
    <row r="322" spans="1:5" ht="14.25" customHeight="1" x14ac:dyDescent="0.25">
      <c r="A322" s="3">
        <v>44567</v>
      </c>
      <c r="B322" s="9">
        <v>444</v>
      </c>
      <c r="C322" s="21">
        <f t="shared" si="21"/>
        <v>0</v>
      </c>
      <c r="D322" s="8">
        <v>8.1180000000000003</v>
      </c>
      <c r="E322" s="21">
        <f t="shared" si="22"/>
        <v>0</v>
      </c>
    </row>
    <row r="323" spans="1:5" ht="14.25" customHeight="1" x14ac:dyDescent="0.25">
      <c r="A323" s="3">
        <v>44568</v>
      </c>
      <c r="B323" s="9">
        <v>484</v>
      </c>
      <c r="C323" s="21">
        <f t="shared" si="21"/>
        <v>8.6260344284406917E-2</v>
      </c>
      <c r="D323" s="8">
        <v>8.0980000000000008</v>
      </c>
      <c r="E323" s="21">
        <f t="shared" si="22"/>
        <v>-2.4667008067365509E-3</v>
      </c>
    </row>
    <row r="324" spans="1:5" ht="14.25" customHeight="1" x14ac:dyDescent="0.25">
      <c r="A324" s="3">
        <v>44571</v>
      </c>
      <c r="B324" s="8">
        <v>485.4</v>
      </c>
      <c r="C324" s="21">
        <f t="shared" ref="C324:C387" si="23">LN(B324/B323)</f>
        <v>2.8883865758692123E-3</v>
      </c>
      <c r="D324" s="8">
        <v>7.952</v>
      </c>
      <c r="E324" s="21">
        <f t="shared" ref="E324:E387" si="24">LN(D324/D323)</f>
        <v>-1.8193648255696589E-2</v>
      </c>
    </row>
    <row r="325" spans="1:5" ht="14.25" customHeight="1" x14ac:dyDescent="0.25">
      <c r="A325" s="3">
        <v>44572</v>
      </c>
      <c r="B325" s="9">
        <v>497</v>
      </c>
      <c r="C325" s="21">
        <f t="shared" si="23"/>
        <v>2.3616732804127686E-2</v>
      </c>
      <c r="D325" s="8">
        <v>8.0500000000000007</v>
      </c>
      <c r="E325" s="21">
        <f t="shared" si="24"/>
        <v>1.2248622076199239E-2</v>
      </c>
    </row>
    <row r="326" spans="1:5" ht="14.25" customHeight="1" x14ac:dyDescent="0.25">
      <c r="A326" s="3">
        <v>44573</v>
      </c>
      <c r="B326" s="8">
        <v>499.8</v>
      </c>
      <c r="C326" s="21">
        <f t="shared" si="23"/>
        <v>5.6179923042232738E-3</v>
      </c>
      <c r="D326" s="8">
        <v>8.3719999999999999</v>
      </c>
      <c r="E326" s="21">
        <f t="shared" si="24"/>
        <v>3.9220713153281114E-2</v>
      </c>
    </row>
    <row r="327" spans="1:5" ht="14.25" customHeight="1" x14ac:dyDescent="0.25">
      <c r="A327" s="3">
        <v>44574</v>
      </c>
      <c r="B327" s="8">
        <v>498.4</v>
      </c>
      <c r="C327" s="21">
        <f t="shared" si="23"/>
        <v>-2.8050509276087211E-3</v>
      </c>
      <c r="D327" s="8">
        <v>8.34</v>
      </c>
      <c r="E327" s="21">
        <f t="shared" si="24"/>
        <v>-3.8295882130978901E-3</v>
      </c>
    </row>
    <row r="328" spans="1:5" ht="14.25" customHeight="1" x14ac:dyDescent="0.25">
      <c r="A328" s="3">
        <v>44575</v>
      </c>
      <c r="B328" s="8">
        <v>477.4</v>
      </c>
      <c r="C328" s="21">
        <f t="shared" si="23"/>
        <v>-4.3048253568513717E-2</v>
      </c>
      <c r="D328" s="8">
        <v>8.3979999999999997</v>
      </c>
      <c r="E328" s="21">
        <f t="shared" si="24"/>
        <v>6.9303658913461887E-3</v>
      </c>
    </row>
    <row r="329" spans="1:5" ht="14.25" customHeight="1" x14ac:dyDescent="0.25">
      <c r="A329" s="3">
        <v>44578</v>
      </c>
      <c r="B329" s="8">
        <v>477.2</v>
      </c>
      <c r="C329" s="21">
        <f t="shared" si="23"/>
        <v>-4.1902368096864045E-4</v>
      </c>
      <c r="D329" s="8">
        <v>8.2620000000000005</v>
      </c>
      <c r="E329" s="21">
        <f t="shared" si="24"/>
        <v>-1.632689328742867E-2</v>
      </c>
    </row>
    <row r="330" spans="1:5" ht="14.25" customHeight="1" x14ac:dyDescent="0.25">
      <c r="A330" s="3">
        <v>44579</v>
      </c>
      <c r="B330" s="8">
        <v>456.2</v>
      </c>
      <c r="C330" s="21">
        <f t="shared" si="23"/>
        <v>-4.500438037347336E-2</v>
      </c>
      <c r="D330" s="8">
        <v>8.1319999999999997</v>
      </c>
      <c r="E330" s="21">
        <f t="shared" si="24"/>
        <v>-1.5859793208472733E-2</v>
      </c>
    </row>
    <row r="331" spans="1:5" ht="14.25" customHeight="1" x14ac:dyDescent="0.25">
      <c r="A331" s="3">
        <v>44580</v>
      </c>
      <c r="B331" s="9">
        <v>463</v>
      </c>
      <c r="C331" s="21">
        <f t="shared" si="23"/>
        <v>1.4795744235946519E-2</v>
      </c>
      <c r="D331" s="8">
        <v>7.72</v>
      </c>
      <c r="E331" s="21">
        <f t="shared" si="24"/>
        <v>-5.1992531729415398E-2</v>
      </c>
    </row>
    <row r="332" spans="1:5" ht="14.25" customHeight="1" x14ac:dyDescent="0.25">
      <c r="A332" s="3">
        <v>44581</v>
      </c>
      <c r="B332" s="8">
        <v>454.4</v>
      </c>
      <c r="C332" s="21">
        <f t="shared" si="23"/>
        <v>-1.8749186679292477E-2</v>
      </c>
      <c r="D332" s="8">
        <v>8.0399999999999991</v>
      </c>
      <c r="E332" s="21">
        <f t="shared" si="24"/>
        <v>4.0614719154190126E-2</v>
      </c>
    </row>
    <row r="333" spans="1:5" ht="14.25" customHeight="1" x14ac:dyDescent="0.25">
      <c r="A333" s="3">
        <v>44582</v>
      </c>
      <c r="B333" s="9">
        <v>446</v>
      </c>
      <c r="C333" s="21">
        <f t="shared" si="23"/>
        <v>-1.8658915386877528E-2</v>
      </c>
      <c r="D333" s="8">
        <v>7.9740000000000002</v>
      </c>
      <c r="E333" s="21">
        <f t="shared" si="24"/>
        <v>-8.2428342317115572E-3</v>
      </c>
    </row>
    <row r="334" spans="1:5" ht="14.25" customHeight="1" x14ac:dyDescent="0.25">
      <c r="A334" s="3">
        <v>44585</v>
      </c>
      <c r="B334" s="8">
        <v>425.2</v>
      </c>
      <c r="C334" s="21">
        <f t="shared" si="23"/>
        <v>-4.7759305552271182E-2</v>
      </c>
      <c r="D334" s="8">
        <v>7.6020000000000003</v>
      </c>
      <c r="E334" s="21">
        <f t="shared" si="24"/>
        <v>-4.777487839210625E-2</v>
      </c>
    </row>
    <row r="335" spans="1:5" ht="14.25" customHeight="1" x14ac:dyDescent="0.25">
      <c r="A335" s="3">
        <v>44586</v>
      </c>
      <c r="B335" s="9">
        <v>439</v>
      </c>
      <c r="C335" s="21">
        <f t="shared" si="23"/>
        <v>3.1939766607378538E-2</v>
      </c>
      <c r="D335" s="8">
        <v>7.7240000000000002</v>
      </c>
      <c r="E335" s="21">
        <f t="shared" si="24"/>
        <v>1.5920993999210983E-2</v>
      </c>
    </row>
    <row r="336" spans="1:5" ht="14.25" customHeight="1" x14ac:dyDescent="0.25">
      <c r="A336" s="3">
        <v>44587</v>
      </c>
      <c r="B336" s="8">
        <v>459.4</v>
      </c>
      <c r="C336" s="21">
        <f t="shared" si="23"/>
        <v>4.5421877179826396E-2</v>
      </c>
      <c r="D336" s="8">
        <v>7.7160000000000002</v>
      </c>
      <c r="E336" s="21">
        <f t="shared" si="24"/>
        <v>-1.036269522785335E-3</v>
      </c>
    </row>
    <row r="337" spans="1:5" ht="14.25" customHeight="1" x14ac:dyDescent="0.25">
      <c r="A337" s="3">
        <v>44588</v>
      </c>
      <c r="B337" s="9">
        <v>458</v>
      </c>
      <c r="C337" s="21">
        <f t="shared" si="23"/>
        <v>-3.0521061408128585E-3</v>
      </c>
      <c r="D337" s="8">
        <v>7.69</v>
      </c>
      <c r="E337" s="21">
        <f t="shared" si="24"/>
        <v>-3.3753115259299816E-3</v>
      </c>
    </row>
    <row r="338" spans="1:5" ht="14.25" customHeight="1" x14ac:dyDescent="0.25">
      <c r="A338" s="3">
        <v>44589</v>
      </c>
      <c r="B338" s="9">
        <v>456</v>
      </c>
      <c r="C338" s="21">
        <f t="shared" si="23"/>
        <v>-4.3763745997988882E-3</v>
      </c>
      <c r="D338" s="8">
        <v>7.6379999999999999</v>
      </c>
      <c r="E338" s="21">
        <f t="shared" si="24"/>
        <v>-6.7849947142282234E-3</v>
      </c>
    </row>
    <row r="339" spans="1:5" ht="14.25" customHeight="1" x14ac:dyDescent="0.25">
      <c r="A339" s="3">
        <v>44592</v>
      </c>
      <c r="B339" s="8">
        <v>465.2</v>
      </c>
      <c r="C339" s="21">
        <f t="shared" si="23"/>
        <v>1.9974611130123231E-2</v>
      </c>
      <c r="D339" s="8">
        <v>7.65</v>
      </c>
      <c r="E339" s="21">
        <f t="shared" si="24"/>
        <v>1.5698590351200523E-3</v>
      </c>
    </row>
    <row r="340" spans="1:5" ht="14.25" customHeight="1" x14ac:dyDescent="0.25">
      <c r="A340" s="3">
        <v>44593</v>
      </c>
      <c r="B340" s="8">
        <v>489.8</v>
      </c>
      <c r="C340" s="21">
        <f t="shared" si="23"/>
        <v>5.1529723873558093E-2</v>
      </c>
      <c r="D340" s="8">
        <v>7.56</v>
      </c>
      <c r="E340" s="21">
        <f t="shared" si="24"/>
        <v>-1.1834457647002909E-2</v>
      </c>
    </row>
    <row r="341" spans="1:5" ht="14.25" customHeight="1" x14ac:dyDescent="0.25">
      <c r="A341" s="3">
        <v>44594</v>
      </c>
      <c r="B341" s="9">
        <v>487</v>
      </c>
      <c r="C341" s="21">
        <f t="shared" si="23"/>
        <v>-5.7330214354775842E-3</v>
      </c>
      <c r="D341" s="8">
        <v>7.48</v>
      </c>
      <c r="E341" s="21">
        <f t="shared" si="24"/>
        <v>-1.0638398205055643E-2</v>
      </c>
    </row>
    <row r="342" spans="1:5" ht="14.25" customHeight="1" x14ac:dyDescent="0.25">
      <c r="A342" s="3">
        <v>44595</v>
      </c>
      <c r="B342" s="8">
        <v>494.8</v>
      </c>
      <c r="C342" s="21">
        <f t="shared" si="23"/>
        <v>1.5889517435742982E-2</v>
      </c>
      <c r="D342" s="8">
        <v>7.93</v>
      </c>
      <c r="E342" s="21">
        <f t="shared" si="24"/>
        <v>5.8420243660370658E-2</v>
      </c>
    </row>
    <row r="343" spans="1:5" ht="14.25" customHeight="1" x14ac:dyDescent="0.25">
      <c r="A343" s="3">
        <v>44596</v>
      </c>
      <c r="B343" s="9">
        <v>482</v>
      </c>
      <c r="C343" s="21">
        <f t="shared" si="23"/>
        <v>-2.6209526467732589E-2</v>
      </c>
      <c r="D343" s="8">
        <v>7.524</v>
      </c>
      <c r="E343" s="21">
        <f t="shared" si="24"/>
        <v>-5.2555124207972641E-2</v>
      </c>
    </row>
    <row r="344" spans="1:5" ht="14.25" customHeight="1" x14ac:dyDescent="0.25">
      <c r="A344" s="3">
        <v>44599</v>
      </c>
      <c r="B344" s="9">
        <v>482</v>
      </c>
      <c r="C344" s="21">
        <f t="shared" si="23"/>
        <v>0</v>
      </c>
      <c r="D344" s="8">
        <v>7.7640000000000002</v>
      </c>
      <c r="E344" s="21">
        <f t="shared" si="24"/>
        <v>3.1399753867979885E-2</v>
      </c>
    </row>
    <row r="345" spans="1:5" ht="14.25" customHeight="1" x14ac:dyDescent="0.25">
      <c r="A345" s="3">
        <v>44600</v>
      </c>
      <c r="B345" s="9">
        <v>495</v>
      </c>
      <c r="C345" s="21">
        <f t="shared" si="23"/>
        <v>2.6613648518089904E-2</v>
      </c>
      <c r="D345" s="8">
        <v>7.8319999999999999</v>
      </c>
      <c r="E345" s="21">
        <f t="shared" si="24"/>
        <v>8.7202399214453621E-3</v>
      </c>
    </row>
    <row r="346" spans="1:5" ht="14.25" customHeight="1" x14ac:dyDescent="0.25">
      <c r="A346" s="3">
        <v>44601</v>
      </c>
      <c r="B346" s="9">
        <v>484</v>
      </c>
      <c r="C346" s="21">
        <f t="shared" si="23"/>
        <v>-2.2472855852058628E-2</v>
      </c>
      <c r="D346" s="8">
        <v>8.1</v>
      </c>
      <c r="E346" s="21">
        <f t="shared" si="24"/>
        <v>3.3646156450183755E-2</v>
      </c>
    </row>
    <row r="347" spans="1:5" ht="14.25" customHeight="1" x14ac:dyDescent="0.25">
      <c r="A347" s="3">
        <v>44602</v>
      </c>
      <c r="B347" s="8">
        <v>479.6</v>
      </c>
      <c r="C347" s="21">
        <f t="shared" si="23"/>
        <v>-9.1324835632724741E-3</v>
      </c>
      <c r="D347" s="8">
        <v>8</v>
      </c>
      <c r="E347" s="21">
        <f t="shared" si="24"/>
        <v>-1.2422519998557096E-2</v>
      </c>
    </row>
    <row r="348" spans="1:5" ht="14.25" customHeight="1" x14ac:dyDescent="0.25">
      <c r="A348" s="3">
        <v>44603</v>
      </c>
      <c r="B348" s="8">
        <v>475.4</v>
      </c>
      <c r="C348" s="21">
        <f t="shared" si="23"/>
        <v>-8.7958682272656994E-3</v>
      </c>
      <c r="D348" s="8">
        <v>8</v>
      </c>
      <c r="E348" s="21">
        <f t="shared" si="24"/>
        <v>0</v>
      </c>
    </row>
    <row r="349" spans="1:5" ht="14.25" customHeight="1" x14ac:dyDescent="0.25">
      <c r="A349" s="3">
        <v>44606</v>
      </c>
      <c r="B349" s="8">
        <v>459.6</v>
      </c>
      <c r="C349" s="21">
        <f t="shared" si="23"/>
        <v>-3.3800008951492835E-2</v>
      </c>
      <c r="D349" s="8">
        <v>7.774</v>
      </c>
      <c r="E349" s="21">
        <f t="shared" si="24"/>
        <v>-2.8656709249804506E-2</v>
      </c>
    </row>
    <row r="350" spans="1:5" ht="14.25" customHeight="1" x14ac:dyDescent="0.25">
      <c r="A350" s="3">
        <v>44607</v>
      </c>
      <c r="B350" s="8">
        <v>485.6</v>
      </c>
      <c r="C350" s="21">
        <f t="shared" si="23"/>
        <v>5.5028693770687982E-2</v>
      </c>
      <c r="D350" s="8">
        <v>7.94</v>
      </c>
      <c r="E350" s="21">
        <f t="shared" si="24"/>
        <v>2.1128442829012935E-2</v>
      </c>
    </row>
    <row r="351" spans="1:5" ht="14.25" customHeight="1" x14ac:dyDescent="0.25">
      <c r="A351" s="3">
        <v>44608</v>
      </c>
      <c r="B351" s="9">
        <v>484</v>
      </c>
      <c r="C351" s="21">
        <f t="shared" si="23"/>
        <v>-3.3003330286568541E-3</v>
      </c>
      <c r="D351" s="8">
        <v>7.9480000000000004</v>
      </c>
      <c r="E351" s="21">
        <f t="shared" si="24"/>
        <v>1.0070494305260034E-3</v>
      </c>
    </row>
    <row r="352" spans="1:5" ht="14.25" customHeight="1" x14ac:dyDescent="0.25">
      <c r="A352" s="3">
        <v>44609</v>
      </c>
      <c r="B352" s="9">
        <v>470</v>
      </c>
      <c r="C352" s="21">
        <f t="shared" si="23"/>
        <v>-2.935221201252745E-2</v>
      </c>
      <c r="D352" s="8">
        <v>7.5860000000000003</v>
      </c>
      <c r="E352" s="21">
        <f t="shared" si="24"/>
        <v>-4.6615881422863242E-2</v>
      </c>
    </row>
    <row r="353" spans="1:5" ht="14.25" customHeight="1" x14ac:dyDescent="0.25">
      <c r="A353" s="3">
        <v>44610</v>
      </c>
      <c r="B353" s="8">
        <v>453.4</v>
      </c>
      <c r="C353" s="21">
        <f t="shared" si="23"/>
        <v>-3.5957956630675712E-2</v>
      </c>
      <c r="D353" s="8">
        <v>7.5519999999999996</v>
      </c>
      <c r="E353" s="21">
        <f t="shared" si="24"/>
        <v>-4.4920144235077331E-3</v>
      </c>
    </row>
    <row r="354" spans="1:5" ht="14.25" customHeight="1" x14ac:dyDescent="0.25">
      <c r="A354" s="3">
        <v>44613</v>
      </c>
      <c r="B354" s="8">
        <v>426.2</v>
      </c>
      <c r="C354" s="21">
        <f t="shared" si="23"/>
        <v>-6.1866018408911802E-2</v>
      </c>
      <c r="D354" s="8">
        <v>7.2</v>
      </c>
      <c r="E354" s="21">
        <f t="shared" si="24"/>
        <v>-4.773140282118981E-2</v>
      </c>
    </row>
    <row r="355" spans="1:5" ht="14.25" customHeight="1" x14ac:dyDescent="0.25">
      <c r="A355" s="3">
        <v>44614</v>
      </c>
      <c r="B355" s="8">
        <v>432.2</v>
      </c>
      <c r="C355" s="21">
        <f t="shared" si="23"/>
        <v>1.397972440826876E-2</v>
      </c>
      <c r="D355" s="8">
        <v>7.4859999999999998</v>
      </c>
      <c r="E355" s="21">
        <f t="shared" si="24"/>
        <v>3.8953583460227592E-2</v>
      </c>
    </row>
    <row r="356" spans="1:5" ht="14.25" customHeight="1" x14ac:dyDescent="0.25">
      <c r="A356" s="3">
        <v>44615</v>
      </c>
      <c r="B356" s="8">
        <v>403.8</v>
      </c>
      <c r="C356" s="21">
        <f t="shared" si="23"/>
        <v>-6.7968738194048389E-2</v>
      </c>
      <c r="D356" s="8">
        <v>7.2140000000000004</v>
      </c>
      <c r="E356" s="21">
        <f t="shared" si="24"/>
        <v>-3.7011027000889943E-2</v>
      </c>
    </row>
    <row r="357" spans="1:5" ht="14.25" customHeight="1" x14ac:dyDescent="0.25">
      <c r="A357" s="3">
        <v>44616</v>
      </c>
      <c r="B357" s="9">
        <v>345</v>
      </c>
      <c r="C357" s="21">
        <f t="shared" si="23"/>
        <v>-0.15737528884737742</v>
      </c>
      <c r="D357" s="8">
        <v>6.5720000000000001</v>
      </c>
      <c r="E357" s="21">
        <f t="shared" si="24"/>
        <v>-9.3205382306325593E-2</v>
      </c>
    </row>
    <row r="358" spans="1:5" ht="14.25" customHeight="1" x14ac:dyDescent="0.25">
      <c r="A358" s="3">
        <v>44617</v>
      </c>
      <c r="B358" s="8">
        <v>389.2</v>
      </c>
      <c r="C358" s="21">
        <f t="shared" si="23"/>
        <v>0.1205489332804902</v>
      </c>
      <c r="D358" s="8">
        <v>7.0839999999999996</v>
      </c>
      <c r="E358" s="21">
        <f t="shared" si="24"/>
        <v>7.5020519745565381E-2</v>
      </c>
    </row>
    <row r="359" spans="1:5" ht="14.25" customHeight="1" x14ac:dyDescent="0.25">
      <c r="A359" s="3">
        <v>44620</v>
      </c>
      <c r="B359" s="9">
        <v>413</v>
      </c>
      <c r="C359" s="21">
        <f t="shared" si="23"/>
        <v>5.935424264918282E-2</v>
      </c>
      <c r="D359" s="8">
        <v>8.1579999999999995</v>
      </c>
      <c r="E359" s="21">
        <f t="shared" si="24"/>
        <v>0.14116032097477954</v>
      </c>
    </row>
    <row r="360" spans="1:5" ht="14.25" customHeight="1" x14ac:dyDescent="0.25">
      <c r="A360" s="3">
        <v>44621</v>
      </c>
      <c r="B360" s="8">
        <v>398.6</v>
      </c>
      <c r="C360" s="21">
        <f t="shared" si="23"/>
        <v>-3.5489185182338352E-2</v>
      </c>
      <c r="D360" s="8">
        <v>8.2560000000000002</v>
      </c>
      <c r="E360" s="21">
        <f t="shared" si="24"/>
        <v>1.1941167843840195E-2</v>
      </c>
    </row>
    <row r="361" spans="1:5" ht="14.25" customHeight="1" x14ac:dyDescent="0.25">
      <c r="A361" s="3">
        <v>44622</v>
      </c>
      <c r="B361" s="9">
        <v>366</v>
      </c>
      <c r="C361" s="21">
        <f t="shared" si="23"/>
        <v>-8.5325074377328169E-2</v>
      </c>
      <c r="D361" s="8">
        <v>9.5500000000000007</v>
      </c>
      <c r="E361" s="21">
        <f t="shared" si="24"/>
        <v>0.14560094575343205</v>
      </c>
    </row>
    <row r="362" spans="1:5" ht="14.25" customHeight="1" x14ac:dyDescent="0.25">
      <c r="A362" s="3">
        <v>44623</v>
      </c>
      <c r="B362" s="8">
        <v>363.8</v>
      </c>
      <c r="C362" s="21">
        <f t="shared" si="23"/>
        <v>-6.029067317344333E-3</v>
      </c>
      <c r="D362" s="8">
        <v>9.5</v>
      </c>
      <c r="E362" s="21">
        <f t="shared" si="24"/>
        <v>-5.2493558861437901E-3</v>
      </c>
    </row>
    <row r="363" spans="1:5" ht="14.25" customHeight="1" x14ac:dyDescent="0.25">
      <c r="A363" s="3">
        <v>44624</v>
      </c>
      <c r="B363" s="9">
        <v>336</v>
      </c>
      <c r="C363" s="21">
        <f t="shared" si="23"/>
        <v>-7.9493106120817683E-2</v>
      </c>
      <c r="D363" s="8">
        <v>9.1280000000000001</v>
      </c>
      <c r="E363" s="21">
        <f t="shared" si="24"/>
        <v>-3.9945186046720586E-2</v>
      </c>
    </row>
    <row r="364" spans="1:5" ht="14.25" customHeight="1" x14ac:dyDescent="0.25">
      <c r="A364" s="3">
        <v>44627</v>
      </c>
      <c r="B364" s="9">
        <v>336</v>
      </c>
      <c r="C364" s="21">
        <f t="shared" si="23"/>
        <v>0</v>
      </c>
      <c r="D364" s="8">
        <v>9.6280000000000001</v>
      </c>
      <c r="E364" s="21">
        <f t="shared" si="24"/>
        <v>5.3328907361050941E-2</v>
      </c>
    </row>
    <row r="365" spans="1:5" ht="14.25" customHeight="1" x14ac:dyDescent="0.25">
      <c r="A365" s="3">
        <v>44628</v>
      </c>
      <c r="B365" s="8">
        <v>326.39999999999998</v>
      </c>
      <c r="C365" s="21">
        <f t="shared" si="23"/>
        <v>-2.8987536873252413E-2</v>
      </c>
      <c r="D365" s="8">
        <v>9.1479999999999997</v>
      </c>
      <c r="E365" s="21">
        <f t="shared" si="24"/>
        <v>-5.1140243760290909E-2</v>
      </c>
    </row>
    <row r="366" spans="1:5" ht="14.25" customHeight="1" x14ac:dyDescent="0.25">
      <c r="A366" s="3">
        <v>44629</v>
      </c>
      <c r="B366" s="8">
        <v>354.6</v>
      </c>
      <c r="C366" s="21">
        <f t="shared" si="23"/>
        <v>8.2866770550155802E-2</v>
      </c>
      <c r="D366" s="8">
        <v>9.17</v>
      </c>
      <c r="E366" s="21">
        <f t="shared" si="24"/>
        <v>2.4020101078387206E-3</v>
      </c>
    </row>
    <row r="367" spans="1:5" ht="14.25" customHeight="1" x14ac:dyDescent="0.25">
      <c r="A367" s="3">
        <v>44630</v>
      </c>
      <c r="B367" s="8">
        <v>339.6</v>
      </c>
      <c r="C367" s="21">
        <f t="shared" si="23"/>
        <v>-4.3221939202915241E-2</v>
      </c>
      <c r="D367" s="8">
        <v>9.3620000000000001</v>
      </c>
      <c r="E367" s="21">
        <f t="shared" si="24"/>
        <v>2.0721656609505347E-2</v>
      </c>
    </row>
    <row r="368" spans="1:5" ht="14.25" customHeight="1" x14ac:dyDescent="0.25">
      <c r="A368" s="3">
        <v>44631</v>
      </c>
      <c r="B368" s="8">
        <v>338.4</v>
      </c>
      <c r="C368" s="21">
        <f t="shared" si="23"/>
        <v>-3.5398267051241737E-3</v>
      </c>
      <c r="D368" s="8">
        <v>9.7959999999999994</v>
      </c>
      <c r="E368" s="21">
        <f t="shared" si="24"/>
        <v>4.531519621204249E-2</v>
      </c>
    </row>
    <row r="369" spans="1:5" ht="14.25" customHeight="1" x14ac:dyDescent="0.25">
      <c r="A369" s="3">
        <v>44634</v>
      </c>
      <c r="B369" s="9">
        <v>326</v>
      </c>
      <c r="C369" s="21">
        <f t="shared" si="23"/>
        <v>-3.7331246365360456E-2</v>
      </c>
      <c r="D369" s="8">
        <v>9.34</v>
      </c>
      <c r="E369" s="21">
        <f t="shared" si="24"/>
        <v>-4.7667886849170046E-2</v>
      </c>
    </row>
    <row r="370" spans="1:5" ht="14.25" customHeight="1" x14ac:dyDescent="0.25">
      <c r="A370" s="3">
        <v>44635</v>
      </c>
      <c r="B370" s="9">
        <v>325</v>
      </c>
      <c r="C370" s="21">
        <f t="shared" si="23"/>
        <v>-3.0721990369701403E-3</v>
      </c>
      <c r="D370" s="8">
        <v>9.4019999999999992</v>
      </c>
      <c r="E370" s="21">
        <f t="shared" si="24"/>
        <v>6.6161803611873527E-3</v>
      </c>
    </row>
    <row r="371" spans="1:5" ht="14.25" customHeight="1" x14ac:dyDescent="0.25">
      <c r="A371" s="3">
        <v>44636</v>
      </c>
      <c r="B371" s="8">
        <v>365.2</v>
      </c>
      <c r="C371" s="21">
        <f t="shared" si="23"/>
        <v>0.11661996639107598</v>
      </c>
      <c r="D371" s="8">
        <v>9.4179999999999993</v>
      </c>
      <c r="E371" s="21">
        <f t="shared" si="24"/>
        <v>1.7003192194239786E-3</v>
      </c>
    </row>
    <row r="372" spans="1:5" ht="14.25" customHeight="1" x14ac:dyDescent="0.25">
      <c r="A372" s="3">
        <v>44637</v>
      </c>
      <c r="B372" s="8">
        <v>371.8</v>
      </c>
      <c r="C372" s="21">
        <f t="shared" si="23"/>
        <v>1.7910926566530243E-2</v>
      </c>
      <c r="D372" s="8">
        <v>9.8800000000000008</v>
      </c>
      <c r="E372" s="21">
        <f t="shared" si="24"/>
        <v>4.788975993841376E-2</v>
      </c>
    </row>
    <row r="373" spans="1:5" ht="14.25" customHeight="1" x14ac:dyDescent="0.25">
      <c r="A373" s="3">
        <v>44638</v>
      </c>
      <c r="B373" s="9">
        <v>343</v>
      </c>
      <c r="C373" s="21">
        <f t="shared" si="23"/>
        <v>-8.0625628121403711E-2</v>
      </c>
      <c r="D373" s="8">
        <v>9.7560000000000002</v>
      </c>
      <c r="E373" s="21">
        <f t="shared" si="24"/>
        <v>-1.2630031406102705E-2</v>
      </c>
    </row>
    <row r="374" spans="1:5" ht="14.25" customHeight="1" x14ac:dyDescent="0.25">
      <c r="A374" s="3">
        <v>44641</v>
      </c>
      <c r="B374" s="8">
        <v>335.8</v>
      </c>
      <c r="C374" s="21">
        <f t="shared" si="23"/>
        <v>-2.1214702522499469E-2</v>
      </c>
      <c r="D374" s="8">
        <v>9.73</v>
      </c>
      <c r="E374" s="21">
        <f t="shared" si="24"/>
        <v>-2.6685841557601191E-3</v>
      </c>
    </row>
    <row r="375" spans="1:5" ht="14.25" customHeight="1" x14ac:dyDescent="0.25">
      <c r="A375" s="3">
        <v>44642</v>
      </c>
      <c r="B375" s="8">
        <v>336.6</v>
      </c>
      <c r="C375" s="21">
        <f t="shared" si="23"/>
        <v>2.3795371132652159E-3</v>
      </c>
      <c r="D375" s="8">
        <v>9.6999999999999993</v>
      </c>
      <c r="E375" s="21">
        <f t="shared" si="24"/>
        <v>-3.0880106885767277E-3</v>
      </c>
    </row>
    <row r="376" spans="1:5" ht="14.25" customHeight="1" x14ac:dyDescent="0.25">
      <c r="A376" s="3">
        <v>44643</v>
      </c>
      <c r="B376" s="8">
        <v>339.8</v>
      </c>
      <c r="C376" s="21">
        <f t="shared" si="23"/>
        <v>9.4619274811258824E-3</v>
      </c>
      <c r="D376" s="8">
        <v>9.8000000000000007</v>
      </c>
      <c r="E376" s="21">
        <f t="shared" si="24"/>
        <v>1.0256500167189282E-2</v>
      </c>
    </row>
    <row r="377" spans="1:5" ht="14.25" customHeight="1" x14ac:dyDescent="0.25">
      <c r="A377" s="3">
        <v>44644</v>
      </c>
      <c r="B377" s="8">
        <v>338.6</v>
      </c>
      <c r="C377" s="21">
        <f t="shared" si="23"/>
        <v>-3.5377395387967045E-3</v>
      </c>
      <c r="D377" s="8">
        <v>9.8620000000000001</v>
      </c>
      <c r="E377" s="21">
        <f t="shared" si="24"/>
        <v>6.3066021254080977E-3</v>
      </c>
    </row>
    <row r="378" spans="1:5" ht="14.25" customHeight="1" x14ac:dyDescent="0.25">
      <c r="A378" s="3">
        <v>44645</v>
      </c>
      <c r="B378" s="8">
        <v>329.8</v>
      </c>
      <c r="C378" s="21">
        <f t="shared" si="23"/>
        <v>-2.6333059573536394E-2</v>
      </c>
      <c r="D378" s="8">
        <v>9.4280000000000008</v>
      </c>
      <c r="E378" s="21">
        <f t="shared" si="24"/>
        <v>-4.5005002728049651E-2</v>
      </c>
    </row>
    <row r="379" spans="1:5" ht="14.25" customHeight="1" x14ac:dyDescent="0.25">
      <c r="A379" s="3">
        <v>44648</v>
      </c>
      <c r="B379" s="9">
        <v>330</v>
      </c>
      <c r="C379" s="21">
        <f t="shared" si="23"/>
        <v>6.0624433502738954E-4</v>
      </c>
      <c r="D379" s="8">
        <v>9.3000000000000007</v>
      </c>
      <c r="E379" s="21">
        <f t="shared" si="24"/>
        <v>-1.3669584914674422E-2</v>
      </c>
    </row>
    <row r="380" spans="1:5" ht="14.25" customHeight="1" x14ac:dyDescent="0.25">
      <c r="A380" s="3">
        <v>44649</v>
      </c>
      <c r="B380" s="9">
        <v>353</v>
      </c>
      <c r="C380" s="21">
        <f t="shared" si="23"/>
        <v>6.7375402472770754E-2</v>
      </c>
      <c r="D380" s="8">
        <v>9.11</v>
      </c>
      <c r="E380" s="21">
        <f t="shared" si="24"/>
        <v>-2.0641688887343485E-2</v>
      </c>
    </row>
    <row r="381" spans="1:5" ht="14.25" customHeight="1" x14ac:dyDescent="0.25">
      <c r="A381" s="3">
        <v>44650</v>
      </c>
      <c r="B381" s="9">
        <v>363</v>
      </c>
      <c r="C381" s="21">
        <f t="shared" si="23"/>
        <v>2.7934777331554066E-2</v>
      </c>
      <c r="D381" s="8">
        <v>9.34</v>
      </c>
      <c r="E381" s="21">
        <f t="shared" si="24"/>
        <v>2.4933540968884383E-2</v>
      </c>
    </row>
    <row r="382" spans="1:5" ht="14.25" customHeight="1" x14ac:dyDescent="0.25">
      <c r="A382" s="3">
        <v>44651</v>
      </c>
      <c r="B382" s="8">
        <v>353.2</v>
      </c>
      <c r="C382" s="21">
        <f t="shared" si="23"/>
        <v>-2.7368365535045906E-2</v>
      </c>
      <c r="D382" s="8">
        <v>9.1199999999999992</v>
      </c>
      <c r="E382" s="21">
        <f t="shared" si="24"/>
        <v>-2.3836448154511299E-2</v>
      </c>
    </row>
    <row r="383" spans="1:5" ht="14.25" customHeight="1" x14ac:dyDescent="0.25">
      <c r="A383" s="3">
        <v>44652</v>
      </c>
      <c r="B383" s="8">
        <v>368.2</v>
      </c>
      <c r="C383" s="21">
        <f t="shared" si="23"/>
        <v>4.1591800069172569E-2</v>
      </c>
      <c r="D383" s="8">
        <v>9.27</v>
      </c>
      <c r="E383" s="21">
        <f t="shared" si="24"/>
        <v>1.6313575491523787E-2</v>
      </c>
    </row>
    <row r="384" spans="1:5" ht="14.25" customHeight="1" x14ac:dyDescent="0.25">
      <c r="A384" s="3">
        <v>44655</v>
      </c>
      <c r="B384" s="9">
        <v>374</v>
      </c>
      <c r="C384" s="21">
        <f t="shared" si="23"/>
        <v>1.5629528615554569E-2</v>
      </c>
      <c r="D384" s="8">
        <v>8.9</v>
      </c>
      <c r="E384" s="21">
        <f t="shared" si="24"/>
        <v>-4.0732102839669521E-2</v>
      </c>
    </row>
    <row r="385" spans="1:5" ht="14.25" customHeight="1" x14ac:dyDescent="0.25">
      <c r="A385" s="3">
        <v>44656</v>
      </c>
      <c r="B385" s="8">
        <v>365.2</v>
      </c>
      <c r="C385" s="21">
        <f t="shared" si="23"/>
        <v>-2.3810648693718559E-2</v>
      </c>
      <c r="D385" s="8">
        <v>9.0359999999999996</v>
      </c>
      <c r="E385" s="21">
        <f t="shared" si="24"/>
        <v>1.5165321867662569E-2</v>
      </c>
    </row>
    <row r="386" spans="1:5" ht="14.25" customHeight="1" x14ac:dyDescent="0.25">
      <c r="A386" s="3">
        <v>44657</v>
      </c>
      <c r="B386" s="9">
        <v>358</v>
      </c>
      <c r="C386" s="21">
        <f t="shared" si="23"/>
        <v>-1.9912162320113037E-2</v>
      </c>
      <c r="D386" s="8">
        <v>9.1980000000000004</v>
      </c>
      <c r="E386" s="21">
        <f t="shared" si="24"/>
        <v>1.7769470511975222E-2</v>
      </c>
    </row>
    <row r="387" spans="1:5" ht="14.25" customHeight="1" x14ac:dyDescent="0.25">
      <c r="A387" s="3">
        <v>44658</v>
      </c>
      <c r="B387" s="8">
        <v>366.6</v>
      </c>
      <c r="C387" s="21">
        <f t="shared" si="23"/>
        <v>2.3738349004904499E-2</v>
      </c>
      <c r="D387" s="8">
        <v>8.5619999999999994</v>
      </c>
      <c r="E387" s="21">
        <f t="shared" si="24"/>
        <v>-7.1652261394977823E-2</v>
      </c>
    </row>
    <row r="388" spans="1:5" ht="14.25" customHeight="1" x14ac:dyDescent="0.25">
      <c r="A388" s="3">
        <v>44659</v>
      </c>
      <c r="B388" s="8">
        <v>351.2</v>
      </c>
      <c r="C388" s="21">
        <f t="shared" ref="C388:C451" si="25">LN(B388/B387)</f>
        <v>-4.2915473644643085E-2</v>
      </c>
      <c r="D388" s="8">
        <v>8.8659999999999997</v>
      </c>
      <c r="E388" s="21">
        <f t="shared" ref="E388:E451" si="26">LN(D388/D387)</f>
        <v>3.488992860010752E-2</v>
      </c>
    </row>
    <row r="389" spans="1:5" ht="14.25" customHeight="1" x14ac:dyDescent="0.25">
      <c r="A389" s="3">
        <v>44662</v>
      </c>
      <c r="B389" s="9">
        <v>357</v>
      </c>
      <c r="C389" s="21">
        <f t="shared" si="25"/>
        <v>1.6379920018677548E-2</v>
      </c>
      <c r="D389" s="8">
        <v>9.4039999999999999</v>
      </c>
      <c r="E389" s="21">
        <f t="shared" si="26"/>
        <v>5.8911394354961288E-2</v>
      </c>
    </row>
    <row r="390" spans="1:5" ht="14.25" customHeight="1" x14ac:dyDescent="0.25">
      <c r="A390" s="3">
        <v>44663</v>
      </c>
      <c r="B390" s="8">
        <v>345.4</v>
      </c>
      <c r="C390" s="21">
        <f t="shared" si="25"/>
        <v>-3.3032616067060962E-2</v>
      </c>
      <c r="D390" s="8">
        <v>9.4320000000000004</v>
      </c>
      <c r="E390" s="21">
        <f t="shared" si="26"/>
        <v>2.9730325572467045E-3</v>
      </c>
    </row>
    <row r="391" spans="1:5" ht="14.25" customHeight="1" x14ac:dyDescent="0.25">
      <c r="A391" s="3">
        <v>44664</v>
      </c>
      <c r="B391" s="8">
        <v>344.2</v>
      </c>
      <c r="C391" s="21">
        <f t="shared" si="25"/>
        <v>-3.4802819351391723E-3</v>
      </c>
      <c r="D391" s="8">
        <v>9.3659999999999997</v>
      </c>
      <c r="E391" s="21">
        <f t="shared" si="26"/>
        <v>-7.0220524737199235E-3</v>
      </c>
    </row>
    <row r="392" spans="1:5" ht="14.25" customHeight="1" x14ac:dyDescent="0.25">
      <c r="A392" s="3">
        <v>44665</v>
      </c>
      <c r="B392" s="8">
        <v>345.2</v>
      </c>
      <c r="C392" s="21">
        <f t="shared" si="25"/>
        <v>2.9010754318338629E-3</v>
      </c>
      <c r="D392" s="8">
        <v>9.32</v>
      </c>
      <c r="E392" s="21">
        <f t="shared" si="26"/>
        <v>-4.9234820638501204E-3</v>
      </c>
    </row>
    <row r="393" spans="1:5" ht="14.25" customHeight="1" x14ac:dyDescent="0.25">
      <c r="A393" s="3">
        <v>44666</v>
      </c>
      <c r="B393" s="8">
        <v>345.2</v>
      </c>
      <c r="C393" s="21">
        <f t="shared" si="25"/>
        <v>0</v>
      </c>
      <c r="D393" s="8">
        <v>9.32</v>
      </c>
      <c r="E393" s="21">
        <f t="shared" si="26"/>
        <v>0</v>
      </c>
    </row>
    <row r="394" spans="1:5" ht="14.25" customHeight="1" x14ac:dyDescent="0.25">
      <c r="A394" s="3">
        <v>44669</v>
      </c>
      <c r="B394" s="8">
        <v>345.2</v>
      </c>
      <c r="C394" s="21">
        <f t="shared" si="25"/>
        <v>0</v>
      </c>
      <c r="D394" s="8">
        <v>9.32</v>
      </c>
      <c r="E394" s="21">
        <f t="shared" si="26"/>
        <v>0</v>
      </c>
    </row>
    <row r="395" spans="1:5" ht="14.25" customHeight="1" x14ac:dyDescent="0.25">
      <c r="A395" s="3">
        <v>44670</v>
      </c>
      <c r="B395" s="8">
        <v>337.4</v>
      </c>
      <c r="C395" s="21">
        <f t="shared" si="25"/>
        <v>-2.2854789097404942E-2</v>
      </c>
      <c r="D395" s="8">
        <v>9.25</v>
      </c>
      <c r="E395" s="21">
        <f t="shared" si="26"/>
        <v>-7.5390771731659754E-3</v>
      </c>
    </row>
    <row r="396" spans="1:5" ht="14.25" customHeight="1" x14ac:dyDescent="0.25">
      <c r="A396" s="3">
        <v>44671</v>
      </c>
      <c r="B396" s="8">
        <v>332.6</v>
      </c>
      <c r="C396" s="21">
        <f t="shared" si="25"/>
        <v>-1.432860335304046E-2</v>
      </c>
      <c r="D396" s="8">
        <v>9.2680000000000007</v>
      </c>
      <c r="E396" s="21">
        <f t="shared" si="26"/>
        <v>1.9440550457961046E-3</v>
      </c>
    </row>
    <row r="397" spans="1:5" ht="14.25" customHeight="1" x14ac:dyDescent="0.25">
      <c r="A397" s="3">
        <v>44672</v>
      </c>
      <c r="B397" s="8">
        <v>336.6</v>
      </c>
      <c r="C397" s="21">
        <f t="shared" si="25"/>
        <v>1.1954714997878414E-2</v>
      </c>
      <c r="D397" s="8">
        <v>8.9939999999999998</v>
      </c>
      <c r="E397" s="21">
        <f t="shared" si="26"/>
        <v>-3.0009918221614168E-2</v>
      </c>
    </row>
    <row r="398" spans="1:5" ht="14.25" customHeight="1" x14ac:dyDescent="0.25">
      <c r="A398" s="3">
        <v>44673</v>
      </c>
      <c r="B398" s="9">
        <v>340</v>
      </c>
      <c r="C398" s="21">
        <f t="shared" si="25"/>
        <v>1.0050335853501286E-2</v>
      </c>
      <c r="D398" s="8">
        <v>9.1</v>
      </c>
      <c r="E398" s="21">
        <f t="shared" si="26"/>
        <v>1.17167251742886E-2</v>
      </c>
    </row>
    <row r="399" spans="1:5" ht="14.25" customHeight="1" x14ac:dyDescent="0.25">
      <c r="A399" s="3">
        <v>44676</v>
      </c>
      <c r="B399" s="9">
        <v>319</v>
      </c>
      <c r="C399" s="21">
        <f t="shared" si="25"/>
        <v>-6.3754514825362499E-2</v>
      </c>
      <c r="D399" s="8">
        <v>9.6020000000000003</v>
      </c>
      <c r="E399" s="21">
        <f t="shared" si="26"/>
        <v>5.3696996585944359E-2</v>
      </c>
    </row>
    <row r="400" spans="1:5" ht="14.25" customHeight="1" x14ac:dyDescent="0.25">
      <c r="A400" s="3">
        <v>44677</v>
      </c>
      <c r="B400" s="8">
        <v>319.39999999999998</v>
      </c>
      <c r="C400" s="21">
        <f t="shared" si="25"/>
        <v>1.2531329960674502E-3</v>
      </c>
      <c r="D400" s="8">
        <v>9.3919999999999995</v>
      </c>
      <c r="E400" s="21">
        <f t="shared" si="26"/>
        <v>-2.2113147023008043E-2</v>
      </c>
    </row>
    <row r="401" spans="1:5" ht="14.25" customHeight="1" x14ac:dyDescent="0.25">
      <c r="A401" s="3">
        <v>44678</v>
      </c>
      <c r="B401" s="9">
        <v>296</v>
      </c>
      <c r="C401" s="21">
        <f t="shared" si="25"/>
        <v>-7.6084781456851602E-2</v>
      </c>
      <c r="D401" s="8">
        <v>9.4939999999999998</v>
      </c>
      <c r="E401" s="21">
        <f t="shared" si="26"/>
        <v>1.0801757043385683E-2</v>
      </c>
    </row>
    <row r="402" spans="1:5" ht="14.25" customHeight="1" x14ac:dyDescent="0.25">
      <c r="A402" s="3">
        <v>44679</v>
      </c>
      <c r="B402" s="8">
        <v>295.60000000000002</v>
      </c>
      <c r="C402" s="21">
        <f t="shared" si="25"/>
        <v>-1.3522652500135386E-3</v>
      </c>
      <c r="D402" s="8">
        <v>9.9</v>
      </c>
      <c r="E402" s="21">
        <f t="shared" si="26"/>
        <v>4.1874737011417994E-2</v>
      </c>
    </row>
    <row r="403" spans="1:5" ht="14.25" customHeight="1" x14ac:dyDescent="0.25">
      <c r="A403" s="3">
        <v>44680</v>
      </c>
      <c r="B403" s="8">
        <v>299.2</v>
      </c>
      <c r="C403" s="21">
        <f t="shared" si="25"/>
        <v>1.2105057026275397E-2</v>
      </c>
      <c r="D403" s="8">
        <v>9.8819999999999997</v>
      </c>
      <c r="E403" s="21">
        <f t="shared" si="26"/>
        <v>-1.819836716986094E-3</v>
      </c>
    </row>
    <row r="404" spans="1:5" ht="14.25" customHeight="1" x14ac:dyDescent="0.25">
      <c r="A404" s="3">
        <v>44683</v>
      </c>
      <c r="B404" s="8">
        <v>296.60000000000002</v>
      </c>
      <c r="C404" s="21">
        <f t="shared" si="25"/>
        <v>-8.7278163964903243E-3</v>
      </c>
      <c r="D404" s="8">
        <v>9.4</v>
      </c>
      <c r="E404" s="21">
        <f t="shared" si="26"/>
        <v>-5.0005231147600006E-2</v>
      </c>
    </row>
    <row r="405" spans="1:5" ht="14.25" customHeight="1" x14ac:dyDescent="0.25">
      <c r="A405" s="3">
        <v>44684</v>
      </c>
      <c r="B405" s="8">
        <v>296.60000000000002</v>
      </c>
      <c r="C405" s="21">
        <f t="shared" si="25"/>
        <v>0</v>
      </c>
      <c r="D405" s="8">
        <v>9.4</v>
      </c>
      <c r="E405" s="21">
        <f t="shared" si="26"/>
        <v>0</v>
      </c>
    </row>
    <row r="406" spans="1:5" ht="14.25" customHeight="1" x14ac:dyDescent="0.25">
      <c r="A406" s="3">
        <v>44685</v>
      </c>
      <c r="B406" s="8">
        <v>285.39999999999998</v>
      </c>
      <c r="C406" s="21">
        <f t="shared" si="25"/>
        <v>-3.8492724661095878E-2</v>
      </c>
      <c r="D406" s="8">
        <v>9.6579999999999995</v>
      </c>
      <c r="E406" s="21">
        <f t="shared" si="26"/>
        <v>2.7076898175391939E-2</v>
      </c>
    </row>
    <row r="407" spans="1:5" ht="14.25" customHeight="1" x14ac:dyDescent="0.25">
      <c r="A407" s="3">
        <v>44686</v>
      </c>
      <c r="B407" s="8">
        <v>277.60000000000002</v>
      </c>
      <c r="C407" s="21">
        <f t="shared" si="25"/>
        <v>-2.7710476410086417E-2</v>
      </c>
      <c r="D407" s="8">
        <v>9.3179999999999996</v>
      </c>
      <c r="E407" s="21">
        <f t="shared" si="26"/>
        <v>-3.5838574056745162E-2</v>
      </c>
    </row>
    <row r="408" spans="1:5" ht="14.25" customHeight="1" x14ac:dyDescent="0.25">
      <c r="A408" s="3">
        <v>44687</v>
      </c>
      <c r="B408" s="8">
        <v>271.2</v>
      </c>
      <c r="C408" s="21">
        <f t="shared" si="25"/>
        <v>-2.3324672566409004E-2</v>
      </c>
      <c r="D408" s="8">
        <v>9.2759999999999998</v>
      </c>
      <c r="E408" s="21">
        <f t="shared" si="26"/>
        <v>-4.5175940013197653E-3</v>
      </c>
    </row>
    <row r="409" spans="1:5" ht="14.25" customHeight="1" x14ac:dyDescent="0.25">
      <c r="A409" s="3">
        <v>44690</v>
      </c>
      <c r="B409" s="8">
        <v>260.39999999999998</v>
      </c>
      <c r="C409" s="21">
        <f t="shared" si="25"/>
        <v>-4.0637645731826391E-2</v>
      </c>
      <c r="D409" s="8">
        <v>9.2899999999999991</v>
      </c>
      <c r="E409" s="21">
        <f t="shared" si="26"/>
        <v>1.5081334324618756E-3</v>
      </c>
    </row>
    <row r="410" spans="1:5" ht="14.25" customHeight="1" x14ac:dyDescent="0.25">
      <c r="A410" s="3">
        <v>44691</v>
      </c>
      <c r="B410" s="8">
        <v>254.8</v>
      </c>
      <c r="C410" s="21">
        <f t="shared" si="25"/>
        <v>-2.1739986636405764E-2</v>
      </c>
      <c r="D410" s="8">
        <v>9.17</v>
      </c>
      <c r="E410" s="21">
        <f t="shared" si="26"/>
        <v>-1.3001266557373629E-2</v>
      </c>
    </row>
    <row r="411" spans="1:5" ht="14.25" customHeight="1" x14ac:dyDescent="0.25">
      <c r="A411" s="3">
        <v>44692</v>
      </c>
      <c r="B411" s="9">
        <v>263</v>
      </c>
      <c r="C411" s="21">
        <f t="shared" si="25"/>
        <v>3.1675108479756311E-2</v>
      </c>
      <c r="D411" s="8">
        <v>8.8219999999999992</v>
      </c>
      <c r="E411" s="21">
        <f t="shared" si="26"/>
        <v>-3.8688684585625632E-2</v>
      </c>
    </row>
    <row r="412" spans="1:5" ht="14.25" customHeight="1" x14ac:dyDescent="0.25">
      <c r="A412" s="3">
        <v>44693</v>
      </c>
      <c r="B412" s="8">
        <v>259.8</v>
      </c>
      <c r="C412" s="21">
        <f t="shared" si="25"/>
        <v>-1.2241927941265314E-2</v>
      </c>
      <c r="D412" s="8">
        <v>8.7100000000000009</v>
      </c>
      <c r="E412" s="21">
        <f t="shared" si="26"/>
        <v>-1.2776810818336372E-2</v>
      </c>
    </row>
    <row r="413" spans="1:5" ht="14.25" customHeight="1" x14ac:dyDescent="0.25">
      <c r="A413" s="3">
        <v>44694</v>
      </c>
      <c r="B413" s="9">
        <v>273</v>
      </c>
      <c r="C413" s="21">
        <f t="shared" si="25"/>
        <v>4.9559690948460522E-2</v>
      </c>
      <c r="D413" s="8">
        <v>9.4819999999999993</v>
      </c>
      <c r="E413" s="21">
        <f t="shared" si="26"/>
        <v>8.4923473615514972E-2</v>
      </c>
    </row>
    <row r="414" spans="1:5" ht="14.25" customHeight="1" x14ac:dyDescent="0.25">
      <c r="A414" s="3">
        <v>44697</v>
      </c>
      <c r="B414" s="8">
        <v>263.60000000000002</v>
      </c>
      <c r="C414" s="21">
        <f t="shared" si="25"/>
        <v>-3.5038992556607453E-2</v>
      </c>
      <c r="D414" s="8">
        <v>9.6419999999999995</v>
      </c>
      <c r="E414" s="21">
        <f t="shared" si="26"/>
        <v>1.6733291503503864E-2</v>
      </c>
    </row>
    <row r="415" spans="1:5" ht="14.25" customHeight="1" x14ac:dyDescent="0.25">
      <c r="A415" s="3">
        <v>44698</v>
      </c>
      <c r="B415" s="8">
        <v>274.39999999999998</v>
      </c>
      <c r="C415" s="21">
        <f t="shared" si="25"/>
        <v>4.0154093223377749E-2</v>
      </c>
      <c r="D415" s="8">
        <v>9.3539999999999992</v>
      </c>
      <c r="E415" s="21">
        <f t="shared" si="26"/>
        <v>-3.032449667973609E-2</v>
      </c>
    </row>
    <row r="416" spans="1:5" ht="14.25" customHeight="1" x14ac:dyDescent="0.25">
      <c r="A416" s="3">
        <v>44699</v>
      </c>
      <c r="B416" s="9">
        <v>270</v>
      </c>
      <c r="C416" s="21">
        <f t="shared" si="25"/>
        <v>-1.6164936853355273E-2</v>
      </c>
      <c r="D416" s="8">
        <v>9.85</v>
      </c>
      <c r="E416" s="21">
        <f t="shared" si="26"/>
        <v>5.1667395880303169E-2</v>
      </c>
    </row>
    <row r="417" spans="1:5" ht="14.25" customHeight="1" x14ac:dyDescent="0.25">
      <c r="A417" s="3">
        <v>44700</v>
      </c>
      <c r="B417" s="8">
        <v>264.8</v>
      </c>
      <c r="C417" s="21">
        <f t="shared" si="25"/>
        <v>-1.944713493552155E-2</v>
      </c>
      <c r="D417" s="8">
        <v>9.532</v>
      </c>
      <c r="E417" s="21">
        <f t="shared" si="26"/>
        <v>-3.281689594750184E-2</v>
      </c>
    </row>
    <row r="418" spans="1:5" ht="14.25" customHeight="1" x14ac:dyDescent="0.25">
      <c r="A418" s="3">
        <v>44701</v>
      </c>
      <c r="B418" s="8">
        <v>261.39999999999998</v>
      </c>
      <c r="C418" s="21">
        <f t="shared" si="25"/>
        <v>-1.2923022872731716E-2</v>
      </c>
      <c r="D418" s="8">
        <v>9.6720000000000006</v>
      </c>
      <c r="E418" s="21">
        <f t="shared" si="26"/>
        <v>1.4580554075995844E-2</v>
      </c>
    </row>
    <row r="419" spans="1:5" ht="14.25" customHeight="1" x14ac:dyDescent="0.25">
      <c r="A419" s="3">
        <v>44704</v>
      </c>
      <c r="B419" s="9">
        <v>276</v>
      </c>
      <c r="C419" s="21">
        <f t="shared" si="25"/>
        <v>5.4349064527028562E-2</v>
      </c>
      <c r="D419" s="8">
        <v>10.375</v>
      </c>
      <c r="E419" s="21">
        <f t="shared" si="26"/>
        <v>7.016395280427043E-2</v>
      </c>
    </row>
    <row r="420" spans="1:5" ht="14.25" customHeight="1" x14ac:dyDescent="0.25">
      <c r="A420" s="3">
        <v>44705</v>
      </c>
      <c r="B420" s="8">
        <v>263.39999999999998</v>
      </c>
      <c r="C420" s="21">
        <f t="shared" si="25"/>
        <v>-4.6727076407969408E-2</v>
      </c>
      <c r="D420" s="8">
        <v>10.26</v>
      </c>
      <c r="E420" s="21">
        <f t="shared" si="26"/>
        <v>-1.114622637413855E-2</v>
      </c>
    </row>
    <row r="421" spans="1:5" ht="14.25" customHeight="1" x14ac:dyDescent="0.25">
      <c r="A421" s="3">
        <v>44706</v>
      </c>
      <c r="B421" s="8">
        <v>267.2</v>
      </c>
      <c r="C421" s="21">
        <f t="shared" si="25"/>
        <v>1.4323652353310016E-2</v>
      </c>
      <c r="D421" s="8">
        <v>9.8360000000000003</v>
      </c>
      <c r="E421" s="21">
        <f t="shared" si="26"/>
        <v>-4.2203715388677274E-2</v>
      </c>
    </row>
    <row r="422" spans="1:5" ht="14.25" customHeight="1" x14ac:dyDescent="0.25">
      <c r="A422" s="3">
        <v>44707</v>
      </c>
      <c r="B422" s="8">
        <v>272.2</v>
      </c>
      <c r="C422" s="21">
        <f t="shared" si="25"/>
        <v>1.8539648554875058E-2</v>
      </c>
      <c r="D422" s="8">
        <v>10.27</v>
      </c>
      <c r="E422" s="21">
        <f t="shared" si="26"/>
        <v>4.317789958652065E-2</v>
      </c>
    </row>
    <row r="423" spans="1:5" ht="14.25" customHeight="1" x14ac:dyDescent="0.25">
      <c r="A423" s="3">
        <v>44708</v>
      </c>
      <c r="B423" s="9">
        <v>271</v>
      </c>
      <c r="C423" s="21">
        <f t="shared" si="25"/>
        <v>-4.4182693376647771E-3</v>
      </c>
      <c r="D423" s="8">
        <v>10</v>
      </c>
      <c r="E423" s="21">
        <f t="shared" si="26"/>
        <v>-2.6641930946421189E-2</v>
      </c>
    </row>
    <row r="424" spans="1:5" ht="14.25" customHeight="1" x14ac:dyDescent="0.25">
      <c r="A424" s="3">
        <v>44711</v>
      </c>
      <c r="B424" s="8">
        <v>286.2</v>
      </c>
      <c r="C424" s="21">
        <f t="shared" si="25"/>
        <v>5.4572046242649545E-2</v>
      </c>
      <c r="D424" s="8">
        <v>10.37</v>
      </c>
      <c r="E424" s="21">
        <f t="shared" si="26"/>
        <v>3.6331929247390204E-2</v>
      </c>
    </row>
    <row r="425" spans="1:5" ht="14.25" customHeight="1" x14ac:dyDescent="0.25">
      <c r="A425" s="3">
        <v>44712</v>
      </c>
      <c r="B425" s="8">
        <v>278.39999999999998</v>
      </c>
      <c r="C425" s="21">
        <f t="shared" si="25"/>
        <v>-2.7631938662085985E-2</v>
      </c>
      <c r="D425" s="8">
        <v>10.105</v>
      </c>
      <c r="E425" s="21">
        <f t="shared" si="26"/>
        <v>-2.5886671385851469E-2</v>
      </c>
    </row>
    <row r="426" spans="1:5" ht="14.25" customHeight="1" x14ac:dyDescent="0.25">
      <c r="A426" s="3">
        <v>44713</v>
      </c>
      <c r="B426" s="8">
        <v>278.39999999999998</v>
      </c>
      <c r="C426" s="21">
        <f t="shared" si="25"/>
        <v>0</v>
      </c>
      <c r="D426" s="8">
        <v>10.164999999999999</v>
      </c>
      <c r="E426" s="21">
        <f t="shared" si="26"/>
        <v>5.9200962247255443E-3</v>
      </c>
    </row>
    <row r="427" spans="1:5" ht="14.25" customHeight="1" x14ac:dyDescent="0.25">
      <c r="A427" s="3">
        <v>44714</v>
      </c>
      <c r="B427" s="8">
        <v>278.2</v>
      </c>
      <c r="C427" s="21">
        <f t="shared" si="25"/>
        <v>-7.1864897092202519E-4</v>
      </c>
      <c r="D427" s="8">
        <v>10.06</v>
      </c>
      <c r="E427" s="21">
        <f t="shared" si="26"/>
        <v>-1.0383282408716667E-2</v>
      </c>
    </row>
    <row r="428" spans="1:5" ht="14.25" customHeight="1" x14ac:dyDescent="0.25">
      <c r="A428" s="3">
        <v>44715</v>
      </c>
      <c r="B428" s="8">
        <v>276.39999999999998</v>
      </c>
      <c r="C428" s="21">
        <f t="shared" si="25"/>
        <v>-6.4911875958277472E-3</v>
      </c>
      <c r="D428" s="8">
        <v>10.57</v>
      </c>
      <c r="E428" s="21">
        <f t="shared" si="26"/>
        <v>4.9452635210553153E-2</v>
      </c>
    </row>
    <row r="429" spans="1:5" ht="14.25" customHeight="1" x14ac:dyDescent="0.25">
      <c r="A429" s="3">
        <v>44718</v>
      </c>
      <c r="B429" s="8">
        <v>279.8</v>
      </c>
      <c r="C429" s="21">
        <f t="shared" si="25"/>
        <v>1.2225970337866123E-2</v>
      </c>
      <c r="D429" s="8">
        <v>10.5</v>
      </c>
      <c r="E429" s="21">
        <f t="shared" si="26"/>
        <v>-6.6445427186686131E-3</v>
      </c>
    </row>
    <row r="430" spans="1:5" ht="14.25" customHeight="1" x14ac:dyDescent="0.25">
      <c r="A430" s="3">
        <v>44719</v>
      </c>
      <c r="B430" s="8">
        <v>270.2</v>
      </c>
      <c r="C430" s="21">
        <f t="shared" si="25"/>
        <v>-3.4912636705282392E-2</v>
      </c>
      <c r="D430" s="8">
        <v>10.32</v>
      </c>
      <c r="E430" s="21">
        <f t="shared" si="26"/>
        <v>-1.7291497110060994E-2</v>
      </c>
    </row>
    <row r="431" spans="1:5" ht="14.25" customHeight="1" x14ac:dyDescent="0.25">
      <c r="A431" s="3">
        <v>44720</v>
      </c>
      <c r="B431" s="9">
        <v>259</v>
      </c>
      <c r="C431" s="21">
        <f t="shared" si="25"/>
        <v>-4.2334363826560653E-2</v>
      </c>
      <c r="D431" s="8">
        <v>10.16</v>
      </c>
      <c r="E431" s="21">
        <f t="shared" si="26"/>
        <v>-1.562531790308087E-2</v>
      </c>
    </row>
    <row r="432" spans="1:5" ht="14.25" customHeight="1" x14ac:dyDescent="0.25">
      <c r="A432" s="3">
        <v>44721</v>
      </c>
      <c r="B432" s="8">
        <v>256.2</v>
      </c>
      <c r="C432" s="21">
        <f t="shared" si="25"/>
        <v>-1.0869672236903879E-2</v>
      </c>
      <c r="D432" s="8">
        <v>10.265000000000001</v>
      </c>
      <c r="E432" s="21">
        <f t="shared" si="26"/>
        <v>1.0281608320561152E-2</v>
      </c>
    </row>
    <row r="433" spans="1:5" ht="14.25" customHeight="1" x14ac:dyDescent="0.25">
      <c r="A433" s="3">
        <v>44722</v>
      </c>
      <c r="B433" s="8">
        <v>250.2</v>
      </c>
      <c r="C433" s="21">
        <f t="shared" si="25"/>
        <v>-2.3697791429823131E-2</v>
      </c>
      <c r="D433" s="8">
        <v>10.27</v>
      </c>
      <c r="E433" s="21">
        <f t="shared" si="26"/>
        <v>4.8697346956976087E-4</v>
      </c>
    </row>
    <row r="434" spans="1:5" ht="14.25" customHeight="1" x14ac:dyDescent="0.25">
      <c r="A434" s="3">
        <v>44725</v>
      </c>
      <c r="B434" s="9">
        <v>234</v>
      </c>
      <c r="C434" s="21">
        <f t="shared" si="25"/>
        <v>-6.6939482675109269E-2</v>
      </c>
      <c r="D434" s="8">
        <v>10.210000000000001</v>
      </c>
      <c r="E434" s="21">
        <f t="shared" si="26"/>
        <v>-5.8593917638926031E-3</v>
      </c>
    </row>
    <row r="435" spans="1:5" ht="14.25" customHeight="1" x14ac:dyDescent="0.25">
      <c r="A435" s="3">
        <v>44726</v>
      </c>
      <c r="B435" s="8">
        <v>233.4</v>
      </c>
      <c r="C435" s="21">
        <f t="shared" si="25"/>
        <v>-2.5673955052458097E-3</v>
      </c>
      <c r="D435" s="8">
        <v>10.35</v>
      </c>
      <c r="E435" s="21">
        <f t="shared" si="26"/>
        <v>1.3618887534803821E-2</v>
      </c>
    </row>
    <row r="436" spans="1:5" ht="14.25" customHeight="1" x14ac:dyDescent="0.25">
      <c r="A436" s="3">
        <v>44727</v>
      </c>
      <c r="B436" s="9">
        <v>240</v>
      </c>
      <c r="C436" s="21">
        <f t="shared" si="25"/>
        <v>2.7885203489535642E-2</v>
      </c>
      <c r="D436" s="8">
        <v>10.55</v>
      </c>
      <c r="E436" s="21">
        <f t="shared" si="26"/>
        <v>1.9139340210697506E-2</v>
      </c>
    </row>
    <row r="437" spans="1:5" ht="14.25" customHeight="1" x14ac:dyDescent="0.25">
      <c r="A437" s="3">
        <v>44728</v>
      </c>
      <c r="B437" s="9">
        <v>240</v>
      </c>
      <c r="C437" s="21">
        <f t="shared" si="25"/>
        <v>0</v>
      </c>
      <c r="D437" s="8">
        <v>10.55</v>
      </c>
      <c r="E437" s="21">
        <f t="shared" si="26"/>
        <v>0</v>
      </c>
    </row>
    <row r="438" spans="1:5" ht="14.25" customHeight="1" x14ac:dyDescent="0.25">
      <c r="A438" s="3">
        <v>44729</v>
      </c>
      <c r="B438" s="8">
        <v>238.6</v>
      </c>
      <c r="C438" s="21">
        <f t="shared" si="25"/>
        <v>-5.8504136781755891E-3</v>
      </c>
      <c r="D438" s="8">
        <v>10.87</v>
      </c>
      <c r="E438" s="21">
        <f t="shared" si="26"/>
        <v>2.9880841211042446E-2</v>
      </c>
    </row>
    <row r="439" spans="1:5" ht="14.25" customHeight="1" x14ac:dyDescent="0.25">
      <c r="A439" s="3">
        <v>44732</v>
      </c>
      <c r="B439" s="9">
        <v>248</v>
      </c>
      <c r="C439" s="21">
        <f t="shared" si="25"/>
        <v>3.8640236501166436E-2</v>
      </c>
      <c r="D439" s="8">
        <v>10.824999999999999</v>
      </c>
      <c r="E439" s="21">
        <f t="shared" si="26"/>
        <v>-4.1484272445644838E-3</v>
      </c>
    </row>
    <row r="440" spans="1:5" ht="14.25" customHeight="1" x14ac:dyDescent="0.25">
      <c r="A440" s="3">
        <v>44733</v>
      </c>
      <c r="B440" s="8">
        <v>247.2</v>
      </c>
      <c r="C440" s="21">
        <f t="shared" si="25"/>
        <v>-3.2310205814465318E-3</v>
      </c>
      <c r="D440" s="8">
        <v>11.02</v>
      </c>
      <c r="E440" s="21">
        <f t="shared" si="26"/>
        <v>1.7853529836214962E-2</v>
      </c>
    </row>
    <row r="441" spans="1:5" ht="14.25" customHeight="1" x14ac:dyDescent="0.25">
      <c r="A441" s="3">
        <v>44734</v>
      </c>
      <c r="B441" s="8">
        <v>245.2</v>
      </c>
      <c r="C441" s="21">
        <f t="shared" si="25"/>
        <v>-8.1235215214793318E-3</v>
      </c>
      <c r="D441" s="8">
        <v>10.73</v>
      </c>
      <c r="E441" s="21">
        <f t="shared" si="26"/>
        <v>-2.6668247082161294E-2</v>
      </c>
    </row>
    <row r="442" spans="1:5" ht="14.25" customHeight="1" x14ac:dyDescent="0.25">
      <c r="A442" s="3">
        <v>44735</v>
      </c>
      <c r="B442" s="8">
        <v>241.2</v>
      </c>
      <c r="C442" s="21">
        <f t="shared" si="25"/>
        <v>-1.6447739209025907E-2</v>
      </c>
      <c r="D442" s="8">
        <v>10.715</v>
      </c>
      <c r="E442" s="21">
        <f t="shared" si="26"/>
        <v>-1.398927717066814E-3</v>
      </c>
    </row>
    <row r="443" spans="1:5" ht="14.25" customHeight="1" x14ac:dyDescent="0.25">
      <c r="A443" s="3">
        <v>44736</v>
      </c>
      <c r="B443" s="8">
        <v>239.4</v>
      </c>
      <c r="C443" s="21">
        <f t="shared" si="25"/>
        <v>-7.4906717291575138E-3</v>
      </c>
      <c r="D443" s="8">
        <v>10.93</v>
      </c>
      <c r="E443" s="21">
        <f t="shared" si="26"/>
        <v>1.9866673262906843E-2</v>
      </c>
    </row>
    <row r="444" spans="1:5" ht="14.25" customHeight="1" x14ac:dyDescent="0.25">
      <c r="A444" s="3">
        <v>44739</v>
      </c>
      <c r="B444" s="8">
        <v>239.4</v>
      </c>
      <c r="C444" s="21">
        <f t="shared" si="25"/>
        <v>0</v>
      </c>
      <c r="D444" s="8">
        <v>11.025</v>
      </c>
      <c r="E444" s="21">
        <f t="shared" si="26"/>
        <v>8.6541191444625565E-3</v>
      </c>
    </row>
    <row r="445" spans="1:5" ht="14.25" customHeight="1" x14ac:dyDescent="0.25">
      <c r="A445" s="3">
        <v>44740</v>
      </c>
      <c r="B445" s="8">
        <v>239.8</v>
      </c>
      <c r="C445" s="21">
        <f t="shared" si="25"/>
        <v>1.6694494695412073E-3</v>
      </c>
      <c r="D445" s="8">
        <v>10.81</v>
      </c>
      <c r="E445" s="21">
        <f t="shared" si="26"/>
        <v>-1.9693789681792744E-2</v>
      </c>
    </row>
    <row r="446" spans="1:5" ht="14.25" customHeight="1" x14ac:dyDescent="0.25">
      <c r="A446" s="3">
        <v>44741</v>
      </c>
      <c r="B446" s="8">
        <v>235.2</v>
      </c>
      <c r="C446" s="21">
        <f t="shared" si="25"/>
        <v>-1.9369026568942103E-2</v>
      </c>
      <c r="D446" s="8">
        <v>10.755000000000001</v>
      </c>
      <c r="E446" s="21">
        <f t="shared" si="26"/>
        <v>-5.1008689314234841E-3</v>
      </c>
    </row>
    <row r="447" spans="1:5" ht="14.25" customHeight="1" x14ac:dyDescent="0.25">
      <c r="A447" s="3">
        <v>44742</v>
      </c>
      <c r="B447" s="8">
        <v>224.6</v>
      </c>
      <c r="C447" s="21">
        <f t="shared" si="25"/>
        <v>-4.6115173720129014E-2</v>
      </c>
      <c r="D447" s="8">
        <v>10.654999999999999</v>
      </c>
      <c r="E447" s="21">
        <f t="shared" si="26"/>
        <v>-9.3414971691130853E-3</v>
      </c>
    </row>
    <row r="448" spans="1:5" ht="14.25" customHeight="1" x14ac:dyDescent="0.25">
      <c r="A448" s="3">
        <v>44743</v>
      </c>
      <c r="B448" s="8">
        <v>233.8</v>
      </c>
      <c r="C448" s="21">
        <f t="shared" si="25"/>
        <v>4.0145006733625296E-2</v>
      </c>
      <c r="D448" s="8">
        <v>10.88</v>
      </c>
      <c r="E448" s="21">
        <f t="shared" si="26"/>
        <v>2.0896975877216319E-2</v>
      </c>
    </row>
    <row r="449" spans="1:5" ht="14.25" customHeight="1" x14ac:dyDescent="0.25">
      <c r="A449" s="3">
        <v>44746</v>
      </c>
      <c r="B449" s="8">
        <v>225.2</v>
      </c>
      <c r="C449" s="21">
        <f t="shared" si="25"/>
        <v>-3.7477152772432874E-2</v>
      </c>
      <c r="D449" s="8">
        <v>10.535</v>
      </c>
      <c r="E449" s="21">
        <f t="shared" si="26"/>
        <v>-3.2223194171644237E-2</v>
      </c>
    </row>
    <row r="450" spans="1:5" ht="14.25" customHeight="1" x14ac:dyDescent="0.25">
      <c r="A450" s="3">
        <v>44747</v>
      </c>
      <c r="B450" s="9">
        <v>215</v>
      </c>
      <c r="C450" s="21">
        <f t="shared" si="25"/>
        <v>-4.6350868137872502E-2</v>
      </c>
      <c r="D450" s="8">
        <v>10.5</v>
      </c>
      <c r="E450" s="21">
        <f t="shared" si="26"/>
        <v>-3.327790092674691E-3</v>
      </c>
    </row>
    <row r="451" spans="1:5" ht="14.25" customHeight="1" x14ac:dyDescent="0.25">
      <c r="A451" s="3">
        <v>44748</v>
      </c>
      <c r="B451" s="8">
        <v>219.2</v>
      </c>
      <c r="C451" s="21">
        <f t="shared" si="25"/>
        <v>1.9346526946197592E-2</v>
      </c>
      <c r="D451" s="8">
        <v>9.8780000000000001</v>
      </c>
      <c r="E451" s="21">
        <f t="shared" si="26"/>
        <v>-6.1065195045044554E-2</v>
      </c>
    </row>
    <row r="452" spans="1:5" ht="14.25" customHeight="1" x14ac:dyDescent="0.25">
      <c r="A452" s="3">
        <v>44749</v>
      </c>
      <c r="B452" s="9">
        <v>231</v>
      </c>
      <c r="C452" s="21">
        <f t="shared" ref="C452:C515" si="27">LN(B452/B451)</f>
        <v>5.2433155447933019E-2</v>
      </c>
      <c r="D452" s="8">
        <v>10.305</v>
      </c>
      <c r="E452" s="21">
        <f t="shared" ref="E452:E515" si="28">LN(D452/D451)</f>
        <v>4.2319152223989256E-2</v>
      </c>
    </row>
    <row r="453" spans="1:5" ht="14.25" customHeight="1" x14ac:dyDescent="0.25">
      <c r="A453" s="3">
        <v>44750</v>
      </c>
      <c r="B453" s="8">
        <v>235.4</v>
      </c>
      <c r="C453" s="21">
        <f t="shared" si="27"/>
        <v>1.8868484304382736E-2</v>
      </c>
      <c r="D453" s="8">
        <v>10.345000000000001</v>
      </c>
      <c r="E453" s="21">
        <f t="shared" si="28"/>
        <v>3.8740968550840331E-3</v>
      </c>
    </row>
    <row r="454" spans="1:5" ht="14.25" customHeight="1" x14ac:dyDescent="0.25">
      <c r="A454" s="3">
        <v>44753</v>
      </c>
      <c r="B454" s="9">
        <v>228</v>
      </c>
      <c r="C454" s="21">
        <f t="shared" si="27"/>
        <v>-3.1940565871735584E-2</v>
      </c>
      <c r="D454" s="8">
        <v>9.7919999999999998</v>
      </c>
      <c r="E454" s="21">
        <f t="shared" si="28"/>
        <v>-5.4937585427536212E-2</v>
      </c>
    </row>
    <row r="455" spans="1:5" ht="14.25" customHeight="1" x14ac:dyDescent="0.25">
      <c r="A455" s="3">
        <v>44754</v>
      </c>
      <c r="B455" s="9">
        <v>217</v>
      </c>
      <c r="C455" s="21">
        <f t="shared" si="27"/>
        <v>-4.9448275413981259E-2</v>
      </c>
      <c r="D455" s="8">
        <v>9.9559999999999995</v>
      </c>
      <c r="E455" s="21">
        <f t="shared" si="28"/>
        <v>1.6609658735375246E-2</v>
      </c>
    </row>
    <row r="456" spans="1:5" ht="14.25" customHeight="1" x14ac:dyDescent="0.25">
      <c r="A456" s="3">
        <v>44755</v>
      </c>
      <c r="B456" s="9">
        <v>208</v>
      </c>
      <c r="C456" s="21">
        <f t="shared" si="27"/>
        <v>-4.235927383914162E-2</v>
      </c>
      <c r="D456" s="8">
        <v>9.8379999999999992</v>
      </c>
      <c r="E456" s="21">
        <f t="shared" si="28"/>
        <v>-1.1922946132197486E-2</v>
      </c>
    </row>
    <row r="457" spans="1:5" ht="14.25" customHeight="1" x14ac:dyDescent="0.25">
      <c r="A457" s="3">
        <v>44756</v>
      </c>
      <c r="B457" s="9">
        <v>192</v>
      </c>
      <c r="C457" s="21">
        <f t="shared" si="27"/>
        <v>-8.004270767353637E-2</v>
      </c>
      <c r="D457" s="8">
        <v>10.050000000000001</v>
      </c>
      <c r="E457" s="21">
        <f t="shared" si="28"/>
        <v>2.1320196131936944E-2</v>
      </c>
    </row>
    <row r="458" spans="1:5" ht="14.25" customHeight="1" x14ac:dyDescent="0.25">
      <c r="A458" s="3">
        <v>44757</v>
      </c>
      <c r="B458" s="8">
        <v>193.8</v>
      </c>
      <c r="C458" s="21">
        <f t="shared" si="27"/>
        <v>9.3313274288844405E-3</v>
      </c>
      <c r="D458" s="8">
        <v>9.9420000000000002</v>
      </c>
      <c r="E458" s="21">
        <f t="shared" si="28"/>
        <v>-1.0804426832603941E-2</v>
      </c>
    </row>
    <row r="459" spans="1:5" ht="14.25" customHeight="1" x14ac:dyDescent="0.25">
      <c r="A459" s="3">
        <v>44760</v>
      </c>
      <c r="B459" s="8">
        <v>200.2</v>
      </c>
      <c r="C459" s="21">
        <f t="shared" si="27"/>
        <v>3.2490167424454153E-2</v>
      </c>
      <c r="D459" s="8">
        <v>10.255000000000001</v>
      </c>
      <c r="E459" s="21">
        <f t="shared" si="28"/>
        <v>3.099718385186322E-2</v>
      </c>
    </row>
    <row r="460" spans="1:5" ht="14.25" customHeight="1" x14ac:dyDescent="0.25">
      <c r="A460" s="3">
        <v>44761</v>
      </c>
      <c r="B460" s="9">
        <v>207</v>
      </c>
      <c r="C460" s="21">
        <f t="shared" si="27"/>
        <v>3.3401926384248826E-2</v>
      </c>
      <c r="D460" s="8">
        <v>10.535</v>
      </c>
      <c r="E460" s="21">
        <f t="shared" si="28"/>
        <v>2.6937655731808386E-2</v>
      </c>
    </row>
    <row r="461" spans="1:5" ht="14.25" customHeight="1" x14ac:dyDescent="0.25">
      <c r="A461" s="3">
        <v>44762</v>
      </c>
      <c r="B461" s="9">
        <v>209</v>
      </c>
      <c r="C461" s="21">
        <f t="shared" si="27"/>
        <v>9.6154586994419734E-3</v>
      </c>
      <c r="D461" s="8">
        <v>10.52</v>
      </c>
      <c r="E461" s="21">
        <f t="shared" si="28"/>
        <v>-1.4248399465885636E-3</v>
      </c>
    </row>
    <row r="462" spans="1:5" ht="14.25" customHeight="1" x14ac:dyDescent="0.25">
      <c r="A462" s="3">
        <v>44763</v>
      </c>
      <c r="B462" s="9">
        <v>214</v>
      </c>
      <c r="C462" s="21">
        <f t="shared" si="27"/>
        <v>2.3641763057040494E-2</v>
      </c>
      <c r="D462" s="8">
        <v>10.355</v>
      </c>
      <c r="E462" s="21">
        <f t="shared" si="28"/>
        <v>-1.5808712462016188E-2</v>
      </c>
    </row>
    <row r="463" spans="1:5" ht="14.25" customHeight="1" x14ac:dyDescent="0.25">
      <c r="A463" s="3">
        <v>44764</v>
      </c>
      <c r="B463" s="8">
        <v>211.2</v>
      </c>
      <c r="C463" s="21">
        <f t="shared" si="27"/>
        <v>-1.3170463189745121E-2</v>
      </c>
      <c r="D463" s="8">
        <v>10.54</v>
      </c>
      <c r="E463" s="21">
        <f t="shared" si="28"/>
        <v>1.7708048265668599E-2</v>
      </c>
    </row>
    <row r="464" spans="1:5" ht="14.25" customHeight="1" x14ac:dyDescent="0.25">
      <c r="A464" s="3">
        <v>44767</v>
      </c>
      <c r="B464" s="8">
        <v>212.8</v>
      </c>
      <c r="C464" s="21">
        <f t="shared" si="27"/>
        <v>7.5472056353831241E-3</v>
      </c>
      <c r="D464" s="8">
        <v>10.33</v>
      </c>
      <c r="E464" s="21">
        <f t="shared" si="28"/>
        <v>-2.012525998166895E-2</v>
      </c>
    </row>
    <row r="465" spans="1:5" ht="14.25" customHeight="1" x14ac:dyDescent="0.25">
      <c r="A465" s="3">
        <v>44768</v>
      </c>
      <c r="B465" s="8">
        <v>204.2</v>
      </c>
      <c r="C465" s="21">
        <f t="shared" si="27"/>
        <v>-4.1252851736924244E-2</v>
      </c>
      <c r="D465" s="8">
        <v>10.545</v>
      </c>
      <c r="E465" s="21">
        <f t="shared" si="28"/>
        <v>2.0599530799190736E-2</v>
      </c>
    </row>
    <row r="466" spans="1:5" ht="14.25" customHeight="1" x14ac:dyDescent="0.25">
      <c r="A466" s="3">
        <v>44769</v>
      </c>
      <c r="B466" s="8">
        <v>205.8</v>
      </c>
      <c r="C466" s="21">
        <f t="shared" si="27"/>
        <v>7.8049176693841356E-3</v>
      </c>
      <c r="D466" s="8">
        <v>10.47</v>
      </c>
      <c r="E466" s="21">
        <f t="shared" si="28"/>
        <v>-7.137789048292406E-3</v>
      </c>
    </row>
    <row r="467" spans="1:5" ht="14.25" customHeight="1" x14ac:dyDescent="0.25">
      <c r="A467" s="3">
        <v>44770</v>
      </c>
      <c r="B467" s="8">
        <v>210.4</v>
      </c>
      <c r="C467" s="21">
        <f t="shared" si="27"/>
        <v>2.2105657463605433E-2</v>
      </c>
      <c r="D467" s="8">
        <v>10.16</v>
      </c>
      <c r="E467" s="21">
        <f t="shared" si="28"/>
        <v>-3.0055582732109745E-2</v>
      </c>
    </row>
    <row r="468" spans="1:5" ht="14.25" customHeight="1" x14ac:dyDescent="0.25">
      <c r="A468" s="3">
        <v>44771</v>
      </c>
      <c r="B468" s="8">
        <v>220.8</v>
      </c>
      <c r="C468" s="21">
        <f t="shared" si="27"/>
        <v>4.8246833539385532E-2</v>
      </c>
      <c r="D468" s="8">
        <v>10.34</v>
      </c>
      <c r="E468" s="21">
        <f t="shared" si="28"/>
        <v>1.7561426929947208E-2</v>
      </c>
    </row>
    <row r="469" spans="1:5" ht="14.25" customHeight="1" x14ac:dyDescent="0.25">
      <c r="A469" s="3">
        <v>44774</v>
      </c>
      <c r="B469" s="8">
        <v>222.8</v>
      </c>
      <c r="C469" s="21">
        <f t="shared" si="27"/>
        <v>9.0171936501886405E-3</v>
      </c>
      <c r="D469" s="8">
        <v>10.199999999999999</v>
      </c>
      <c r="E469" s="21">
        <f t="shared" si="28"/>
        <v>-1.3632148790057757E-2</v>
      </c>
    </row>
    <row r="470" spans="1:5" ht="14.25" customHeight="1" x14ac:dyDescent="0.25">
      <c r="A470" s="3">
        <v>44775</v>
      </c>
      <c r="B470" s="8">
        <v>220.2</v>
      </c>
      <c r="C470" s="21">
        <f t="shared" si="27"/>
        <v>-1.173828376454949E-2</v>
      </c>
      <c r="D470" s="8">
        <v>9.8979999999999997</v>
      </c>
      <c r="E470" s="21">
        <f t="shared" si="28"/>
        <v>-3.0055003760531017E-2</v>
      </c>
    </row>
    <row r="471" spans="1:5" ht="14.25" customHeight="1" x14ac:dyDescent="0.25">
      <c r="A471" s="3">
        <v>44776</v>
      </c>
      <c r="B471" s="8">
        <v>216.2</v>
      </c>
      <c r="C471" s="21">
        <f t="shared" si="27"/>
        <v>-1.8332319083471733E-2</v>
      </c>
      <c r="D471" s="8">
        <v>9.9260000000000002</v>
      </c>
      <c r="E471" s="21">
        <f t="shared" si="28"/>
        <v>2.8248606355548407E-3</v>
      </c>
    </row>
    <row r="472" spans="1:5" ht="14.25" customHeight="1" x14ac:dyDescent="0.25">
      <c r="A472" s="3">
        <v>44777</v>
      </c>
      <c r="B472" s="9">
        <v>216</v>
      </c>
      <c r="C472" s="21">
        <f t="shared" si="27"/>
        <v>-9.2549752094281011E-4</v>
      </c>
      <c r="D472" s="8">
        <v>9.5120000000000005</v>
      </c>
      <c r="E472" s="21">
        <f t="shared" si="28"/>
        <v>-4.2603417776768272E-2</v>
      </c>
    </row>
    <row r="473" spans="1:5" ht="14.25" customHeight="1" x14ac:dyDescent="0.25">
      <c r="A473" s="3">
        <v>44778</v>
      </c>
      <c r="B473" s="8">
        <v>217.8</v>
      </c>
      <c r="C473" s="21">
        <f t="shared" si="27"/>
        <v>8.2988028146950641E-3</v>
      </c>
      <c r="D473" s="8">
        <v>9.548</v>
      </c>
      <c r="E473" s="21">
        <f t="shared" si="28"/>
        <v>3.7775490881028894E-3</v>
      </c>
    </row>
    <row r="474" spans="1:5" ht="14.25" customHeight="1" x14ac:dyDescent="0.25">
      <c r="A474" s="3">
        <v>44781</v>
      </c>
      <c r="B474" s="8">
        <v>234.8</v>
      </c>
      <c r="C474" s="21">
        <f t="shared" si="27"/>
        <v>7.5156877455081234E-2</v>
      </c>
      <c r="D474" s="8">
        <v>9.8000000000000007</v>
      </c>
      <c r="E474" s="21">
        <f t="shared" si="28"/>
        <v>2.605067719994255E-2</v>
      </c>
    </row>
    <row r="475" spans="1:5" ht="14.25" customHeight="1" x14ac:dyDescent="0.25">
      <c r="A475" s="3">
        <v>44782</v>
      </c>
      <c r="B475" s="8">
        <v>232.8</v>
      </c>
      <c r="C475" s="21">
        <f t="shared" si="27"/>
        <v>-8.5543720966586318E-3</v>
      </c>
      <c r="D475" s="8">
        <v>9.734</v>
      </c>
      <c r="E475" s="21">
        <f t="shared" si="28"/>
        <v>-6.7574742652637566E-3</v>
      </c>
    </row>
    <row r="476" spans="1:5" ht="14.25" customHeight="1" x14ac:dyDescent="0.25">
      <c r="A476" s="3">
        <v>44783</v>
      </c>
      <c r="B476" s="8">
        <v>235.2</v>
      </c>
      <c r="C476" s="21">
        <f t="shared" si="27"/>
        <v>1.0256500167189061E-2</v>
      </c>
      <c r="D476" s="8">
        <v>9.5739999999999998</v>
      </c>
      <c r="E476" s="21">
        <f t="shared" si="28"/>
        <v>-1.6573820440945301E-2</v>
      </c>
    </row>
    <row r="477" spans="1:5" ht="14.25" customHeight="1" x14ac:dyDescent="0.25">
      <c r="A477" s="3">
        <v>44784</v>
      </c>
      <c r="B477" s="8">
        <v>244.6</v>
      </c>
      <c r="C477" s="21">
        <f t="shared" si="27"/>
        <v>3.9188007228600143E-2</v>
      </c>
      <c r="D477" s="8">
        <v>9.6300000000000008</v>
      </c>
      <c r="E477" s="21">
        <f t="shared" si="28"/>
        <v>5.8321348397170503E-3</v>
      </c>
    </row>
    <row r="478" spans="1:5" ht="14.25" customHeight="1" x14ac:dyDescent="0.25">
      <c r="A478" s="3">
        <v>44785</v>
      </c>
      <c r="B478" s="8">
        <v>251.2</v>
      </c>
      <c r="C478" s="21">
        <f t="shared" si="27"/>
        <v>2.6625211340971702E-2</v>
      </c>
      <c r="D478" s="8">
        <v>9.73</v>
      </c>
      <c r="E478" s="21">
        <f t="shared" si="28"/>
        <v>1.0330670387879361E-2</v>
      </c>
    </row>
    <row r="479" spans="1:5" ht="14.25" customHeight="1" x14ac:dyDescent="0.25">
      <c r="A479" s="3">
        <v>44788</v>
      </c>
      <c r="B479" s="8">
        <v>251.2</v>
      </c>
      <c r="C479" s="21">
        <f t="shared" si="27"/>
        <v>0</v>
      </c>
      <c r="D479" s="8">
        <v>9.73</v>
      </c>
      <c r="E479" s="21">
        <f t="shared" si="28"/>
        <v>0</v>
      </c>
    </row>
    <row r="480" spans="1:5" ht="14.25" customHeight="1" x14ac:dyDescent="0.25">
      <c r="A480" s="3">
        <v>44789</v>
      </c>
      <c r="B480" s="8">
        <v>258.2</v>
      </c>
      <c r="C480" s="21">
        <f t="shared" si="27"/>
        <v>2.7485043818498481E-2</v>
      </c>
      <c r="D480" s="8">
        <v>9.6259999999999994</v>
      </c>
      <c r="E480" s="21">
        <f t="shared" si="28"/>
        <v>-1.0746125316996152E-2</v>
      </c>
    </row>
    <row r="481" spans="1:5" ht="14.25" customHeight="1" x14ac:dyDescent="0.25">
      <c r="A481" s="3">
        <v>44790</v>
      </c>
      <c r="B481" s="9">
        <v>246</v>
      </c>
      <c r="C481" s="21">
        <f t="shared" si="27"/>
        <v>-4.8402942480179297E-2</v>
      </c>
      <c r="D481" s="8">
        <v>9.5820000000000007</v>
      </c>
      <c r="E481" s="21">
        <f t="shared" si="28"/>
        <v>-4.5814324199871005E-3</v>
      </c>
    </row>
    <row r="482" spans="1:5" ht="14.25" customHeight="1" x14ac:dyDescent="0.25">
      <c r="A482" s="3">
        <v>44791</v>
      </c>
      <c r="B482" s="8">
        <v>253.6</v>
      </c>
      <c r="C482" s="21">
        <f t="shared" si="27"/>
        <v>3.0426686630707935E-2</v>
      </c>
      <c r="D482" s="8">
        <v>9.4480000000000004</v>
      </c>
      <c r="E482" s="21">
        <f t="shared" si="28"/>
        <v>-1.4083259565869245E-2</v>
      </c>
    </row>
    <row r="483" spans="1:5" ht="14.25" customHeight="1" x14ac:dyDescent="0.25">
      <c r="A483" s="3">
        <v>44792</v>
      </c>
      <c r="B483" s="8">
        <v>243.8</v>
      </c>
      <c r="C483" s="21">
        <f t="shared" si="27"/>
        <v>-3.9410005515899689E-2</v>
      </c>
      <c r="D483" s="8">
        <v>8.9640000000000004</v>
      </c>
      <c r="E483" s="21">
        <f t="shared" si="28"/>
        <v>-5.2586522956380555E-2</v>
      </c>
    </row>
    <row r="484" spans="1:5" ht="14.25" customHeight="1" x14ac:dyDescent="0.25">
      <c r="A484" s="3">
        <v>44795</v>
      </c>
      <c r="B484" s="9">
        <v>234</v>
      </c>
      <c r="C484" s="21">
        <f t="shared" si="27"/>
        <v>-4.1027101689469804E-2</v>
      </c>
      <c r="D484" s="8">
        <v>8.6940000000000008</v>
      </c>
      <c r="E484" s="21">
        <f t="shared" si="28"/>
        <v>-3.0583423372080164E-2</v>
      </c>
    </row>
    <row r="485" spans="1:5" ht="14.25" customHeight="1" x14ac:dyDescent="0.25">
      <c r="A485" s="3">
        <v>44796</v>
      </c>
      <c r="B485" s="9">
        <v>233</v>
      </c>
      <c r="C485" s="21">
        <f t="shared" si="27"/>
        <v>-4.2826617920008478E-3</v>
      </c>
      <c r="D485" s="8">
        <v>8.6839999999999993</v>
      </c>
      <c r="E485" s="21">
        <f t="shared" si="28"/>
        <v>-1.150880550555113E-3</v>
      </c>
    </row>
    <row r="486" spans="1:5" ht="14.25" customHeight="1" x14ac:dyDescent="0.25">
      <c r="A486" s="3">
        <v>44797</v>
      </c>
      <c r="B486" s="9">
        <v>228</v>
      </c>
      <c r="C486" s="21">
        <f t="shared" si="27"/>
        <v>-2.1692824611259785E-2</v>
      </c>
      <c r="D486" s="8">
        <v>8.2739999999999991</v>
      </c>
      <c r="E486" s="21">
        <f t="shared" si="28"/>
        <v>-4.8364183976825667E-2</v>
      </c>
    </row>
    <row r="487" spans="1:5" ht="14.25" customHeight="1" x14ac:dyDescent="0.25">
      <c r="A487" s="3">
        <v>44798</v>
      </c>
      <c r="B487" s="9">
        <v>232</v>
      </c>
      <c r="C487" s="21">
        <f t="shared" si="27"/>
        <v>1.7391742711869239E-2</v>
      </c>
      <c r="D487" s="8">
        <v>8.1720000000000006</v>
      </c>
      <c r="E487" s="21">
        <f t="shared" si="28"/>
        <v>-1.2404391083843917E-2</v>
      </c>
    </row>
    <row r="488" spans="1:5" ht="14.25" customHeight="1" x14ac:dyDescent="0.25">
      <c r="A488" s="3">
        <v>44799</v>
      </c>
      <c r="B488" s="9">
        <v>227</v>
      </c>
      <c r="C488" s="21">
        <f t="shared" si="27"/>
        <v>-2.1787354184907296E-2</v>
      </c>
      <c r="D488" s="8">
        <v>7.6479999999999997</v>
      </c>
      <c r="E488" s="21">
        <f t="shared" si="28"/>
        <v>-6.6269501206275602E-2</v>
      </c>
    </row>
    <row r="489" spans="1:5" ht="14.25" customHeight="1" x14ac:dyDescent="0.25">
      <c r="A489" s="3">
        <v>44802</v>
      </c>
      <c r="B489" s="8">
        <v>217.4</v>
      </c>
      <c r="C489" s="21">
        <f t="shared" si="27"/>
        <v>-4.3211042794293532E-2</v>
      </c>
      <c r="D489" s="8">
        <v>7.484</v>
      </c>
      <c r="E489" s="21">
        <f t="shared" si="28"/>
        <v>-2.1676767337256972E-2</v>
      </c>
    </row>
    <row r="490" spans="1:5" ht="14.25" customHeight="1" x14ac:dyDescent="0.25">
      <c r="A490" s="3">
        <v>44803</v>
      </c>
      <c r="B490" s="8">
        <v>213.2</v>
      </c>
      <c r="C490" s="21">
        <f t="shared" si="27"/>
        <v>-1.9508282395419671E-2</v>
      </c>
      <c r="D490" s="8">
        <v>7.2</v>
      </c>
      <c r="E490" s="21">
        <f t="shared" si="28"/>
        <v>-3.8686382389833525E-2</v>
      </c>
    </row>
    <row r="491" spans="1:5" ht="14.25" customHeight="1" x14ac:dyDescent="0.25">
      <c r="A491" s="3">
        <v>44804</v>
      </c>
      <c r="B491" s="9">
        <v>217</v>
      </c>
      <c r="C491" s="21">
        <f t="shared" si="27"/>
        <v>1.7666661248770026E-2</v>
      </c>
      <c r="D491" s="8">
        <v>7.1719999999999997</v>
      </c>
      <c r="E491" s="21">
        <f t="shared" si="28"/>
        <v>-3.8964702791232349E-3</v>
      </c>
    </row>
    <row r="492" spans="1:5" ht="14.25" customHeight="1" x14ac:dyDescent="0.25">
      <c r="A492" s="3">
        <v>44805</v>
      </c>
      <c r="B492" s="9">
        <v>206</v>
      </c>
      <c r="C492" s="21">
        <f t="shared" si="27"/>
        <v>-5.2021184750878476E-2</v>
      </c>
      <c r="D492" s="8">
        <v>7.0439999999999996</v>
      </c>
      <c r="E492" s="21">
        <f t="shared" si="28"/>
        <v>-1.8008365108926748E-2</v>
      </c>
    </row>
    <row r="493" spans="1:5" ht="14.25" customHeight="1" x14ac:dyDescent="0.25">
      <c r="A493" s="3">
        <v>44806</v>
      </c>
      <c r="B493" s="8">
        <v>215.6</v>
      </c>
      <c r="C493" s="21">
        <f t="shared" si="27"/>
        <v>4.5548670245260901E-2</v>
      </c>
      <c r="D493" s="8">
        <v>7.2119999999999997</v>
      </c>
      <c r="E493" s="21">
        <f t="shared" si="28"/>
        <v>2.3570114707111151E-2</v>
      </c>
    </row>
    <row r="494" spans="1:5" ht="14.25" customHeight="1" x14ac:dyDescent="0.25">
      <c r="A494" s="3">
        <v>44809</v>
      </c>
      <c r="B494" s="9">
        <v>217</v>
      </c>
      <c r="C494" s="21">
        <f t="shared" si="27"/>
        <v>6.4725145056175196E-3</v>
      </c>
      <c r="D494" s="8">
        <v>7.0679999999999996</v>
      </c>
      <c r="E494" s="21">
        <f t="shared" si="28"/>
        <v>-2.0168750883620856E-2</v>
      </c>
    </row>
    <row r="495" spans="1:5" ht="14.25" customHeight="1" x14ac:dyDescent="0.25">
      <c r="A495" s="3">
        <v>44810</v>
      </c>
      <c r="B495" s="9">
        <v>215</v>
      </c>
      <c r="C495" s="21">
        <f t="shared" si="27"/>
        <v>-9.2593254127967123E-3</v>
      </c>
      <c r="D495" s="8">
        <v>6.718</v>
      </c>
      <c r="E495" s="21">
        <f t="shared" si="28"/>
        <v>-5.0787063267348928E-2</v>
      </c>
    </row>
    <row r="496" spans="1:5" ht="14.25" customHeight="1" x14ac:dyDescent="0.25">
      <c r="A496" s="3">
        <v>44811</v>
      </c>
      <c r="B496" s="9">
        <v>212</v>
      </c>
      <c r="C496" s="21">
        <f t="shared" si="27"/>
        <v>-1.4051753455650302E-2</v>
      </c>
      <c r="D496" s="8">
        <v>7.2240000000000002</v>
      </c>
      <c r="E496" s="21">
        <f t="shared" si="28"/>
        <v>7.2618324924583352E-2</v>
      </c>
    </row>
    <row r="497" spans="1:5" ht="14.25" customHeight="1" x14ac:dyDescent="0.25">
      <c r="A497" s="3">
        <v>44812</v>
      </c>
      <c r="B497" s="8">
        <v>227.8</v>
      </c>
      <c r="C497" s="21">
        <f t="shared" si="27"/>
        <v>7.1881776341069459E-2</v>
      </c>
      <c r="D497" s="8">
        <v>7.1859999999999999</v>
      </c>
      <c r="E497" s="21">
        <f t="shared" si="28"/>
        <v>-5.2741274233573344E-3</v>
      </c>
    </row>
    <row r="498" spans="1:5" ht="14.25" customHeight="1" x14ac:dyDescent="0.25">
      <c r="A498" s="3">
        <v>44813</v>
      </c>
      <c r="B498" s="8">
        <v>245.8</v>
      </c>
      <c r="C498" s="21">
        <f t="shared" si="27"/>
        <v>7.6050146118852593E-2</v>
      </c>
      <c r="D498" s="8">
        <v>7.6280000000000001</v>
      </c>
      <c r="E498" s="21">
        <f t="shared" si="28"/>
        <v>5.9690999046845612E-2</v>
      </c>
    </row>
    <row r="499" spans="1:5" ht="14.25" customHeight="1" x14ac:dyDescent="0.25">
      <c r="A499" s="3">
        <v>44816</v>
      </c>
      <c r="B499" s="9">
        <v>256</v>
      </c>
      <c r="C499" s="21">
        <f t="shared" si="27"/>
        <v>4.0659247347628082E-2</v>
      </c>
      <c r="D499" s="8">
        <v>7.23</v>
      </c>
      <c r="E499" s="21">
        <f t="shared" si="28"/>
        <v>-5.3586651567499262E-2</v>
      </c>
    </row>
    <row r="500" spans="1:5" ht="14.25" customHeight="1" x14ac:dyDescent="0.25">
      <c r="A500" s="3">
        <v>44817</v>
      </c>
      <c r="B500" s="8">
        <v>254.2</v>
      </c>
      <c r="C500" s="21">
        <f t="shared" si="27"/>
        <v>-7.0560857242088449E-3</v>
      </c>
      <c r="D500" s="8">
        <v>6.9320000000000004</v>
      </c>
      <c r="E500" s="21">
        <f t="shared" si="28"/>
        <v>-4.2090664317313634E-2</v>
      </c>
    </row>
    <row r="501" spans="1:5" ht="14.25" customHeight="1" x14ac:dyDescent="0.25">
      <c r="A501" s="3">
        <v>44818</v>
      </c>
      <c r="B501" s="8">
        <v>263.39999999999998</v>
      </c>
      <c r="C501" s="21">
        <f t="shared" si="27"/>
        <v>3.5552430553826939E-2</v>
      </c>
      <c r="D501" s="8">
        <v>6.9059999999999997</v>
      </c>
      <c r="E501" s="21">
        <f t="shared" si="28"/>
        <v>-3.7577728855591741E-3</v>
      </c>
    </row>
    <row r="502" spans="1:5" ht="14.25" customHeight="1" x14ac:dyDescent="0.25">
      <c r="A502" s="3">
        <v>44819</v>
      </c>
      <c r="B502" s="8">
        <v>259.2</v>
      </c>
      <c r="C502" s="21">
        <f t="shared" si="27"/>
        <v>-1.6073824831061023E-2</v>
      </c>
      <c r="D502" s="8">
        <v>6.8179999999999996</v>
      </c>
      <c r="E502" s="21">
        <f t="shared" si="28"/>
        <v>-1.282442525208927E-2</v>
      </c>
    </row>
    <row r="503" spans="1:5" ht="14.25" customHeight="1" x14ac:dyDescent="0.25">
      <c r="A503" s="3">
        <v>44820</v>
      </c>
      <c r="B503" s="8">
        <v>251.6</v>
      </c>
      <c r="C503" s="21">
        <f t="shared" si="27"/>
        <v>-2.9759439651834189E-2</v>
      </c>
      <c r="D503" s="8">
        <v>6.66</v>
      </c>
      <c r="E503" s="21">
        <f t="shared" si="28"/>
        <v>-2.3446689163413473E-2</v>
      </c>
    </row>
    <row r="504" spans="1:5" ht="14.25" customHeight="1" x14ac:dyDescent="0.25">
      <c r="A504" s="3">
        <v>44823</v>
      </c>
      <c r="B504" s="9">
        <v>249</v>
      </c>
      <c r="C504" s="21">
        <f t="shared" si="27"/>
        <v>-1.0387628361577811E-2</v>
      </c>
      <c r="D504" s="8">
        <v>7.05</v>
      </c>
      <c r="E504" s="21">
        <f t="shared" si="28"/>
        <v>5.6908132271879373E-2</v>
      </c>
    </row>
    <row r="505" spans="1:5" ht="14.25" customHeight="1" x14ac:dyDescent="0.25">
      <c r="A505" s="3">
        <v>44824</v>
      </c>
      <c r="B505" s="8">
        <v>248.6</v>
      </c>
      <c r="C505" s="21">
        <f t="shared" si="27"/>
        <v>-1.6077173880968524E-3</v>
      </c>
      <c r="D505" s="8">
        <v>6.8840000000000003</v>
      </c>
      <c r="E505" s="21">
        <f t="shared" si="28"/>
        <v>-2.3827738474884265E-2</v>
      </c>
    </row>
    <row r="506" spans="1:5" ht="14.25" customHeight="1" x14ac:dyDescent="0.25">
      <c r="A506" s="3">
        <v>44825</v>
      </c>
      <c r="B506" s="8">
        <v>244.2</v>
      </c>
      <c r="C506" s="21">
        <f t="shared" si="27"/>
        <v>-1.7857617400006461E-2</v>
      </c>
      <c r="D506" s="8">
        <v>6.9279999999999999</v>
      </c>
      <c r="E506" s="21">
        <f t="shared" si="28"/>
        <v>6.3712929108408842E-3</v>
      </c>
    </row>
    <row r="507" spans="1:5" ht="14.25" customHeight="1" x14ac:dyDescent="0.25">
      <c r="A507" s="3">
        <v>44826</v>
      </c>
      <c r="B507" s="9">
        <v>244</v>
      </c>
      <c r="C507" s="21">
        <f t="shared" si="27"/>
        <v>-8.1933638340238887E-4</v>
      </c>
      <c r="D507" s="8">
        <v>7.04</v>
      </c>
      <c r="E507" s="21">
        <f t="shared" si="28"/>
        <v>1.6036998909817104E-2</v>
      </c>
    </row>
    <row r="508" spans="1:5" ht="14.25" customHeight="1" x14ac:dyDescent="0.25">
      <c r="A508" s="3">
        <v>44827</v>
      </c>
      <c r="B508" s="8">
        <v>228.4</v>
      </c>
      <c r="C508" s="21">
        <f t="shared" si="27"/>
        <v>-6.6069747511346699E-2</v>
      </c>
      <c r="D508" s="8">
        <v>6.9</v>
      </c>
      <c r="E508" s="21">
        <f t="shared" si="28"/>
        <v>-2.008675856673723E-2</v>
      </c>
    </row>
    <row r="509" spans="1:5" ht="14.25" customHeight="1" x14ac:dyDescent="0.25">
      <c r="A509" s="3">
        <v>44830</v>
      </c>
      <c r="B509" s="8">
        <v>223.8</v>
      </c>
      <c r="C509" s="21">
        <f t="shared" si="27"/>
        <v>-2.034568190403022E-2</v>
      </c>
      <c r="D509" s="8">
        <v>6.4340000000000002</v>
      </c>
      <c r="E509" s="21">
        <f t="shared" si="28"/>
        <v>-6.9924982786379125E-2</v>
      </c>
    </row>
    <row r="510" spans="1:5" ht="14.25" customHeight="1" x14ac:dyDescent="0.25">
      <c r="A510" s="3">
        <v>44831</v>
      </c>
      <c r="B510" s="8">
        <v>224.8</v>
      </c>
      <c r="C510" s="21">
        <f t="shared" si="27"/>
        <v>4.4583221417112276E-3</v>
      </c>
      <c r="D510" s="8">
        <v>6.52</v>
      </c>
      <c r="E510" s="21">
        <f t="shared" si="28"/>
        <v>1.3277947121726882E-2</v>
      </c>
    </row>
    <row r="511" spans="1:5" ht="14.25" customHeight="1" x14ac:dyDescent="0.25">
      <c r="A511" s="3">
        <v>44832</v>
      </c>
      <c r="B511" s="9">
        <v>215</v>
      </c>
      <c r="C511" s="21">
        <f t="shared" si="27"/>
        <v>-4.457308989187321E-2</v>
      </c>
      <c r="D511" s="8">
        <v>6.5</v>
      </c>
      <c r="E511" s="21">
        <f t="shared" si="28"/>
        <v>-3.0721990369701403E-3</v>
      </c>
    </row>
    <row r="512" spans="1:5" ht="14.25" customHeight="1" x14ac:dyDescent="0.25">
      <c r="A512" s="3">
        <v>44833</v>
      </c>
      <c r="B512" s="8">
        <v>203.2</v>
      </c>
      <c r="C512" s="21">
        <f t="shared" si="27"/>
        <v>-5.6447312423336053E-2</v>
      </c>
      <c r="D512" s="8">
        <v>6.2</v>
      </c>
      <c r="E512" s="21">
        <f t="shared" si="28"/>
        <v>-4.7252884850545497E-2</v>
      </c>
    </row>
    <row r="513" spans="1:5" ht="14.25" customHeight="1" x14ac:dyDescent="0.25">
      <c r="A513" s="3">
        <v>44834</v>
      </c>
      <c r="B513" s="8">
        <v>200.4</v>
      </c>
      <c r="C513" s="21">
        <f t="shared" si="27"/>
        <v>-1.3875346493616957E-2</v>
      </c>
      <c r="D513" s="8">
        <v>6.2759999999999998</v>
      </c>
      <c r="E513" s="21">
        <f t="shared" si="28"/>
        <v>1.2183542819740241E-2</v>
      </c>
    </row>
    <row r="514" spans="1:5" ht="14.25" customHeight="1" x14ac:dyDescent="0.25">
      <c r="A514" s="3">
        <v>44837</v>
      </c>
      <c r="B514" s="8">
        <v>195.4</v>
      </c>
      <c r="C514" s="21">
        <f t="shared" si="27"/>
        <v>-2.5266629602027361E-2</v>
      </c>
      <c r="D514" s="8">
        <v>6.3819999999999997</v>
      </c>
      <c r="E514" s="21">
        <f t="shared" si="28"/>
        <v>1.6748692985265677E-2</v>
      </c>
    </row>
    <row r="515" spans="1:5" ht="14.25" customHeight="1" x14ac:dyDescent="0.25">
      <c r="A515" s="3">
        <v>44838</v>
      </c>
      <c r="B515" s="8">
        <v>210.2</v>
      </c>
      <c r="C515" s="21">
        <f t="shared" si="27"/>
        <v>7.3010718834168375E-2</v>
      </c>
      <c r="D515" s="8">
        <v>6.492</v>
      </c>
      <c r="E515" s="21">
        <f t="shared" si="28"/>
        <v>1.7089121796293041E-2</v>
      </c>
    </row>
    <row r="516" spans="1:5" ht="14.25" customHeight="1" x14ac:dyDescent="0.25">
      <c r="A516" s="3">
        <v>44839</v>
      </c>
      <c r="B516" s="8">
        <v>203.6</v>
      </c>
      <c r="C516" s="21">
        <f t="shared" ref="C516:C579" si="29">LN(B516/B515)</f>
        <v>-3.1902173766483022E-2</v>
      </c>
      <c r="D516" s="8">
        <v>6.3620000000000001</v>
      </c>
      <c r="E516" s="21">
        <f t="shared" ref="E516:E579" si="30">LN(D516/D515)</f>
        <v>-2.0227856325392368E-2</v>
      </c>
    </row>
    <row r="517" spans="1:5" ht="14.25" customHeight="1" x14ac:dyDescent="0.25">
      <c r="A517" s="3">
        <v>44840</v>
      </c>
      <c r="B517" s="9">
        <v>200</v>
      </c>
      <c r="C517" s="21">
        <f t="shared" si="29"/>
        <v>-1.7839918128331005E-2</v>
      </c>
      <c r="D517" s="8">
        <v>6.3</v>
      </c>
      <c r="E517" s="21">
        <f t="shared" si="30"/>
        <v>-9.7931599294654292E-3</v>
      </c>
    </row>
    <row r="518" spans="1:5" ht="14.25" customHeight="1" x14ac:dyDescent="0.25">
      <c r="A518" s="3">
        <v>44841</v>
      </c>
      <c r="B518" s="8">
        <v>195.8</v>
      </c>
      <c r="C518" s="21">
        <f t="shared" si="29"/>
        <v>-2.1223636451626577E-2</v>
      </c>
      <c r="D518" s="8">
        <v>6.1260000000000003</v>
      </c>
      <c r="E518" s="21">
        <f t="shared" si="30"/>
        <v>-2.8007624986903422E-2</v>
      </c>
    </row>
    <row r="519" spans="1:5" ht="14.25" customHeight="1" x14ac:dyDescent="0.25">
      <c r="A519" s="3">
        <v>44844</v>
      </c>
      <c r="B519" s="8">
        <v>185.1</v>
      </c>
      <c r="C519" s="21">
        <f t="shared" si="29"/>
        <v>-5.6197510516958218E-2</v>
      </c>
      <c r="D519" s="8">
        <v>5.82</v>
      </c>
      <c r="E519" s="21">
        <f t="shared" si="30"/>
        <v>-5.1241746667237034E-2</v>
      </c>
    </row>
    <row r="520" spans="1:5" ht="14.25" customHeight="1" x14ac:dyDescent="0.25">
      <c r="A520" s="3">
        <v>44845</v>
      </c>
      <c r="B520" s="8">
        <v>183.9</v>
      </c>
      <c r="C520" s="21">
        <f t="shared" si="29"/>
        <v>-6.5040879691763767E-3</v>
      </c>
      <c r="D520" s="8">
        <v>5.7480000000000002</v>
      </c>
      <c r="E520" s="21">
        <f t="shared" si="30"/>
        <v>-1.2448293526567917E-2</v>
      </c>
    </row>
    <row r="521" spans="1:5" ht="14.25" customHeight="1" x14ac:dyDescent="0.25">
      <c r="A521" s="3">
        <v>44846</v>
      </c>
      <c r="B521" s="8">
        <v>183.2</v>
      </c>
      <c r="C521" s="21">
        <f t="shared" si="29"/>
        <v>-3.8136793702456288E-3</v>
      </c>
      <c r="D521" s="8">
        <v>5.6619999999999999</v>
      </c>
      <c r="E521" s="21">
        <f t="shared" si="30"/>
        <v>-1.5074781527070664E-2</v>
      </c>
    </row>
    <row r="522" spans="1:5" ht="14.25" customHeight="1" x14ac:dyDescent="0.25">
      <c r="A522" s="3">
        <v>44847</v>
      </c>
      <c r="B522" s="8">
        <v>180.6</v>
      </c>
      <c r="C522" s="21">
        <f t="shared" si="29"/>
        <v>-1.4293811257144852E-2</v>
      </c>
      <c r="D522" s="8">
        <v>5.4219999999999997</v>
      </c>
      <c r="E522" s="21">
        <f t="shared" si="30"/>
        <v>-4.3312435613234092E-2</v>
      </c>
    </row>
    <row r="523" spans="1:5" ht="14.25" customHeight="1" x14ac:dyDescent="0.25">
      <c r="A523" s="3">
        <v>44848</v>
      </c>
      <c r="B523" s="8">
        <v>188.3</v>
      </c>
      <c r="C523" s="21">
        <f t="shared" si="29"/>
        <v>4.1751794680221756E-2</v>
      </c>
      <c r="D523" s="8">
        <v>5.3339999999999996</v>
      </c>
      <c r="E523" s="21">
        <f t="shared" si="30"/>
        <v>-1.6363325316651287E-2</v>
      </c>
    </row>
    <row r="524" spans="1:5" ht="14.25" customHeight="1" x14ac:dyDescent="0.25">
      <c r="A524" s="3">
        <v>44851</v>
      </c>
      <c r="B524" s="8">
        <v>186.2</v>
      </c>
      <c r="C524" s="21">
        <f t="shared" si="29"/>
        <v>-1.121507082014018E-2</v>
      </c>
      <c r="D524" s="8">
        <v>5.5880000000000001</v>
      </c>
      <c r="E524" s="21">
        <f t="shared" si="30"/>
        <v>4.6520015634892907E-2</v>
      </c>
    </row>
    <row r="525" spans="1:5" ht="14.25" customHeight="1" x14ac:dyDescent="0.25">
      <c r="A525" s="3">
        <v>44852</v>
      </c>
      <c r="B525" s="8">
        <v>202.6</v>
      </c>
      <c r="C525" s="21">
        <f t="shared" si="29"/>
        <v>8.4412226971616378E-2</v>
      </c>
      <c r="D525" s="8">
        <v>5.226</v>
      </c>
      <c r="E525" s="21">
        <f t="shared" si="30"/>
        <v>-6.6975274296294712E-2</v>
      </c>
    </row>
    <row r="526" spans="1:5" ht="14.25" customHeight="1" x14ac:dyDescent="0.25">
      <c r="A526" s="3">
        <v>44853</v>
      </c>
      <c r="B526" s="9">
        <v>204</v>
      </c>
      <c r="C526" s="21">
        <f t="shared" si="29"/>
        <v>6.8864020296334821E-3</v>
      </c>
      <c r="D526" s="8">
        <v>4.9539999999999997</v>
      </c>
      <c r="E526" s="21">
        <f t="shared" si="30"/>
        <v>-5.3450836031252995E-2</v>
      </c>
    </row>
    <row r="527" spans="1:5" ht="14.25" customHeight="1" x14ac:dyDescent="0.25">
      <c r="A527" s="3">
        <v>44854</v>
      </c>
      <c r="B527" s="8">
        <v>218.6</v>
      </c>
      <c r="C527" s="21">
        <f t="shared" si="29"/>
        <v>6.9123581898221764E-2</v>
      </c>
      <c r="D527" s="8">
        <v>4.8769999999999998</v>
      </c>
      <c r="E527" s="21">
        <f t="shared" si="30"/>
        <v>-1.5665054339252207E-2</v>
      </c>
    </row>
    <row r="528" spans="1:5" ht="14.25" customHeight="1" x14ac:dyDescent="0.25">
      <c r="A528" s="3">
        <v>44855</v>
      </c>
      <c r="B528" s="8">
        <v>229.6</v>
      </c>
      <c r="C528" s="21">
        <f t="shared" si="29"/>
        <v>4.9095088702973091E-2</v>
      </c>
      <c r="D528" s="8">
        <v>4.7389999999999999</v>
      </c>
      <c r="E528" s="21">
        <f t="shared" si="30"/>
        <v>-2.8704133742464246E-2</v>
      </c>
    </row>
    <row r="529" spans="1:5" ht="14.25" customHeight="1" x14ac:dyDescent="0.25">
      <c r="A529" s="3">
        <v>44858</v>
      </c>
      <c r="B529" s="8">
        <v>234.2</v>
      </c>
      <c r="C529" s="21">
        <f t="shared" si="29"/>
        <v>1.9836786718205508E-2</v>
      </c>
      <c r="D529" s="8">
        <v>4.7389999999999999</v>
      </c>
      <c r="E529" s="21">
        <f t="shared" si="30"/>
        <v>0</v>
      </c>
    </row>
    <row r="530" spans="1:5" ht="14.25" customHeight="1" x14ac:dyDescent="0.25">
      <c r="A530" s="3">
        <v>44859</v>
      </c>
      <c r="B530" s="9">
        <v>239</v>
      </c>
      <c r="C530" s="21">
        <f t="shared" si="29"/>
        <v>2.0288100767893742E-2</v>
      </c>
      <c r="D530" s="8">
        <v>5.05</v>
      </c>
      <c r="E530" s="21">
        <f t="shared" si="30"/>
        <v>6.3562100301817234E-2</v>
      </c>
    </row>
    <row r="531" spans="1:5" ht="14.25" customHeight="1" x14ac:dyDescent="0.25">
      <c r="A531" s="3">
        <v>44860</v>
      </c>
      <c r="B531" s="9">
        <v>246</v>
      </c>
      <c r="C531" s="21">
        <f t="shared" si="29"/>
        <v>2.886798400085205E-2</v>
      </c>
      <c r="D531" s="8">
        <v>5.2</v>
      </c>
      <c r="E531" s="21">
        <f t="shared" si="30"/>
        <v>2.9270382300113237E-2</v>
      </c>
    </row>
    <row r="532" spans="1:5" ht="14.25" customHeight="1" x14ac:dyDescent="0.25">
      <c r="A532" s="3">
        <v>44861</v>
      </c>
      <c r="B532" s="8">
        <v>255.6</v>
      </c>
      <c r="C532" s="21">
        <f t="shared" si="29"/>
        <v>3.8282186571016966E-2</v>
      </c>
      <c r="D532" s="8">
        <v>5.1719999999999997</v>
      </c>
      <c r="E532" s="21">
        <f t="shared" si="30"/>
        <v>-5.3991646777706726E-3</v>
      </c>
    </row>
    <row r="533" spans="1:5" ht="14.25" customHeight="1" x14ac:dyDescent="0.25">
      <c r="A533" s="3">
        <v>44862</v>
      </c>
      <c r="B533" s="9">
        <v>255</v>
      </c>
      <c r="C533" s="21">
        <f t="shared" si="29"/>
        <v>-2.3501773449535156E-3</v>
      </c>
      <c r="D533" s="8">
        <v>5.33</v>
      </c>
      <c r="E533" s="21">
        <f t="shared" si="30"/>
        <v>3.0091777268142276E-2</v>
      </c>
    </row>
    <row r="534" spans="1:5" ht="14.25" customHeight="1" x14ac:dyDescent="0.25">
      <c r="A534" s="3">
        <v>44865</v>
      </c>
      <c r="B534" s="8">
        <v>267.60000000000002</v>
      </c>
      <c r="C534" s="21">
        <f t="shared" si="29"/>
        <v>4.822978309564737E-2</v>
      </c>
      <c r="D534" s="8">
        <v>5.45</v>
      </c>
      <c r="E534" s="21">
        <f t="shared" si="30"/>
        <v>2.2264370497399506E-2</v>
      </c>
    </row>
    <row r="535" spans="1:5" ht="14.25" customHeight="1" x14ac:dyDescent="0.25">
      <c r="A535" s="3">
        <v>44866</v>
      </c>
      <c r="B535" s="8">
        <v>267.60000000000002</v>
      </c>
      <c r="C535" s="21">
        <f t="shared" si="29"/>
        <v>0</v>
      </c>
      <c r="D535" s="8">
        <v>5.45</v>
      </c>
      <c r="E535" s="21">
        <f t="shared" si="30"/>
        <v>0</v>
      </c>
    </row>
    <row r="536" spans="1:5" ht="14.25" customHeight="1" x14ac:dyDescent="0.25">
      <c r="A536" s="3">
        <v>44867</v>
      </c>
      <c r="B536" s="8">
        <v>269.8</v>
      </c>
      <c r="C536" s="21">
        <f t="shared" si="29"/>
        <v>8.1876155195821088E-3</v>
      </c>
      <c r="D536" s="8">
        <v>5.8380000000000001</v>
      </c>
      <c r="E536" s="21">
        <f t="shared" si="30"/>
        <v>6.8772663756770283E-2</v>
      </c>
    </row>
    <row r="537" spans="1:5" ht="14.25" customHeight="1" x14ac:dyDescent="0.25">
      <c r="A537" s="3">
        <v>44868</v>
      </c>
      <c r="B537" s="8">
        <v>260.8</v>
      </c>
      <c r="C537" s="21">
        <f t="shared" si="29"/>
        <v>-3.392711372115758E-2</v>
      </c>
      <c r="D537" s="8">
        <v>5.7960000000000003</v>
      </c>
      <c r="E537" s="21">
        <f t="shared" si="30"/>
        <v>-7.2202479734870201E-3</v>
      </c>
    </row>
    <row r="538" spans="1:5" ht="14.25" customHeight="1" x14ac:dyDescent="0.25">
      <c r="A538" s="3">
        <v>44869</v>
      </c>
      <c r="B538" s="8">
        <v>265.8</v>
      </c>
      <c r="C538" s="21">
        <f t="shared" si="29"/>
        <v>1.8990316226647121E-2</v>
      </c>
      <c r="D538" s="8">
        <v>6.1859999999999999</v>
      </c>
      <c r="E538" s="21">
        <f t="shared" si="30"/>
        <v>6.5120649804441821E-2</v>
      </c>
    </row>
    <row r="539" spans="1:5" ht="14.25" customHeight="1" x14ac:dyDescent="0.25">
      <c r="A539" s="3">
        <v>44872</v>
      </c>
      <c r="B539" s="8">
        <v>275.8</v>
      </c>
      <c r="C539" s="21">
        <f t="shared" si="29"/>
        <v>3.6931819080056584E-2</v>
      </c>
      <c r="D539" s="8">
        <v>5.7640000000000002</v>
      </c>
      <c r="E539" s="21">
        <f t="shared" si="30"/>
        <v>-7.0656996125602181E-2</v>
      </c>
    </row>
    <row r="540" spans="1:5" ht="14.25" customHeight="1" x14ac:dyDescent="0.25">
      <c r="A540" s="3">
        <v>44873</v>
      </c>
      <c r="B540" s="8">
        <v>288.60000000000002</v>
      </c>
      <c r="C540" s="21">
        <f t="shared" si="29"/>
        <v>4.5365680980569041E-2</v>
      </c>
      <c r="D540" s="8">
        <v>5.89</v>
      </c>
      <c r="E540" s="21">
        <f t="shared" si="30"/>
        <v>2.1624319526219488E-2</v>
      </c>
    </row>
    <row r="541" spans="1:5" ht="14.25" customHeight="1" x14ac:dyDescent="0.25">
      <c r="A541" s="3">
        <v>44874</v>
      </c>
      <c r="B541" s="8">
        <v>312.2</v>
      </c>
      <c r="C541" s="21">
        <f t="shared" si="29"/>
        <v>7.8602361741561155E-2</v>
      </c>
      <c r="D541" s="8">
        <v>6.01</v>
      </c>
      <c r="E541" s="21">
        <f t="shared" si="30"/>
        <v>2.0168750883620846E-2</v>
      </c>
    </row>
    <row r="542" spans="1:5" ht="14.25" customHeight="1" x14ac:dyDescent="0.25">
      <c r="A542" s="3">
        <v>44875</v>
      </c>
      <c r="B542" s="9">
        <v>320</v>
      </c>
      <c r="C542" s="21">
        <f t="shared" si="29"/>
        <v>2.4676987712440521E-2</v>
      </c>
      <c r="D542" s="8">
        <v>6.2480000000000002</v>
      </c>
      <c r="E542" s="21">
        <f t="shared" si="30"/>
        <v>3.883666399026868E-2</v>
      </c>
    </row>
    <row r="543" spans="1:5" ht="14.25" customHeight="1" x14ac:dyDescent="0.25">
      <c r="A543" s="3">
        <v>44876</v>
      </c>
      <c r="B543" s="9">
        <v>320</v>
      </c>
      <c r="C543" s="21">
        <f t="shared" si="29"/>
        <v>0</v>
      </c>
      <c r="D543" s="8">
        <v>6.2480000000000002</v>
      </c>
      <c r="E543" s="21">
        <f t="shared" si="30"/>
        <v>0</v>
      </c>
    </row>
    <row r="544" spans="1:5" ht="14.25" customHeight="1" x14ac:dyDescent="0.25">
      <c r="A544" s="3">
        <v>44879</v>
      </c>
      <c r="B544" s="8">
        <v>339.8</v>
      </c>
      <c r="C544" s="21">
        <f t="shared" si="29"/>
        <v>6.0036213444059537E-2</v>
      </c>
      <c r="D544" s="8">
        <v>6.2720000000000002</v>
      </c>
      <c r="E544" s="21">
        <f t="shared" si="30"/>
        <v>3.8338705107218572E-3</v>
      </c>
    </row>
    <row r="545" spans="1:5" ht="14.25" customHeight="1" x14ac:dyDescent="0.25">
      <c r="A545" s="3">
        <v>44880</v>
      </c>
      <c r="B545" s="8">
        <v>335.2</v>
      </c>
      <c r="C545" s="21">
        <f t="shared" si="29"/>
        <v>-1.3629840629903734E-2</v>
      </c>
      <c r="D545" s="8">
        <v>6.3140000000000001</v>
      </c>
      <c r="E545" s="21">
        <f t="shared" si="30"/>
        <v>6.6741070876932176E-3</v>
      </c>
    </row>
    <row r="546" spans="1:5" ht="14.25" customHeight="1" x14ac:dyDescent="0.25">
      <c r="A546" s="3">
        <v>44881</v>
      </c>
      <c r="B546" s="8">
        <v>331.4</v>
      </c>
      <c r="C546" s="21">
        <f t="shared" si="29"/>
        <v>-1.1401263615465479E-2</v>
      </c>
      <c r="D546" s="8">
        <v>6.3259999999999996</v>
      </c>
      <c r="E546" s="21">
        <f t="shared" si="30"/>
        <v>1.8987347476571719E-3</v>
      </c>
    </row>
    <row r="547" spans="1:5" ht="14.25" customHeight="1" x14ac:dyDescent="0.25">
      <c r="A547" s="3">
        <v>44882</v>
      </c>
      <c r="B547" s="8">
        <v>327.60000000000002</v>
      </c>
      <c r="C547" s="21">
        <f t="shared" si="29"/>
        <v>-1.1532753013548006E-2</v>
      </c>
      <c r="D547" s="8">
        <v>6.6020000000000003</v>
      </c>
      <c r="E547" s="21">
        <f t="shared" si="30"/>
        <v>4.2704508547544193E-2</v>
      </c>
    </row>
    <row r="548" spans="1:5" ht="14.25" customHeight="1" x14ac:dyDescent="0.25">
      <c r="A548" s="3">
        <v>44883</v>
      </c>
      <c r="B548" s="8">
        <v>320.2</v>
      </c>
      <c r="C548" s="21">
        <f t="shared" si="29"/>
        <v>-2.2847551416300193E-2</v>
      </c>
      <c r="D548" s="8">
        <v>6.5579999999999998</v>
      </c>
      <c r="E548" s="21">
        <f t="shared" si="30"/>
        <v>-6.6869550085448129E-3</v>
      </c>
    </row>
    <row r="549" spans="1:5" ht="14.25" customHeight="1" x14ac:dyDescent="0.25">
      <c r="A549" s="3">
        <v>44886</v>
      </c>
      <c r="B549" s="8">
        <v>313.8</v>
      </c>
      <c r="C549" s="21">
        <f t="shared" si="29"/>
        <v>-2.0189960263682007E-2</v>
      </c>
      <c r="D549" s="8">
        <v>6.72</v>
      </c>
      <c r="E549" s="21">
        <f t="shared" si="30"/>
        <v>2.440247611260174E-2</v>
      </c>
    </row>
    <row r="550" spans="1:5" ht="14.25" customHeight="1" x14ac:dyDescent="0.25">
      <c r="A550" s="3">
        <v>44887</v>
      </c>
      <c r="B550" s="8">
        <v>312.39999999999998</v>
      </c>
      <c r="C550" s="21">
        <f t="shared" si="29"/>
        <v>-4.471422333401389E-3</v>
      </c>
      <c r="D550" s="8">
        <v>6.8239999999999998</v>
      </c>
      <c r="E550" s="21">
        <f t="shared" si="30"/>
        <v>1.5357655654319765E-2</v>
      </c>
    </row>
    <row r="551" spans="1:5" ht="14.25" customHeight="1" x14ac:dyDescent="0.25">
      <c r="A551" s="3">
        <v>44888</v>
      </c>
      <c r="B551" s="8">
        <v>314.8</v>
      </c>
      <c r="C551" s="21">
        <f t="shared" si="29"/>
        <v>7.6530985777174317E-3</v>
      </c>
      <c r="D551" s="8">
        <v>6.6059999999999999</v>
      </c>
      <c r="E551" s="21">
        <f t="shared" si="30"/>
        <v>-3.2467483220780087E-2</v>
      </c>
    </row>
    <row r="552" spans="1:5" ht="14.25" customHeight="1" x14ac:dyDescent="0.25">
      <c r="A552" s="3">
        <v>44889</v>
      </c>
      <c r="B552" s="8">
        <v>320.2</v>
      </c>
      <c r="C552" s="21">
        <f t="shared" si="29"/>
        <v>1.7008284019366118E-2</v>
      </c>
      <c r="D552" s="8">
        <v>6.4859999999999998</v>
      </c>
      <c r="E552" s="21">
        <f t="shared" si="30"/>
        <v>-1.8332319083471733E-2</v>
      </c>
    </row>
    <row r="553" spans="1:5" ht="14.25" customHeight="1" x14ac:dyDescent="0.25">
      <c r="A553" s="3">
        <v>44890</v>
      </c>
      <c r="B553" s="8">
        <v>322.60000000000002</v>
      </c>
      <c r="C553" s="21">
        <f t="shared" si="29"/>
        <v>7.4673651284942267E-3</v>
      </c>
      <c r="D553" s="8">
        <v>6.5279999999999996</v>
      </c>
      <c r="E553" s="21">
        <f t="shared" si="30"/>
        <v>6.4546097766796928E-3</v>
      </c>
    </row>
    <row r="554" spans="1:5" ht="14.25" customHeight="1" x14ac:dyDescent="0.25">
      <c r="A554" s="3">
        <v>44893</v>
      </c>
      <c r="B554" s="9">
        <v>314</v>
      </c>
      <c r="C554" s="21">
        <f t="shared" si="29"/>
        <v>-2.7020179782855227E-2</v>
      </c>
      <c r="D554" s="8">
        <v>6.4459999999999997</v>
      </c>
      <c r="E554" s="21">
        <f t="shared" si="30"/>
        <v>-1.2640834268559789E-2</v>
      </c>
    </row>
    <row r="555" spans="1:5" ht="14.25" customHeight="1" x14ac:dyDescent="0.25">
      <c r="A555" s="3">
        <v>44894</v>
      </c>
      <c r="B555" s="9">
        <v>316</v>
      </c>
      <c r="C555" s="21">
        <f t="shared" si="29"/>
        <v>6.3492276786587445E-3</v>
      </c>
      <c r="D555" s="8">
        <v>6.38</v>
      </c>
      <c r="E555" s="21">
        <f t="shared" si="30"/>
        <v>-1.0291686036547525E-2</v>
      </c>
    </row>
    <row r="556" spans="1:5" ht="14.25" customHeight="1" x14ac:dyDescent="0.25">
      <c r="A556" s="3">
        <v>44895</v>
      </c>
      <c r="B556" s="8">
        <v>315.2</v>
      </c>
      <c r="C556" s="21">
        <f t="shared" si="29"/>
        <v>-2.5348556031880663E-3</v>
      </c>
      <c r="D556" s="8">
        <v>6.47</v>
      </c>
      <c r="E556" s="21">
        <f t="shared" si="30"/>
        <v>1.4008011156110702E-2</v>
      </c>
    </row>
    <row r="557" spans="1:5" ht="14.25" customHeight="1" x14ac:dyDescent="0.25">
      <c r="A557" s="3">
        <v>44896</v>
      </c>
      <c r="B557" s="9">
        <v>319</v>
      </c>
      <c r="C557" s="21">
        <f t="shared" si="29"/>
        <v>1.1983744801120588E-2</v>
      </c>
      <c r="D557" s="8">
        <v>6.76</v>
      </c>
      <c r="E557" s="21">
        <f t="shared" si="30"/>
        <v>4.3846781542063576E-2</v>
      </c>
    </row>
    <row r="558" spans="1:5" ht="14.25" customHeight="1" x14ac:dyDescent="0.25">
      <c r="A558" s="3">
        <v>44897</v>
      </c>
      <c r="B558" s="9">
        <v>312</v>
      </c>
      <c r="C558" s="21">
        <f t="shared" si="29"/>
        <v>-2.2187914975362218E-2</v>
      </c>
      <c r="D558" s="8">
        <v>6.59</v>
      </c>
      <c r="E558" s="21">
        <f t="shared" si="30"/>
        <v>-2.5469541540456834E-2</v>
      </c>
    </row>
    <row r="559" spans="1:5" ht="14.25" customHeight="1" x14ac:dyDescent="0.25">
      <c r="A559" s="3">
        <v>44900</v>
      </c>
      <c r="B559" s="8">
        <v>308.60000000000002</v>
      </c>
      <c r="C559" s="21">
        <f t="shared" si="29"/>
        <v>-1.0957247880421852E-2</v>
      </c>
      <c r="D559" s="8">
        <v>6.7519999999999998</v>
      </c>
      <c r="E559" s="21">
        <f t="shared" si="30"/>
        <v>2.4285408779240156E-2</v>
      </c>
    </row>
    <row r="560" spans="1:5" ht="14.25" customHeight="1" x14ac:dyDescent="0.25">
      <c r="A560" s="3">
        <v>44901</v>
      </c>
      <c r="B560" s="8">
        <v>296.39999999999998</v>
      </c>
      <c r="C560" s="21">
        <f t="shared" si="29"/>
        <v>-4.0336046507128839E-2</v>
      </c>
      <c r="D560" s="8">
        <v>6.7880000000000003</v>
      </c>
      <c r="E560" s="21">
        <f t="shared" si="30"/>
        <v>5.31759007832407E-3</v>
      </c>
    </row>
    <row r="561" spans="1:5" ht="14.25" customHeight="1" x14ac:dyDescent="0.25">
      <c r="A561" s="3">
        <v>44902</v>
      </c>
      <c r="B561" s="9">
        <v>295</v>
      </c>
      <c r="C561" s="21">
        <f t="shared" si="29"/>
        <v>-4.7345370821118742E-3</v>
      </c>
      <c r="D561" s="8">
        <v>7.0039999999999996</v>
      </c>
      <c r="E561" s="21">
        <f t="shared" si="30"/>
        <v>3.132506705162548E-2</v>
      </c>
    </row>
    <row r="562" spans="1:5" ht="14.25" customHeight="1" x14ac:dyDescent="0.25">
      <c r="A562" s="3">
        <v>44903</v>
      </c>
      <c r="B562" s="8">
        <v>285.60000000000002</v>
      </c>
      <c r="C562" s="21">
        <f t="shared" si="29"/>
        <v>-3.2383125874390441E-2</v>
      </c>
      <c r="D562" s="8">
        <v>7.1219999999999999</v>
      </c>
      <c r="E562" s="21">
        <f t="shared" si="30"/>
        <v>1.6707170431980715E-2</v>
      </c>
    </row>
    <row r="563" spans="1:5" ht="14.25" customHeight="1" x14ac:dyDescent="0.25">
      <c r="A563" s="3">
        <v>44904</v>
      </c>
      <c r="B563" s="8">
        <v>281.2</v>
      </c>
      <c r="C563" s="21">
        <f t="shared" si="29"/>
        <v>-1.5526070528919652E-2</v>
      </c>
      <c r="D563" s="8">
        <v>6.8979999999999997</v>
      </c>
      <c r="E563" s="21">
        <f t="shared" si="30"/>
        <v>-3.1957070340936797E-2</v>
      </c>
    </row>
    <row r="564" spans="1:5" ht="14.25" customHeight="1" x14ac:dyDescent="0.25">
      <c r="A564" s="3">
        <v>44907</v>
      </c>
      <c r="B564" s="8">
        <v>289.39999999999998</v>
      </c>
      <c r="C564" s="21">
        <f t="shared" si="29"/>
        <v>2.8743654260873632E-2</v>
      </c>
      <c r="D564" s="8">
        <v>6.97</v>
      </c>
      <c r="E564" s="21">
        <f t="shared" si="30"/>
        <v>1.0383710257783379E-2</v>
      </c>
    </row>
    <row r="565" spans="1:5" ht="14.25" customHeight="1" x14ac:dyDescent="0.25">
      <c r="A565" s="3">
        <v>44908</v>
      </c>
      <c r="B565" s="9">
        <v>290</v>
      </c>
      <c r="C565" s="21">
        <f t="shared" si="29"/>
        <v>2.0711087831363196E-3</v>
      </c>
      <c r="D565" s="8">
        <v>6.83</v>
      </c>
      <c r="E565" s="21">
        <f t="shared" si="30"/>
        <v>-2.029055118973376E-2</v>
      </c>
    </row>
    <row r="566" spans="1:5" ht="14.25" customHeight="1" x14ac:dyDescent="0.25">
      <c r="A566" s="3">
        <v>44909</v>
      </c>
      <c r="B566" s="9">
        <v>295</v>
      </c>
      <c r="C566" s="21">
        <f t="shared" si="29"/>
        <v>1.709443335930004E-2</v>
      </c>
      <c r="D566" s="8">
        <v>6.6859999999999999</v>
      </c>
      <c r="E566" s="21">
        <f t="shared" si="30"/>
        <v>-2.130888558479185E-2</v>
      </c>
    </row>
    <row r="567" spans="1:5" ht="14.25" customHeight="1" x14ac:dyDescent="0.25">
      <c r="A567" s="3">
        <v>44910</v>
      </c>
      <c r="B567" s="9">
        <v>285</v>
      </c>
      <c r="C567" s="21">
        <f t="shared" si="29"/>
        <v>-3.4486176071169321E-2</v>
      </c>
      <c r="D567" s="8">
        <v>6.5780000000000003</v>
      </c>
      <c r="E567" s="21">
        <f t="shared" si="30"/>
        <v>-1.6285040231041624E-2</v>
      </c>
    </row>
    <row r="568" spans="1:5" ht="14.25" customHeight="1" x14ac:dyDescent="0.25">
      <c r="A568" s="3">
        <v>44911</v>
      </c>
      <c r="B568" s="8">
        <v>281.2</v>
      </c>
      <c r="C568" s="21">
        <f t="shared" si="29"/>
        <v>-1.3423020332140774E-2</v>
      </c>
      <c r="D568" s="8">
        <v>6.5720000000000001</v>
      </c>
      <c r="E568" s="21">
        <f t="shared" si="30"/>
        <v>-9.1254759184366163E-4</v>
      </c>
    </row>
    <row r="569" spans="1:5" ht="14.25" customHeight="1" x14ac:dyDescent="0.25">
      <c r="A569" s="3">
        <v>44914</v>
      </c>
      <c r="B569" s="8">
        <v>279.2</v>
      </c>
      <c r="C569" s="21">
        <f t="shared" si="29"/>
        <v>-7.137789048292406E-3</v>
      </c>
      <c r="D569" s="8">
        <v>6.548</v>
      </c>
      <c r="E569" s="21">
        <f t="shared" si="30"/>
        <v>-3.6585406661331903E-3</v>
      </c>
    </row>
    <row r="570" spans="1:5" ht="14.25" customHeight="1" x14ac:dyDescent="0.25">
      <c r="A570" s="3">
        <v>44915</v>
      </c>
      <c r="B570" s="8">
        <v>282.2</v>
      </c>
      <c r="C570" s="21">
        <f t="shared" si="29"/>
        <v>1.0687668530496146E-2</v>
      </c>
      <c r="D570" s="8">
        <v>6.7220000000000004</v>
      </c>
      <c r="E570" s="21">
        <f t="shared" si="30"/>
        <v>2.62260697940256E-2</v>
      </c>
    </row>
    <row r="571" spans="1:5" ht="14.25" customHeight="1" x14ac:dyDescent="0.25">
      <c r="A571" s="3">
        <v>44916</v>
      </c>
      <c r="B571" s="8">
        <v>293.2</v>
      </c>
      <c r="C571" s="21">
        <f t="shared" si="29"/>
        <v>3.8238930593782722E-2</v>
      </c>
      <c r="D571" s="8">
        <v>6.68</v>
      </c>
      <c r="E571" s="21">
        <f t="shared" si="30"/>
        <v>-6.2677417543596254E-3</v>
      </c>
    </row>
    <row r="572" spans="1:5" ht="14.25" customHeight="1" x14ac:dyDescent="0.25">
      <c r="A572" s="3">
        <v>44917</v>
      </c>
      <c r="B572" s="8">
        <v>301.39999999999998</v>
      </c>
      <c r="C572" s="21">
        <f t="shared" si="29"/>
        <v>2.7583316179898634E-2</v>
      </c>
      <c r="D572" s="8">
        <v>6.6719999999999997</v>
      </c>
      <c r="E572" s="21">
        <f t="shared" si="30"/>
        <v>-1.1983224921087556E-3</v>
      </c>
    </row>
    <row r="573" spans="1:5" ht="14.25" customHeight="1" x14ac:dyDescent="0.25">
      <c r="A573" s="3">
        <v>44918</v>
      </c>
      <c r="B573" s="9">
        <v>300</v>
      </c>
      <c r="C573" s="21">
        <f t="shared" si="29"/>
        <v>-4.6558115361939288E-3</v>
      </c>
      <c r="D573" s="8">
        <v>6.69</v>
      </c>
      <c r="E573" s="21">
        <f t="shared" si="30"/>
        <v>2.6942090836915419E-3</v>
      </c>
    </row>
    <row r="574" spans="1:5" ht="14.25" customHeight="1" x14ac:dyDescent="0.25">
      <c r="A574" s="3">
        <v>44921</v>
      </c>
      <c r="B574" s="9">
        <v>300</v>
      </c>
      <c r="C574" s="21">
        <f t="shared" si="29"/>
        <v>0</v>
      </c>
      <c r="D574" s="8">
        <v>6.69</v>
      </c>
      <c r="E574" s="21">
        <f t="shared" si="30"/>
        <v>0</v>
      </c>
    </row>
    <row r="575" spans="1:5" ht="14.25" customHeight="1" x14ac:dyDescent="0.25">
      <c r="A575" s="3">
        <v>44922</v>
      </c>
      <c r="B575" s="9">
        <v>287</v>
      </c>
      <c r="C575" s="21">
        <f t="shared" si="29"/>
        <v>-4.4300258896579951E-2</v>
      </c>
      <c r="D575" s="8">
        <v>6.4980000000000002</v>
      </c>
      <c r="E575" s="21">
        <f t="shared" si="30"/>
        <v>-2.9119436893228563E-2</v>
      </c>
    </row>
    <row r="576" spans="1:5" ht="14.25" customHeight="1" x14ac:dyDescent="0.25">
      <c r="A576" s="3">
        <v>44923</v>
      </c>
      <c r="B576" s="9">
        <v>293</v>
      </c>
      <c r="C576" s="21">
        <f t="shared" si="29"/>
        <v>2.0690393257446246E-2</v>
      </c>
      <c r="D576" s="8">
        <v>6.68</v>
      </c>
      <c r="E576" s="21">
        <f t="shared" si="30"/>
        <v>2.7623550301645754E-2</v>
      </c>
    </row>
    <row r="577" spans="1:5" ht="14.25" customHeight="1" x14ac:dyDescent="0.25">
      <c r="A577" s="3">
        <v>44924</v>
      </c>
      <c r="B577" s="8">
        <v>296.8</v>
      </c>
      <c r="C577" s="21">
        <f t="shared" si="29"/>
        <v>1.2885902276158092E-2</v>
      </c>
      <c r="D577" s="8">
        <v>6.8040000000000003</v>
      </c>
      <c r="E577" s="21">
        <f t="shared" si="30"/>
        <v>1.8392686985061125E-2</v>
      </c>
    </row>
    <row r="578" spans="1:5" ht="14.25" customHeight="1" x14ac:dyDescent="0.25">
      <c r="A578" s="3">
        <v>44925</v>
      </c>
      <c r="B578" s="9">
        <v>296</v>
      </c>
      <c r="C578" s="21">
        <f t="shared" si="29"/>
        <v>-2.6990569691650581E-3</v>
      </c>
      <c r="D578" s="8">
        <v>6.8840000000000003</v>
      </c>
      <c r="E578" s="21">
        <f t="shared" si="30"/>
        <v>1.1689203815677729E-2</v>
      </c>
    </row>
    <row r="579" spans="1:5" ht="14.25" customHeight="1" x14ac:dyDescent="0.25">
      <c r="A579" s="3">
        <v>44928</v>
      </c>
      <c r="B579" s="8">
        <v>297.39999999999998</v>
      </c>
      <c r="C579" s="21">
        <f t="shared" si="29"/>
        <v>4.718579701994333E-3</v>
      </c>
      <c r="D579" s="8">
        <v>6.92</v>
      </c>
      <c r="E579" s="21">
        <f t="shared" si="30"/>
        <v>5.2158912802852597E-3</v>
      </c>
    </row>
    <row r="580" spans="1:5" ht="14.25" customHeight="1" x14ac:dyDescent="0.25">
      <c r="A580" s="3">
        <v>44929</v>
      </c>
      <c r="B580" s="8">
        <v>322.2</v>
      </c>
      <c r="C580" s="21">
        <f t="shared" ref="C580:C643" si="31">LN(B580/B579)</f>
        <v>8.00944367168194E-2</v>
      </c>
      <c r="D580" s="8">
        <v>6.8319999999999999</v>
      </c>
      <c r="E580" s="21">
        <f t="shared" ref="E580:E643" si="32">LN(D580/D579)</f>
        <v>-1.2798313143309509E-2</v>
      </c>
    </row>
    <row r="581" spans="1:5" ht="14.25" customHeight="1" x14ac:dyDescent="0.25">
      <c r="A581" s="3">
        <v>44930</v>
      </c>
      <c r="B581" s="9">
        <v>334</v>
      </c>
      <c r="C581" s="21">
        <f t="shared" si="31"/>
        <v>3.5968522233826537E-2</v>
      </c>
      <c r="D581" s="8">
        <v>6.9459999999999997</v>
      </c>
      <c r="E581" s="21">
        <f t="shared" si="32"/>
        <v>1.6548497835613584E-2</v>
      </c>
    </row>
    <row r="582" spans="1:5" ht="14.25" customHeight="1" x14ac:dyDescent="0.25">
      <c r="A582" s="3">
        <v>44931</v>
      </c>
      <c r="B582" s="8">
        <v>336.4</v>
      </c>
      <c r="C582" s="21">
        <f t="shared" si="31"/>
        <v>7.1599351220925402E-3</v>
      </c>
      <c r="D582" s="8">
        <v>6.8979999999999997</v>
      </c>
      <c r="E582" s="21">
        <f t="shared" si="32"/>
        <v>-6.934439807233129E-3</v>
      </c>
    </row>
    <row r="583" spans="1:5" ht="14.25" customHeight="1" x14ac:dyDescent="0.25">
      <c r="A583" s="3">
        <v>44932</v>
      </c>
      <c r="B583" s="8">
        <v>336.4</v>
      </c>
      <c r="C583" s="21">
        <f t="shared" si="31"/>
        <v>0</v>
      </c>
      <c r="D583" s="8">
        <v>6.8979999999999997</v>
      </c>
      <c r="E583" s="21">
        <f t="shared" si="32"/>
        <v>0</v>
      </c>
    </row>
    <row r="584" spans="1:5" ht="14.25" customHeight="1" x14ac:dyDescent="0.25">
      <c r="A584" s="3">
        <v>44935</v>
      </c>
      <c r="B584" s="9">
        <v>345</v>
      </c>
      <c r="C584" s="21">
        <f t="shared" si="31"/>
        <v>2.5243488932566754E-2</v>
      </c>
      <c r="D584" s="8">
        <v>6.7</v>
      </c>
      <c r="E584" s="21">
        <f t="shared" si="32"/>
        <v>-2.9123988117728695E-2</v>
      </c>
    </row>
    <row r="585" spans="1:5" ht="14.25" customHeight="1" x14ac:dyDescent="0.25">
      <c r="A585" s="3">
        <v>44936</v>
      </c>
      <c r="B585" s="9">
        <v>356</v>
      </c>
      <c r="C585" s="21">
        <f t="shared" si="31"/>
        <v>3.1386313820670662E-2</v>
      </c>
      <c r="D585" s="8">
        <v>6.6680000000000001</v>
      </c>
      <c r="E585" s="21">
        <f t="shared" si="32"/>
        <v>-4.7875615083727893E-3</v>
      </c>
    </row>
    <row r="586" spans="1:5" ht="14.25" customHeight="1" x14ac:dyDescent="0.25">
      <c r="A586" s="3">
        <v>44937</v>
      </c>
      <c r="B586" s="8">
        <v>339.8</v>
      </c>
      <c r="C586" s="21">
        <f t="shared" si="31"/>
        <v>-4.6573521614198775E-2</v>
      </c>
      <c r="D586" s="8">
        <v>6.81</v>
      </c>
      <c r="E586" s="21">
        <f t="shared" si="32"/>
        <v>2.1072155272873302E-2</v>
      </c>
    </row>
    <row r="587" spans="1:5" ht="14.25" customHeight="1" x14ac:dyDescent="0.25">
      <c r="A587" s="3">
        <v>44938</v>
      </c>
      <c r="B587" s="8">
        <v>344.4</v>
      </c>
      <c r="C587" s="21">
        <f t="shared" si="31"/>
        <v>1.3446563315743926E-2</v>
      </c>
      <c r="D587" s="8">
        <v>6.9740000000000002</v>
      </c>
      <c r="E587" s="21">
        <f t="shared" si="32"/>
        <v>2.3796828092038515E-2</v>
      </c>
    </row>
    <row r="588" spans="1:5" ht="14.25" customHeight="1" x14ac:dyDescent="0.25">
      <c r="A588" s="3">
        <v>44939</v>
      </c>
      <c r="B588" s="8">
        <v>343.6</v>
      </c>
      <c r="C588" s="21">
        <f t="shared" si="31"/>
        <v>-2.3255824434752987E-3</v>
      </c>
      <c r="D588" s="8">
        <v>6.92</v>
      </c>
      <c r="E588" s="21">
        <f t="shared" si="32"/>
        <v>-7.7731786238812916E-3</v>
      </c>
    </row>
    <row r="589" spans="1:5" ht="14.25" customHeight="1" x14ac:dyDescent="0.25">
      <c r="A589" s="3">
        <v>44942</v>
      </c>
      <c r="B589" s="8">
        <v>350.6</v>
      </c>
      <c r="C589" s="21">
        <f t="shared" si="31"/>
        <v>2.0167782377033774E-2</v>
      </c>
      <c r="D589" s="8">
        <v>6.9160000000000004</v>
      </c>
      <c r="E589" s="21">
        <f t="shared" si="32"/>
        <v>-5.7820180853404622E-4</v>
      </c>
    </row>
    <row r="590" spans="1:5" ht="14.25" customHeight="1" x14ac:dyDescent="0.25">
      <c r="A590" s="3">
        <v>44943</v>
      </c>
      <c r="B590" s="8">
        <v>335.2</v>
      </c>
      <c r="C590" s="21">
        <f t="shared" si="31"/>
        <v>-4.4918603879206251E-2</v>
      </c>
      <c r="D590" s="8">
        <v>6.95</v>
      </c>
      <c r="E590" s="21">
        <f t="shared" si="32"/>
        <v>4.9040917556566555E-3</v>
      </c>
    </row>
    <row r="591" spans="1:5" ht="14.25" customHeight="1" x14ac:dyDescent="0.25">
      <c r="A591" s="3">
        <v>44944</v>
      </c>
      <c r="B591" s="8">
        <v>332.8</v>
      </c>
      <c r="C591" s="21">
        <f t="shared" si="31"/>
        <v>-7.1856596608743739E-3</v>
      </c>
      <c r="D591" s="8">
        <v>7.218</v>
      </c>
      <c r="E591" s="21">
        <f t="shared" si="32"/>
        <v>3.7836246643895975E-2</v>
      </c>
    </row>
    <row r="592" spans="1:5" ht="14.25" customHeight="1" x14ac:dyDescent="0.25">
      <c r="A592" s="3">
        <v>44945</v>
      </c>
      <c r="B592" s="9">
        <v>331</v>
      </c>
      <c r="C592" s="21">
        <f t="shared" si="31"/>
        <v>-5.4233335699906352E-3</v>
      </c>
      <c r="D592" s="8">
        <v>7.306</v>
      </c>
      <c r="E592" s="21">
        <f t="shared" si="32"/>
        <v>1.211802215249389E-2</v>
      </c>
    </row>
    <row r="593" spans="1:5" ht="14.25" customHeight="1" x14ac:dyDescent="0.25">
      <c r="A593" s="3">
        <v>44946</v>
      </c>
      <c r="B593" s="8">
        <v>330.2</v>
      </c>
      <c r="C593" s="21">
        <f t="shared" si="31"/>
        <v>-2.4198438910352908E-3</v>
      </c>
      <c r="D593" s="8">
        <v>7.26</v>
      </c>
      <c r="E593" s="21">
        <f t="shared" si="32"/>
        <v>-6.3160995363860687E-3</v>
      </c>
    </row>
    <row r="594" spans="1:5" ht="14.25" customHeight="1" x14ac:dyDescent="0.25">
      <c r="A594" s="3">
        <v>44949</v>
      </c>
      <c r="B594" s="9">
        <v>328</v>
      </c>
      <c r="C594" s="21">
        <f t="shared" si="31"/>
        <v>-6.6849231018838735E-3</v>
      </c>
      <c r="D594" s="8">
        <v>7.47</v>
      </c>
      <c r="E594" s="21">
        <f t="shared" si="32"/>
        <v>2.8515170308021233E-2</v>
      </c>
    </row>
    <row r="595" spans="1:5" ht="14.25" customHeight="1" x14ac:dyDescent="0.25">
      <c r="A595" s="3">
        <v>44950</v>
      </c>
      <c r="B595" s="9">
        <v>329</v>
      </c>
      <c r="C595" s="21">
        <f t="shared" si="31"/>
        <v>3.0441423812280518E-3</v>
      </c>
      <c r="D595" s="8">
        <v>7.5839999999999996</v>
      </c>
      <c r="E595" s="21">
        <f t="shared" si="32"/>
        <v>1.5145765807994623E-2</v>
      </c>
    </row>
    <row r="596" spans="1:5" ht="14.25" customHeight="1" x14ac:dyDescent="0.25">
      <c r="A596" s="3">
        <v>44951</v>
      </c>
      <c r="B596" s="8">
        <v>313.39999999999998</v>
      </c>
      <c r="C596" s="21">
        <f t="shared" si="31"/>
        <v>-4.8577420843451527E-2</v>
      </c>
      <c r="D596" s="8">
        <v>7.4420000000000002</v>
      </c>
      <c r="E596" s="21">
        <f t="shared" si="32"/>
        <v>-1.8901135028289877E-2</v>
      </c>
    </row>
    <row r="597" spans="1:5" ht="14.25" customHeight="1" x14ac:dyDescent="0.25">
      <c r="A597" s="3">
        <v>44952</v>
      </c>
      <c r="B597" s="8">
        <v>322.60000000000002</v>
      </c>
      <c r="C597" s="21">
        <f t="shared" si="31"/>
        <v>2.8932835769188273E-2</v>
      </c>
      <c r="D597" s="8">
        <v>7.5540000000000003</v>
      </c>
      <c r="E597" s="21">
        <f t="shared" si="32"/>
        <v>1.4937594365834297E-2</v>
      </c>
    </row>
    <row r="598" spans="1:5" ht="14.25" customHeight="1" x14ac:dyDescent="0.25">
      <c r="A598" s="3">
        <v>44953</v>
      </c>
      <c r="B598" s="8">
        <v>317.39999999999998</v>
      </c>
      <c r="C598" s="21">
        <f t="shared" si="31"/>
        <v>-1.6250357598799899E-2</v>
      </c>
      <c r="D598" s="8">
        <v>7.56</v>
      </c>
      <c r="E598" s="21">
        <f t="shared" si="32"/>
        <v>7.9396590117652402E-4</v>
      </c>
    </row>
    <row r="599" spans="1:5" ht="14.25" customHeight="1" x14ac:dyDescent="0.25">
      <c r="A599" s="3">
        <v>44956</v>
      </c>
      <c r="B599" s="8">
        <v>309.2</v>
      </c>
      <c r="C599" s="21">
        <f t="shared" si="31"/>
        <v>-2.617449137904175E-2</v>
      </c>
      <c r="D599" s="8">
        <v>7.59</v>
      </c>
      <c r="E599" s="21">
        <f t="shared" si="32"/>
        <v>3.9604012160969143E-3</v>
      </c>
    </row>
    <row r="600" spans="1:5" ht="14.25" customHeight="1" x14ac:dyDescent="0.25">
      <c r="A600" s="3">
        <v>44957</v>
      </c>
      <c r="B600" s="8">
        <v>317.8</v>
      </c>
      <c r="C600" s="21">
        <f t="shared" si="31"/>
        <v>2.7433937389348854E-2</v>
      </c>
      <c r="D600" s="8">
        <v>7.4880000000000004</v>
      </c>
      <c r="E600" s="21">
        <f t="shared" si="32"/>
        <v>-1.3529852232247556E-2</v>
      </c>
    </row>
    <row r="601" spans="1:5" ht="14.25" customHeight="1" x14ac:dyDescent="0.25">
      <c r="A601" s="3">
        <v>44958</v>
      </c>
      <c r="B601" s="8">
        <v>314.8</v>
      </c>
      <c r="C601" s="21">
        <f t="shared" si="31"/>
        <v>-9.4847375593674222E-3</v>
      </c>
      <c r="D601" s="8">
        <v>7.03</v>
      </c>
      <c r="E601" s="21">
        <f t="shared" si="32"/>
        <v>-6.3115033352717398E-2</v>
      </c>
    </row>
    <row r="602" spans="1:5" ht="14.25" customHeight="1" x14ac:dyDescent="0.25">
      <c r="A602" s="3">
        <v>44959</v>
      </c>
      <c r="B602" s="8">
        <v>318.8</v>
      </c>
      <c r="C602" s="21">
        <f t="shared" si="31"/>
        <v>1.2626430372811755E-2</v>
      </c>
      <c r="D602" s="8">
        <v>7.1180000000000003</v>
      </c>
      <c r="E602" s="21">
        <f t="shared" si="32"/>
        <v>1.2440081265427316E-2</v>
      </c>
    </row>
    <row r="603" spans="1:5" ht="14.25" customHeight="1" x14ac:dyDescent="0.25">
      <c r="A603" s="3">
        <v>44960</v>
      </c>
      <c r="B603" s="9">
        <v>320</v>
      </c>
      <c r="C603" s="21">
        <f t="shared" si="31"/>
        <v>3.7570488777121211E-3</v>
      </c>
      <c r="D603" s="8">
        <v>6.9859999999999998</v>
      </c>
      <c r="E603" s="21">
        <f t="shared" si="32"/>
        <v>-1.8718640703360736E-2</v>
      </c>
    </row>
    <row r="604" spans="1:5" ht="14.25" customHeight="1" x14ac:dyDescent="0.25">
      <c r="A604" s="3">
        <v>44963</v>
      </c>
      <c r="B604" s="8">
        <v>312.60000000000002</v>
      </c>
      <c r="C604" s="21">
        <f t="shared" si="31"/>
        <v>-2.3396577806395945E-2</v>
      </c>
      <c r="D604" s="8">
        <v>6.77</v>
      </c>
      <c r="E604" s="21">
        <f t="shared" si="32"/>
        <v>-3.1407059460456604E-2</v>
      </c>
    </row>
    <row r="605" spans="1:5" ht="14.25" customHeight="1" x14ac:dyDescent="0.25">
      <c r="A605" s="3">
        <v>44964</v>
      </c>
      <c r="B605" s="8">
        <v>312.60000000000002</v>
      </c>
      <c r="C605" s="21">
        <f t="shared" si="31"/>
        <v>0</v>
      </c>
      <c r="D605" s="8">
        <v>6.8</v>
      </c>
      <c r="E605" s="21">
        <f t="shared" si="32"/>
        <v>4.4215252578774771E-3</v>
      </c>
    </row>
    <row r="606" spans="1:5" ht="14.25" customHeight="1" x14ac:dyDescent="0.25">
      <c r="A606" s="3">
        <v>44965</v>
      </c>
      <c r="B606" s="9">
        <v>318</v>
      </c>
      <c r="C606" s="21">
        <f t="shared" si="31"/>
        <v>1.7126964792800636E-2</v>
      </c>
      <c r="D606" s="8">
        <v>6.8719999999999999</v>
      </c>
      <c r="E606" s="21">
        <f t="shared" si="32"/>
        <v>1.0532572499893152E-2</v>
      </c>
    </row>
    <row r="607" spans="1:5" ht="14.25" customHeight="1" x14ac:dyDescent="0.25">
      <c r="A607" s="3">
        <v>44966</v>
      </c>
      <c r="B607" s="9">
        <v>319</v>
      </c>
      <c r="C607" s="21">
        <f t="shared" si="31"/>
        <v>3.1397200046678463E-3</v>
      </c>
      <c r="D607" s="8">
        <v>6.9160000000000004</v>
      </c>
      <c r="E607" s="21">
        <f t="shared" si="32"/>
        <v>6.3823831390899515E-3</v>
      </c>
    </row>
    <row r="608" spans="1:5" ht="14.25" customHeight="1" x14ac:dyDescent="0.25">
      <c r="A608" s="3">
        <v>44967</v>
      </c>
      <c r="B608" s="8">
        <v>309.39999999999998</v>
      </c>
      <c r="C608" s="21">
        <f t="shared" si="31"/>
        <v>-3.0556164645878917E-2</v>
      </c>
      <c r="D608" s="8">
        <v>6.85</v>
      </c>
      <c r="E608" s="21">
        <f t="shared" si="32"/>
        <v>-9.5889155469102774E-3</v>
      </c>
    </row>
    <row r="609" spans="1:5" ht="14.25" customHeight="1" x14ac:dyDescent="0.25">
      <c r="A609" s="3">
        <v>44970</v>
      </c>
      <c r="B609" s="9">
        <v>313</v>
      </c>
      <c r="C609" s="21">
        <f t="shared" si="31"/>
        <v>1.1568252401187648E-2</v>
      </c>
      <c r="D609" s="8">
        <v>6.7359999999999998</v>
      </c>
      <c r="E609" s="21">
        <f t="shared" si="32"/>
        <v>-1.678237533410834E-2</v>
      </c>
    </row>
    <row r="610" spans="1:5" ht="14.25" customHeight="1" x14ac:dyDescent="0.25">
      <c r="A610" s="3">
        <v>44971</v>
      </c>
      <c r="B610" s="9">
        <v>320</v>
      </c>
      <c r="C610" s="21">
        <f t="shared" si="31"/>
        <v>2.2117805253618974E-2</v>
      </c>
      <c r="D610" s="8">
        <v>6.766</v>
      </c>
      <c r="E610" s="21">
        <f t="shared" si="32"/>
        <v>4.4437934184912275E-3</v>
      </c>
    </row>
    <row r="611" spans="1:5" ht="14.25" customHeight="1" x14ac:dyDescent="0.25">
      <c r="A611" s="3">
        <v>44972</v>
      </c>
      <c r="B611" s="8">
        <v>321.39999999999998</v>
      </c>
      <c r="C611" s="21">
        <f t="shared" si="31"/>
        <v>4.3654575096399983E-3</v>
      </c>
      <c r="D611" s="8">
        <v>6.7519999999999998</v>
      </c>
      <c r="E611" s="21">
        <f t="shared" si="32"/>
        <v>-2.0713130648608233E-3</v>
      </c>
    </row>
    <row r="612" spans="1:5" ht="14.25" customHeight="1" x14ac:dyDescent="0.25">
      <c r="A612" s="3">
        <v>44973</v>
      </c>
      <c r="B612" s="8">
        <v>327.2</v>
      </c>
      <c r="C612" s="21">
        <f t="shared" si="31"/>
        <v>1.7885151425179893E-2</v>
      </c>
      <c r="D612" s="8">
        <v>6.766</v>
      </c>
      <c r="E612" s="21">
        <f t="shared" si="32"/>
        <v>2.0713130648607014E-3</v>
      </c>
    </row>
    <row r="613" spans="1:5" ht="14.25" customHeight="1" x14ac:dyDescent="0.25">
      <c r="A613" s="3">
        <v>44974</v>
      </c>
      <c r="B613" s="9">
        <v>322</v>
      </c>
      <c r="C613" s="21">
        <f t="shared" si="31"/>
        <v>-1.6020059184183675E-2</v>
      </c>
      <c r="D613" s="8">
        <v>6.8979999999999997</v>
      </c>
      <c r="E613" s="21">
        <f t="shared" si="32"/>
        <v>1.9321444156132461E-2</v>
      </c>
    </row>
    <row r="614" spans="1:5" ht="14.25" customHeight="1" x14ac:dyDescent="0.25">
      <c r="A614" s="3">
        <v>44977</v>
      </c>
      <c r="B614" s="8">
        <v>319.2</v>
      </c>
      <c r="C614" s="21">
        <f t="shared" si="31"/>
        <v>-8.7336799687546662E-3</v>
      </c>
      <c r="D614" s="8">
        <v>6.92</v>
      </c>
      <c r="E614" s="21">
        <f t="shared" si="32"/>
        <v>3.1842551149291712E-3</v>
      </c>
    </row>
    <row r="615" spans="1:5" ht="14.25" customHeight="1" x14ac:dyDescent="0.25">
      <c r="A615" s="3">
        <v>44978</v>
      </c>
      <c r="B615" s="8">
        <v>314.60000000000002</v>
      </c>
      <c r="C615" s="21">
        <f t="shared" si="31"/>
        <v>-1.4515874951476151E-2</v>
      </c>
      <c r="D615" s="8">
        <v>6.7720000000000002</v>
      </c>
      <c r="E615" s="21">
        <f t="shared" si="32"/>
        <v>-2.1619305358689219E-2</v>
      </c>
    </row>
    <row r="616" spans="1:5" ht="14.25" customHeight="1" x14ac:dyDescent="0.25">
      <c r="A616" s="3">
        <v>44979</v>
      </c>
      <c r="B616" s="9">
        <v>312</v>
      </c>
      <c r="C616" s="21">
        <f t="shared" si="31"/>
        <v>-8.2988028146951786E-3</v>
      </c>
      <c r="D616" s="8">
        <v>6.6859999999999999</v>
      </c>
      <c r="E616" s="21">
        <f t="shared" si="32"/>
        <v>-1.2780676272982041E-2</v>
      </c>
    </row>
    <row r="617" spans="1:5" ht="14.25" customHeight="1" x14ac:dyDescent="0.25">
      <c r="A617" s="3">
        <v>44980</v>
      </c>
      <c r="B617" s="9">
        <v>314</v>
      </c>
      <c r="C617" s="21">
        <f t="shared" si="31"/>
        <v>6.3897980987709883E-3</v>
      </c>
      <c r="D617" s="8">
        <v>6.758</v>
      </c>
      <c r="E617" s="21">
        <f t="shared" si="32"/>
        <v>1.0711200294191401E-2</v>
      </c>
    </row>
    <row r="618" spans="1:5" ht="14.25" customHeight="1" x14ac:dyDescent="0.25">
      <c r="A618" s="3">
        <v>44981</v>
      </c>
      <c r="B618" s="8">
        <v>317.60000000000002</v>
      </c>
      <c r="C618" s="21">
        <f t="shared" si="31"/>
        <v>1.1399743464727288E-2</v>
      </c>
      <c r="D618" s="8">
        <v>6.6239999999999997</v>
      </c>
      <c r="E618" s="21">
        <f t="shared" si="32"/>
        <v>-2.002757120913972E-2</v>
      </c>
    </row>
    <row r="619" spans="1:5" ht="14.25" customHeight="1" x14ac:dyDescent="0.25">
      <c r="A619" s="3">
        <v>44984</v>
      </c>
      <c r="B619" s="9">
        <v>316</v>
      </c>
      <c r="C619" s="21">
        <f t="shared" si="31"/>
        <v>-5.0505157860685915E-3</v>
      </c>
      <c r="D619" s="8">
        <v>6.66</v>
      </c>
      <c r="E619" s="21">
        <f t="shared" si="32"/>
        <v>5.4200674693393345E-3</v>
      </c>
    </row>
    <row r="620" spans="1:5" ht="14.25" customHeight="1" x14ac:dyDescent="0.25">
      <c r="A620" s="3">
        <v>44985</v>
      </c>
      <c r="B620" s="9">
        <v>328</v>
      </c>
      <c r="C620" s="21">
        <f t="shared" si="31"/>
        <v>3.72713947972316E-2</v>
      </c>
      <c r="D620" s="8">
        <v>6.68</v>
      </c>
      <c r="E620" s="21">
        <f t="shared" si="32"/>
        <v>2.9985029962566329E-3</v>
      </c>
    </row>
    <row r="621" spans="1:5" ht="14.25" customHeight="1" x14ac:dyDescent="0.25">
      <c r="A621" s="3">
        <v>44986</v>
      </c>
      <c r="B621" s="8">
        <v>323.8</v>
      </c>
      <c r="C621" s="21">
        <f t="shared" si="31"/>
        <v>-1.2887567140608989E-2</v>
      </c>
      <c r="D621" s="8">
        <v>6.74</v>
      </c>
      <c r="E621" s="21">
        <f t="shared" si="32"/>
        <v>8.941937375661433E-3</v>
      </c>
    </row>
    <row r="622" spans="1:5" ht="14.25" customHeight="1" x14ac:dyDescent="0.25">
      <c r="A622" s="3">
        <v>44987</v>
      </c>
      <c r="B622" s="8">
        <v>311.2</v>
      </c>
      <c r="C622" s="21">
        <f t="shared" si="31"/>
        <v>-3.9690248939298248E-2</v>
      </c>
      <c r="D622" s="8">
        <v>6.444</v>
      </c>
      <c r="E622" s="21">
        <f t="shared" si="32"/>
        <v>-4.4910459609487773E-2</v>
      </c>
    </row>
    <row r="623" spans="1:5" ht="14.25" customHeight="1" x14ac:dyDescent="0.25">
      <c r="A623" s="3">
        <v>44988</v>
      </c>
      <c r="B623" s="8">
        <v>316.2</v>
      </c>
      <c r="C623" s="21">
        <f t="shared" si="31"/>
        <v>1.5939132471135126E-2</v>
      </c>
      <c r="D623" s="8">
        <v>6.36</v>
      </c>
      <c r="E623" s="21">
        <f t="shared" si="32"/>
        <v>-1.3121087962697099E-2</v>
      </c>
    </row>
    <row r="624" spans="1:5" ht="14.25" customHeight="1" x14ac:dyDescent="0.25">
      <c r="A624" s="3">
        <v>44991</v>
      </c>
      <c r="B624" s="8">
        <v>326.39999999999998</v>
      </c>
      <c r="C624" s="21">
        <f t="shared" si="31"/>
        <v>3.174869831458027E-2</v>
      </c>
      <c r="D624" s="8">
        <v>6.6059999999999999</v>
      </c>
      <c r="E624" s="21">
        <f t="shared" si="32"/>
        <v>3.7949949616566968E-2</v>
      </c>
    </row>
    <row r="625" spans="1:5" ht="14.25" customHeight="1" x14ac:dyDescent="0.25">
      <c r="A625" s="3">
        <v>44992</v>
      </c>
      <c r="B625" s="9">
        <v>321</v>
      </c>
      <c r="C625" s="21">
        <f t="shared" si="31"/>
        <v>-1.668249995993602E-2</v>
      </c>
      <c r="D625" s="8">
        <v>6.6440000000000001</v>
      </c>
      <c r="E625" s="21">
        <f t="shared" si="32"/>
        <v>5.7358647824505759E-3</v>
      </c>
    </row>
    <row r="626" spans="1:5" ht="14.25" customHeight="1" x14ac:dyDescent="0.25">
      <c r="A626" s="3">
        <v>44993</v>
      </c>
      <c r="B626" s="8">
        <v>321.8</v>
      </c>
      <c r="C626" s="21">
        <f t="shared" si="31"/>
        <v>2.4891114282669258E-3</v>
      </c>
      <c r="D626" s="8">
        <v>6.516</v>
      </c>
      <c r="E626" s="21">
        <f t="shared" si="32"/>
        <v>-1.945350101124977E-2</v>
      </c>
    </row>
    <row r="627" spans="1:5" ht="14.25" customHeight="1" x14ac:dyDescent="0.25">
      <c r="A627" s="3">
        <v>44994</v>
      </c>
      <c r="B627" s="8">
        <v>317.8</v>
      </c>
      <c r="C627" s="21">
        <f t="shared" si="31"/>
        <v>-1.250798045566727E-2</v>
      </c>
      <c r="D627" s="8">
        <v>6.6239999999999997</v>
      </c>
      <c r="E627" s="21">
        <f t="shared" si="32"/>
        <v>1.643872634315972E-2</v>
      </c>
    </row>
    <row r="628" spans="1:5" ht="14.25" customHeight="1" x14ac:dyDescent="0.25">
      <c r="A628" s="3">
        <v>44995</v>
      </c>
      <c r="B628" s="8">
        <v>304.2</v>
      </c>
      <c r="C628" s="21">
        <f t="shared" si="31"/>
        <v>-4.3736874277423204E-2</v>
      </c>
      <c r="D628" s="8">
        <v>6.5060000000000002</v>
      </c>
      <c r="E628" s="21">
        <f t="shared" si="32"/>
        <v>-1.7974589031798768E-2</v>
      </c>
    </row>
    <row r="629" spans="1:5" ht="14.25" customHeight="1" x14ac:dyDescent="0.25">
      <c r="A629" s="3">
        <v>44998</v>
      </c>
      <c r="B629" s="8">
        <v>295.8</v>
      </c>
      <c r="C629" s="21">
        <f t="shared" si="31"/>
        <v>-2.8001829548492972E-2</v>
      </c>
      <c r="D629" s="8">
        <v>6.3360000000000003</v>
      </c>
      <c r="E629" s="21">
        <f t="shared" si="32"/>
        <v>-2.647717353903499E-2</v>
      </c>
    </row>
    <row r="630" spans="1:5" ht="14.25" customHeight="1" x14ac:dyDescent="0.25">
      <c r="A630" s="3">
        <v>44999</v>
      </c>
      <c r="B630" s="8">
        <v>294.60000000000002</v>
      </c>
      <c r="C630" s="21">
        <f t="shared" si="31"/>
        <v>-4.0650462481694452E-3</v>
      </c>
      <c r="D630" s="8">
        <v>6.1660000000000004</v>
      </c>
      <c r="E630" s="21">
        <f t="shared" si="32"/>
        <v>-2.7197325048166101E-2</v>
      </c>
    </row>
    <row r="631" spans="1:5" ht="14.25" customHeight="1" x14ac:dyDescent="0.25">
      <c r="A631" s="3">
        <v>45000</v>
      </c>
      <c r="B631" s="9">
        <v>286</v>
      </c>
      <c r="C631" s="21">
        <f t="shared" si="31"/>
        <v>-2.9626693208677363E-2</v>
      </c>
      <c r="D631" s="8">
        <v>6.1040000000000001</v>
      </c>
      <c r="E631" s="21">
        <f t="shared" si="32"/>
        <v>-1.0106035481802758E-2</v>
      </c>
    </row>
    <row r="632" spans="1:5" ht="14.25" customHeight="1" x14ac:dyDescent="0.25">
      <c r="A632" s="3">
        <v>45001</v>
      </c>
      <c r="B632" s="9">
        <v>283</v>
      </c>
      <c r="C632" s="21">
        <f t="shared" si="31"/>
        <v>-1.0544913176614998E-2</v>
      </c>
      <c r="D632" s="8">
        <v>6.0439999999999996</v>
      </c>
      <c r="E632" s="21">
        <f t="shared" si="32"/>
        <v>-9.8782495716628147E-3</v>
      </c>
    </row>
    <row r="633" spans="1:5" ht="14.25" customHeight="1" x14ac:dyDescent="0.25">
      <c r="A633" s="3">
        <v>45002</v>
      </c>
      <c r="B633" s="8">
        <v>272.8</v>
      </c>
      <c r="C633" s="21">
        <f t="shared" si="31"/>
        <v>-3.6707971673930577E-2</v>
      </c>
      <c r="D633" s="8">
        <v>5.86</v>
      </c>
      <c r="E633" s="21">
        <f t="shared" si="32"/>
        <v>-3.0916440821571748E-2</v>
      </c>
    </row>
    <row r="634" spans="1:5" ht="14.25" customHeight="1" x14ac:dyDescent="0.25">
      <c r="A634" s="3">
        <v>45005</v>
      </c>
      <c r="B634" s="8">
        <v>273.8</v>
      </c>
      <c r="C634" s="21">
        <f t="shared" si="31"/>
        <v>3.6589868850414767E-3</v>
      </c>
      <c r="D634" s="8">
        <v>5.9820000000000002</v>
      </c>
      <c r="E634" s="21">
        <f t="shared" si="32"/>
        <v>2.0605356618835096E-2</v>
      </c>
    </row>
    <row r="635" spans="1:5" ht="14.25" customHeight="1" x14ac:dyDescent="0.25">
      <c r="A635" s="3">
        <v>45006</v>
      </c>
      <c r="B635" s="9">
        <v>288</v>
      </c>
      <c r="C635" s="21">
        <f t="shared" si="31"/>
        <v>5.0562567281597387E-2</v>
      </c>
      <c r="D635" s="8">
        <v>6.2119999999999997</v>
      </c>
      <c r="E635" s="21">
        <f t="shared" si="32"/>
        <v>3.7727945078684266E-2</v>
      </c>
    </row>
    <row r="636" spans="1:5" ht="14.25" customHeight="1" x14ac:dyDescent="0.25">
      <c r="A636" s="3">
        <v>45007</v>
      </c>
      <c r="B636" s="8">
        <v>281.2</v>
      </c>
      <c r="C636" s="21">
        <f t="shared" si="31"/>
        <v>-2.3894320199436117E-2</v>
      </c>
      <c r="D636" s="8">
        <v>6.14</v>
      </c>
      <c r="E636" s="21">
        <f t="shared" si="32"/>
        <v>-1.165816312738952E-2</v>
      </c>
    </row>
    <row r="637" spans="1:5" ht="14.25" customHeight="1" x14ac:dyDescent="0.25">
      <c r="A637" s="3">
        <v>45008</v>
      </c>
      <c r="B637" s="9">
        <v>283</v>
      </c>
      <c r="C637" s="21">
        <f t="shared" si="31"/>
        <v>6.380737706727895E-3</v>
      </c>
      <c r="D637" s="8">
        <v>6.23</v>
      </c>
      <c r="E637" s="21">
        <f t="shared" si="32"/>
        <v>1.4551590640310906E-2</v>
      </c>
    </row>
    <row r="638" spans="1:5" ht="14.25" customHeight="1" x14ac:dyDescent="0.25">
      <c r="A638" s="3">
        <v>45009</v>
      </c>
      <c r="B638" s="8">
        <v>274.2</v>
      </c>
      <c r="C638" s="21">
        <f t="shared" si="31"/>
        <v>-3.1589130515023656E-2</v>
      </c>
      <c r="D638" s="8">
        <v>6.056</v>
      </c>
      <c r="E638" s="21">
        <f t="shared" si="32"/>
        <v>-2.8326816664214136E-2</v>
      </c>
    </row>
    <row r="639" spans="1:5" ht="14.25" customHeight="1" x14ac:dyDescent="0.25">
      <c r="A639" s="3">
        <v>45012</v>
      </c>
      <c r="B639" s="9">
        <v>277</v>
      </c>
      <c r="C639" s="21">
        <f t="shared" si="31"/>
        <v>1.0159739059124477E-2</v>
      </c>
      <c r="D639" s="8">
        <v>6.016</v>
      </c>
      <c r="E639" s="21">
        <f t="shared" si="32"/>
        <v>-6.6269294876089612E-3</v>
      </c>
    </row>
    <row r="640" spans="1:5" ht="14.25" customHeight="1" x14ac:dyDescent="0.25">
      <c r="A640" s="3">
        <v>45013</v>
      </c>
      <c r="B640" s="8">
        <v>286.8</v>
      </c>
      <c r="C640" s="21">
        <f t="shared" si="31"/>
        <v>3.476760253812685E-2</v>
      </c>
      <c r="D640" s="8">
        <v>6.008</v>
      </c>
      <c r="E640" s="21">
        <f t="shared" si="32"/>
        <v>-1.3306721857050613E-3</v>
      </c>
    </row>
    <row r="641" spans="1:5" ht="14.25" customHeight="1" x14ac:dyDescent="0.25">
      <c r="A641" s="3">
        <v>45014</v>
      </c>
      <c r="B641" s="8">
        <v>298.8</v>
      </c>
      <c r="C641" s="21">
        <f t="shared" si="31"/>
        <v>4.0989344533196949E-2</v>
      </c>
      <c r="D641" s="8">
        <v>6</v>
      </c>
      <c r="E641" s="21">
        <f t="shared" si="32"/>
        <v>-1.3324452337786009E-3</v>
      </c>
    </row>
    <row r="642" spans="1:5" ht="14.25" customHeight="1" x14ac:dyDescent="0.25">
      <c r="A642" s="3">
        <v>45015</v>
      </c>
      <c r="B642" s="8">
        <v>305.8</v>
      </c>
      <c r="C642" s="21">
        <f t="shared" si="31"/>
        <v>2.3156840236299752E-2</v>
      </c>
      <c r="D642" s="8">
        <v>6.3940000000000001</v>
      </c>
      <c r="E642" s="21">
        <f t="shared" si="32"/>
        <v>6.3600581409594792E-2</v>
      </c>
    </row>
    <row r="643" spans="1:5" ht="14.25" customHeight="1" x14ac:dyDescent="0.25">
      <c r="A643" s="3">
        <v>45016</v>
      </c>
      <c r="B643" s="8">
        <v>306.39999999999998</v>
      </c>
      <c r="C643" s="21">
        <f t="shared" si="31"/>
        <v>1.9601443714741544E-3</v>
      </c>
      <c r="D643" s="8">
        <v>6.2759999999999998</v>
      </c>
      <c r="E643" s="21">
        <f t="shared" si="32"/>
        <v>-1.8627215766863572E-2</v>
      </c>
    </row>
    <row r="644" spans="1:5" ht="14.25" customHeight="1" x14ac:dyDescent="0.25">
      <c r="A644" s="3">
        <v>45019</v>
      </c>
      <c r="B644" s="9">
        <v>319</v>
      </c>
      <c r="C644" s="21">
        <f t="shared" ref="C644:C707" si="33">LN(B644/B643)</f>
        <v>4.0299664918408404E-2</v>
      </c>
      <c r="D644" s="8">
        <v>6.26</v>
      </c>
      <c r="E644" s="21">
        <f t="shared" ref="E644:E707" si="34">LN(D644/D643)</f>
        <v>-2.5526497587789782E-3</v>
      </c>
    </row>
    <row r="645" spans="1:5" ht="14.25" customHeight="1" x14ac:dyDescent="0.25">
      <c r="A645" s="3">
        <v>45020</v>
      </c>
      <c r="B645" s="8">
        <v>324.39999999999998</v>
      </c>
      <c r="C645" s="21">
        <f t="shared" si="33"/>
        <v>1.6786219456413218E-2</v>
      </c>
      <c r="D645" s="8">
        <v>6.2160000000000002</v>
      </c>
      <c r="E645" s="21">
        <f t="shared" si="34"/>
        <v>-7.0535720466607544E-3</v>
      </c>
    </row>
    <row r="646" spans="1:5" ht="14.25" customHeight="1" x14ac:dyDescent="0.25">
      <c r="A646" s="3">
        <v>45021</v>
      </c>
      <c r="B646" s="8">
        <v>320.8</v>
      </c>
      <c r="C646" s="21">
        <f t="shared" si="33"/>
        <v>-1.1159446248898296E-2</v>
      </c>
      <c r="D646" s="8">
        <v>6.22</v>
      </c>
      <c r="E646" s="21">
        <f t="shared" si="34"/>
        <v>6.4329368574172021E-4</v>
      </c>
    </row>
    <row r="647" spans="1:5" ht="14.25" customHeight="1" x14ac:dyDescent="0.25">
      <c r="A647" s="3">
        <v>45022</v>
      </c>
      <c r="B647" s="8">
        <v>323.39999999999998</v>
      </c>
      <c r="C647" s="21">
        <f t="shared" si="33"/>
        <v>8.0720711506468978E-3</v>
      </c>
      <c r="D647" s="8">
        <v>6.2439999999999998</v>
      </c>
      <c r="E647" s="21">
        <f t="shared" si="34"/>
        <v>3.8510959020974724E-3</v>
      </c>
    </row>
    <row r="648" spans="1:5" ht="14.25" customHeight="1" x14ac:dyDescent="0.25">
      <c r="A648" s="3">
        <v>45023</v>
      </c>
      <c r="B648" s="8">
        <v>323.39999999999998</v>
      </c>
      <c r="C648" s="21">
        <f t="shared" si="33"/>
        <v>0</v>
      </c>
      <c r="D648" s="8">
        <v>6.2439999999999998</v>
      </c>
      <c r="E648" s="21">
        <f t="shared" si="34"/>
        <v>0</v>
      </c>
    </row>
    <row r="649" spans="1:5" ht="14.25" customHeight="1" x14ac:dyDescent="0.25">
      <c r="A649" s="3">
        <v>45026</v>
      </c>
      <c r="B649" s="8">
        <v>323.39999999999998</v>
      </c>
      <c r="C649" s="21">
        <f t="shared" si="33"/>
        <v>0</v>
      </c>
      <c r="D649" s="8">
        <v>6.2439999999999998</v>
      </c>
      <c r="E649" s="21">
        <f t="shared" si="34"/>
        <v>0</v>
      </c>
    </row>
    <row r="650" spans="1:5" ht="14.25" customHeight="1" x14ac:dyDescent="0.25">
      <c r="A650" s="3">
        <v>45027</v>
      </c>
      <c r="B650" s="8">
        <v>329.8</v>
      </c>
      <c r="C650" s="21">
        <f t="shared" si="33"/>
        <v>1.9596462982492176E-2</v>
      </c>
      <c r="D650" s="8">
        <v>6.4480000000000004</v>
      </c>
      <c r="E650" s="21">
        <f t="shared" si="34"/>
        <v>3.2149002551141691E-2</v>
      </c>
    </row>
    <row r="651" spans="1:5" ht="14.25" customHeight="1" x14ac:dyDescent="0.25">
      <c r="A651" s="3">
        <v>45028</v>
      </c>
      <c r="B651" s="8">
        <v>342.2</v>
      </c>
      <c r="C651" s="21">
        <f t="shared" si="33"/>
        <v>3.6908951332594447E-2</v>
      </c>
      <c r="D651" s="8">
        <v>6.4340000000000002</v>
      </c>
      <c r="E651" s="21">
        <f t="shared" si="34"/>
        <v>-2.1735763874925693E-3</v>
      </c>
    </row>
    <row r="652" spans="1:5" ht="14.25" customHeight="1" x14ac:dyDescent="0.25">
      <c r="A652" s="3">
        <v>45029</v>
      </c>
      <c r="B652" s="8">
        <v>350.8</v>
      </c>
      <c r="C652" s="21">
        <f t="shared" si="33"/>
        <v>2.4820899039934837E-2</v>
      </c>
      <c r="D652" s="8">
        <v>6.47</v>
      </c>
      <c r="E652" s="21">
        <f t="shared" si="34"/>
        <v>5.5796796959745459E-3</v>
      </c>
    </row>
    <row r="653" spans="1:5" ht="14.25" customHeight="1" x14ac:dyDescent="0.25">
      <c r="A653" s="3">
        <v>45030</v>
      </c>
      <c r="B653" s="8">
        <v>356.6</v>
      </c>
      <c r="C653" s="21">
        <f t="shared" si="33"/>
        <v>1.6398444931012071E-2</v>
      </c>
      <c r="D653" s="8">
        <v>6.6180000000000003</v>
      </c>
      <c r="E653" s="21">
        <f t="shared" si="34"/>
        <v>2.2617100986611356E-2</v>
      </c>
    </row>
    <row r="654" spans="1:5" ht="14.25" customHeight="1" x14ac:dyDescent="0.25">
      <c r="A654" s="3">
        <v>45033</v>
      </c>
      <c r="B654" s="9">
        <v>356</v>
      </c>
      <c r="C654" s="21">
        <f t="shared" si="33"/>
        <v>-1.6839745770096447E-3</v>
      </c>
      <c r="D654" s="8">
        <v>6.66</v>
      </c>
      <c r="E654" s="21">
        <f t="shared" si="34"/>
        <v>6.3262750528773806E-3</v>
      </c>
    </row>
    <row r="655" spans="1:5" ht="14.25" customHeight="1" x14ac:dyDescent="0.25">
      <c r="A655" s="3">
        <v>45034</v>
      </c>
      <c r="B655" s="9">
        <v>360</v>
      </c>
      <c r="C655" s="21">
        <f t="shared" si="33"/>
        <v>1.1173300598125255E-2</v>
      </c>
      <c r="D655" s="8">
        <v>6.7519999999999998</v>
      </c>
      <c r="E655" s="21">
        <f t="shared" si="34"/>
        <v>1.3719272741358157E-2</v>
      </c>
    </row>
    <row r="656" spans="1:5" ht="14.25" customHeight="1" x14ac:dyDescent="0.25">
      <c r="A656" s="3">
        <v>45035</v>
      </c>
      <c r="B656" s="8">
        <v>365.2</v>
      </c>
      <c r="C656" s="21">
        <f t="shared" si="33"/>
        <v>1.4341117270657754E-2</v>
      </c>
      <c r="D656" s="8">
        <v>6.69</v>
      </c>
      <c r="E656" s="21">
        <f t="shared" si="34"/>
        <v>-9.2248831535187738E-3</v>
      </c>
    </row>
    <row r="657" spans="1:5" ht="14.25" customHeight="1" x14ac:dyDescent="0.25">
      <c r="A657" s="3">
        <v>45036</v>
      </c>
      <c r="B657" s="8">
        <v>366.2</v>
      </c>
      <c r="C657" s="21">
        <f t="shared" si="33"/>
        <v>2.7344835195969078E-3</v>
      </c>
      <c r="D657" s="8">
        <v>6.7919999999999998</v>
      </c>
      <c r="E657" s="21">
        <f t="shared" si="34"/>
        <v>1.513157486890911E-2</v>
      </c>
    </row>
    <row r="658" spans="1:5" ht="14.25" customHeight="1" x14ac:dyDescent="0.25">
      <c r="A658" s="3">
        <v>45037</v>
      </c>
      <c r="B658" s="8">
        <v>366.4</v>
      </c>
      <c r="C658" s="21">
        <f t="shared" si="33"/>
        <v>5.4600055956490368E-4</v>
      </c>
      <c r="D658" s="8">
        <v>6.6859999999999999</v>
      </c>
      <c r="E658" s="21">
        <f t="shared" si="34"/>
        <v>-1.5729661011139325E-2</v>
      </c>
    </row>
    <row r="659" spans="1:5" ht="14.25" customHeight="1" x14ac:dyDescent="0.25">
      <c r="A659" s="3">
        <v>45040</v>
      </c>
      <c r="B659" s="8">
        <v>352.2</v>
      </c>
      <c r="C659" s="21">
        <f t="shared" si="33"/>
        <v>-3.952643673786943E-2</v>
      </c>
      <c r="D659" s="8">
        <v>6.76</v>
      </c>
      <c r="E659" s="21">
        <f t="shared" si="34"/>
        <v>1.1007102056965921E-2</v>
      </c>
    </row>
    <row r="660" spans="1:5" ht="14.25" customHeight="1" x14ac:dyDescent="0.25">
      <c r="A660" s="3">
        <v>45041</v>
      </c>
      <c r="B660" s="8">
        <v>349.4</v>
      </c>
      <c r="C660" s="21">
        <f t="shared" si="33"/>
        <v>-7.9817983621495812E-3</v>
      </c>
      <c r="D660" s="8">
        <v>6.85</v>
      </c>
      <c r="E660" s="21">
        <f t="shared" si="34"/>
        <v>1.3225762219261101E-2</v>
      </c>
    </row>
    <row r="661" spans="1:5" ht="14.25" customHeight="1" x14ac:dyDescent="0.25">
      <c r="A661" s="3">
        <v>45042</v>
      </c>
      <c r="B661" s="9">
        <v>338</v>
      </c>
      <c r="C661" s="21">
        <f t="shared" si="33"/>
        <v>-3.3171502216937307E-2</v>
      </c>
      <c r="D661" s="8">
        <v>6.726</v>
      </c>
      <c r="E661" s="21">
        <f t="shared" si="34"/>
        <v>-1.8268038956056012E-2</v>
      </c>
    </row>
    <row r="662" spans="1:5" ht="14.25" customHeight="1" x14ac:dyDescent="0.25">
      <c r="A662" s="3">
        <v>45043</v>
      </c>
      <c r="B662" s="8">
        <v>354.6</v>
      </c>
      <c r="C662" s="21">
        <f t="shared" si="33"/>
        <v>4.7944498157088698E-2</v>
      </c>
      <c r="D662" s="8">
        <v>6.8380000000000001</v>
      </c>
      <c r="E662" s="21">
        <f t="shared" si="34"/>
        <v>1.6514677899031591E-2</v>
      </c>
    </row>
    <row r="663" spans="1:5" ht="14.25" customHeight="1" x14ac:dyDescent="0.25">
      <c r="A663" s="3">
        <v>45044</v>
      </c>
      <c r="B663" s="8">
        <v>347.5</v>
      </c>
      <c r="C663" s="21">
        <f t="shared" si="33"/>
        <v>-2.0225728635260721E-2</v>
      </c>
      <c r="D663" s="8">
        <v>6.8780000000000001</v>
      </c>
      <c r="E663" s="21">
        <f t="shared" si="34"/>
        <v>5.8326207929648337E-3</v>
      </c>
    </row>
    <row r="664" spans="1:5" ht="14.25" customHeight="1" x14ac:dyDescent="0.25">
      <c r="A664" s="3">
        <v>45047</v>
      </c>
      <c r="B664" s="8">
        <v>347.5</v>
      </c>
      <c r="C664" s="21">
        <f t="shared" si="33"/>
        <v>0</v>
      </c>
      <c r="D664" s="8">
        <v>6.8780000000000001</v>
      </c>
      <c r="E664" s="21">
        <f t="shared" si="34"/>
        <v>0</v>
      </c>
    </row>
    <row r="665" spans="1:5" ht="14.25" customHeight="1" x14ac:dyDescent="0.25">
      <c r="A665" s="3">
        <v>45048</v>
      </c>
      <c r="B665" s="8">
        <v>341.7</v>
      </c>
      <c r="C665" s="21">
        <f t="shared" si="33"/>
        <v>-1.6831505883600717E-2</v>
      </c>
      <c r="D665" s="8">
        <v>6.8979999999999997</v>
      </c>
      <c r="E665" s="21">
        <f t="shared" si="34"/>
        <v>2.9036025045746576E-3</v>
      </c>
    </row>
    <row r="666" spans="1:5" ht="14.25" customHeight="1" x14ac:dyDescent="0.25">
      <c r="A666" s="3">
        <v>45049</v>
      </c>
      <c r="B666" s="8">
        <v>341.7</v>
      </c>
      <c r="C666" s="21">
        <f t="shared" si="33"/>
        <v>0</v>
      </c>
      <c r="D666" s="8">
        <v>6.8979999999999997</v>
      </c>
      <c r="E666" s="21">
        <f t="shared" si="34"/>
        <v>0</v>
      </c>
    </row>
    <row r="667" spans="1:5" ht="14.25" customHeight="1" x14ac:dyDescent="0.25">
      <c r="A667" s="3">
        <v>45050</v>
      </c>
      <c r="B667" s="8">
        <v>334.3</v>
      </c>
      <c r="C667" s="21">
        <f t="shared" si="33"/>
        <v>-2.1894365695193114E-2</v>
      </c>
      <c r="D667" s="8">
        <v>6.6420000000000003</v>
      </c>
      <c r="E667" s="21">
        <f t="shared" si="34"/>
        <v>-3.7818391560094283E-2</v>
      </c>
    </row>
    <row r="668" spans="1:5" ht="14.25" customHeight="1" x14ac:dyDescent="0.25">
      <c r="A668" s="3">
        <v>45051</v>
      </c>
      <c r="B668" s="8">
        <v>344.7</v>
      </c>
      <c r="C668" s="21">
        <f t="shared" si="33"/>
        <v>3.0635680096766729E-2</v>
      </c>
      <c r="D668" s="8">
        <v>6.7460000000000004</v>
      </c>
      <c r="E668" s="21">
        <f t="shared" si="34"/>
        <v>1.5536613684903588E-2</v>
      </c>
    </row>
    <row r="669" spans="1:5" ht="14.25" customHeight="1" x14ac:dyDescent="0.25">
      <c r="A669" s="3">
        <v>45054</v>
      </c>
      <c r="B669" s="8">
        <v>354.7</v>
      </c>
      <c r="C669" s="21">
        <f t="shared" si="33"/>
        <v>2.8597888256756479E-2</v>
      </c>
      <c r="D669" s="8">
        <v>7.056</v>
      </c>
      <c r="E669" s="21">
        <f t="shared" si="34"/>
        <v>4.4928582065031697E-2</v>
      </c>
    </row>
    <row r="670" spans="1:5" ht="14.25" customHeight="1" x14ac:dyDescent="0.25">
      <c r="A670" s="3">
        <v>45055</v>
      </c>
      <c r="B670" s="8">
        <v>346.8</v>
      </c>
      <c r="C670" s="21">
        <f t="shared" si="33"/>
        <v>-2.2524116873189299E-2</v>
      </c>
      <c r="D670" s="8">
        <v>6.94</v>
      </c>
      <c r="E670" s="21">
        <f t="shared" si="34"/>
        <v>-1.6576544185776969E-2</v>
      </c>
    </row>
    <row r="671" spans="1:5" ht="14.25" customHeight="1" x14ac:dyDescent="0.25">
      <c r="A671" s="3">
        <v>45056</v>
      </c>
      <c r="B671" s="8">
        <v>355.2</v>
      </c>
      <c r="C671" s="21">
        <f t="shared" si="33"/>
        <v>2.393276621162814E-2</v>
      </c>
      <c r="D671" s="8">
        <v>7.2480000000000002</v>
      </c>
      <c r="E671" s="21">
        <f t="shared" si="34"/>
        <v>4.3423794221964969E-2</v>
      </c>
    </row>
    <row r="672" spans="1:5" ht="14.25" customHeight="1" x14ac:dyDescent="0.25">
      <c r="A672" s="3">
        <v>45057</v>
      </c>
      <c r="B672" s="8">
        <v>349.5</v>
      </c>
      <c r="C672" s="21">
        <f t="shared" si="33"/>
        <v>-1.6177449444150012E-2</v>
      </c>
      <c r="D672" s="8">
        <v>7.1660000000000004</v>
      </c>
      <c r="E672" s="21">
        <f t="shared" si="34"/>
        <v>-1.1377949857916111E-2</v>
      </c>
    </row>
    <row r="673" spans="1:5" ht="14.25" customHeight="1" x14ac:dyDescent="0.25">
      <c r="A673" s="3">
        <v>45058</v>
      </c>
      <c r="B673" s="8">
        <v>350.1</v>
      </c>
      <c r="C673" s="21">
        <f t="shared" si="33"/>
        <v>1.7152662867551676E-3</v>
      </c>
      <c r="D673" s="8">
        <v>7.3019999999999996</v>
      </c>
      <c r="E673" s="21">
        <f t="shared" si="34"/>
        <v>1.8800664350683026E-2</v>
      </c>
    </row>
    <row r="674" spans="1:5" ht="14.25" customHeight="1" x14ac:dyDescent="0.25">
      <c r="A674" s="3">
        <v>45061</v>
      </c>
      <c r="B674" s="8">
        <v>339.9</v>
      </c>
      <c r="C674" s="21">
        <f t="shared" si="33"/>
        <v>-2.9567371258549774E-2</v>
      </c>
      <c r="D674" s="8">
        <v>7.4</v>
      </c>
      <c r="E674" s="21">
        <f t="shared" si="34"/>
        <v>1.3331716976679103E-2</v>
      </c>
    </row>
    <row r="675" spans="1:5" ht="14.25" customHeight="1" x14ac:dyDescent="0.25">
      <c r="A675" s="3">
        <v>45062</v>
      </c>
      <c r="B675" s="8">
        <v>345.8</v>
      </c>
      <c r="C675" s="21">
        <f t="shared" si="33"/>
        <v>1.7209116547119929E-2</v>
      </c>
      <c r="D675" s="8">
        <v>7.4820000000000002</v>
      </c>
      <c r="E675" s="21">
        <f t="shared" si="34"/>
        <v>1.1020135715830328E-2</v>
      </c>
    </row>
    <row r="676" spans="1:5" ht="14.25" customHeight="1" x14ac:dyDescent="0.25">
      <c r="A676" s="3">
        <v>45063</v>
      </c>
      <c r="B676" s="8">
        <v>341.1</v>
      </c>
      <c r="C676" s="21">
        <f t="shared" si="33"/>
        <v>-1.3684883824590025E-2</v>
      </c>
      <c r="D676" s="8">
        <v>7.06</v>
      </c>
      <c r="E676" s="21">
        <f t="shared" si="34"/>
        <v>-5.8055084420803794E-2</v>
      </c>
    </row>
    <row r="677" spans="1:5" ht="14.25" customHeight="1" x14ac:dyDescent="0.25">
      <c r="A677" s="3">
        <v>45064</v>
      </c>
      <c r="B677" s="9">
        <v>344</v>
      </c>
      <c r="C677" s="21">
        <f t="shared" si="33"/>
        <v>8.4659679487981664E-3</v>
      </c>
      <c r="D677" s="8">
        <v>6.9560000000000004</v>
      </c>
      <c r="E677" s="21">
        <f t="shared" si="34"/>
        <v>-1.4840455013113991E-2</v>
      </c>
    </row>
    <row r="678" spans="1:5" ht="14.25" customHeight="1" x14ac:dyDescent="0.25">
      <c r="A678" s="3">
        <v>45065</v>
      </c>
      <c r="B678" s="8">
        <v>364.9</v>
      </c>
      <c r="C678" s="21">
        <f t="shared" si="33"/>
        <v>5.8981686069003517E-2</v>
      </c>
      <c r="D678" s="8">
        <v>7.12</v>
      </c>
      <c r="E678" s="21">
        <f t="shared" si="34"/>
        <v>2.330312893184782E-2</v>
      </c>
    </row>
    <row r="679" spans="1:5" ht="14.25" customHeight="1" x14ac:dyDescent="0.25">
      <c r="A679" s="3">
        <v>45068</v>
      </c>
      <c r="B679" s="8">
        <v>366.5</v>
      </c>
      <c r="C679" s="21">
        <f t="shared" si="33"/>
        <v>4.3751778843043702E-3</v>
      </c>
      <c r="D679" s="8">
        <v>7.3940000000000001</v>
      </c>
      <c r="E679" s="21">
        <f t="shared" si="34"/>
        <v>3.7761135090555807E-2</v>
      </c>
    </row>
    <row r="680" spans="1:5" ht="14.25" customHeight="1" x14ac:dyDescent="0.25">
      <c r="A680" s="3">
        <v>45069</v>
      </c>
      <c r="B680" s="9">
        <v>370</v>
      </c>
      <c r="C680" s="21">
        <f t="shared" si="33"/>
        <v>9.50448431156398E-3</v>
      </c>
      <c r="D680" s="8">
        <v>7.4039999999999999</v>
      </c>
      <c r="E680" s="21">
        <f t="shared" si="34"/>
        <v>1.351534196810965E-3</v>
      </c>
    </row>
    <row r="681" spans="1:5" ht="14.25" customHeight="1" x14ac:dyDescent="0.25">
      <c r="A681" s="3">
        <v>45070</v>
      </c>
      <c r="B681" s="9">
        <v>360</v>
      </c>
      <c r="C681" s="21">
        <f t="shared" si="33"/>
        <v>-2.7398974188114388E-2</v>
      </c>
      <c r="D681" s="8">
        <v>7.2919999999999998</v>
      </c>
      <c r="E681" s="21">
        <f t="shared" si="34"/>
        <v>-1.5242537894834492E-2</v>
      </c>
    </row>
    <row r="682" spans="1:5" ht="14.25" customHeight="1" x14ac:dyDescent="0.25">
      <c r="A682" s="3">
        <v>45071</v>
      </c>
      <c r="B682" s="9">
        <v>368</v>
      </c>
      <c r="C682" s="21">
        <f t="shared" si="33"/>
        <v>2.1978906718775167E-2</v>
      </c>
      <c r="D682" s="8">
        <v>7.1280000000000001</v>
      </c>
      <c r="E682" s="21">
        <f t="shared" si="34"/>
        <v>-2.2747166647908323E-2</v>
      </c>
    </row>
    <row r="683" spans="1:5" ht="14.25" customHeight="1" x14ac:dyDescent="0.25">
      <c r="A683" s="3">
        <v>45072</v>
      </c>
      <c r="B683" s="9">
        <v>378</v>
      </c>
      <c r="C683" s="21">
        <f t="shared" si="33"/>
        <v>2.681125745065677E-2</v>
      </c>
      <c r="D683" s="8">
        <v>7.15</v>
      </c>
      <c r="E683" s="21">
        <f t="shared" si="34"/>
        <v>3.0816665374081144E-3</v>
      </c>
    </row>
    <row r="684" spans="1:5" ht="14.25" customHeight="1" x14ac:dyDescent="0.25">
      <c r="A684" s="3">
        <v>45075</v>
      </c>
      <c r="B684" s="9">
        <v>379</v>
      </c>
      <c r="C684" s="21">
        <f t="shared" si="33"/>
        <v>2.6420094628385759E-3</v>
      </c>
      <c r="D684" s="8">
        <v>7.2</v>
      </c>
      <c r="E684" s="21">
        <f t="shared" si="34"/>
        <v>6.9686693160932152E-3</v>
      </c>
    </row>
    <row r="685" spans="1:5" ht="14.25" customHeight="1" x14ac:dyDescent="0.25">
      <c r="A685" s="3">
        <v>45076</v>
      </c>
      <c r="B685" s="8">
        <v>366.6</v>
      </c>
      <c r="C685" s="21">
        <f t="shared" si="33"/>
        <v>-3.3264869676821678E-2</v>
      </c>
      <c r="D685" s="8">
        <v>6.88</v>
      </c>
      <c r="E685" s="21">
        <f t="shared" si="34"/>
        <v>-4.5462374076757399E-2</v>
      </c>
    </row>
    <row r="686" spans="1:5" ht="14.25" customHeight="1" x14ac:dyDescent="0.25">
      <c r="A686" s="3">
        <v>45077</v>
      </c>
      <c r="B686" s="8">
        <v>352.8</v>
      </c>
      <c r="C686" s="21">
        <f t="shared" si="33"/>
        <v>-3.8370011272968449E-2</v>
      </c>
      <c r="D686" s="8">
        <v>6.7160000000000002</v>
      </c>
      <c r="E686" s="21">
        <f t="shared" si="34"/>
        <v>-2.4125912729957906E-2</v>
      </c>
    </row>
    <row r="687" spans="1:5" ht="14.25" customHeight="1" x14ac:dyDescent="0.25">
      <c r="A687" s="3">
        <v>45078</v>
      </c>
      <c r="B687" s="8">
        <v>356.8</v>
      </c>
      <c r="C687" s="21">
        <f t="shared" si="33"/>
        <v>1.1274076573218161E-2</v>
      </c>
      <c r="D687" s="8">
        <v>6.968</v>
      </c>
      <c r="E687" s="21">
        <f t="shared" si="34"/>
        <v>3.6835500334907186E-2</v>
      </c>
    </row>
    <row r="688" spans="1:5" ht="14.25" customHeight="1" x14ac:dyDescent="0.25">
      <c r="A688" s="3">
        <v>45079</v>
      </c>
      <c r="B688" s="8">
        <v>384.5</v>
      </c>
      <c r="C688" s="21">
        <f t="shared" si="33"/>
        <v>7.4768388239844372E-2</v>
      </c>
      <c r="D688" s="8">
        <v>7.0940000000000003</v>
      </c>
      <c r="E688" s="21">
        <f t="shared" si="34"/>
        <v>1.792111680122848E-2</v>
      </c>
    </row>
    <row r="689" spans="1:5" ht="14.25" customHeight="1" x14ac:dyDescent="0.25">
      <c r="A689" s="3">
        <v>45082</v>
      </c>
      <c r="B689" s="9">
        <v>388</v>
      </c>
      <c r="C689" s="21">
        <f t="shared" si="33"/>
        <v>9.0615506775747322E-3</v>
      </c>
      <c r="D689" s="8">
        <v>7.23</v>
      </c>
      <c r="E689" s="21">
        <f t="shared" si="34"/>
        <v>1.8989679819243158E-2</v>
      </c>
    </row>
    <row r="690" spans="1:5" ht="14.25" customHeight="1" x14ac:dyDescent="0.25">
      <c r="A690" s="3">
        <v>45083</v>
      </c>
      <c r="B690" s="9">
        <v>396</v>
      </c>
      <c r="C690" s="21">
        <f t="shared" si="33"/>
        <v>2.0408871631207033E-2</v>
      </c>
      <c r="D690" s="8">
        <v>7.32</v>
      </c>
      <c r="E690" s="21">
        <f t="shared" si="34"/>
        <v>1.2371291802546829E-2</v>
      </c>
    </row>
    <row r="691" spans="1:5" ht="14.25" customHeight="1" x14ac:dyDescent="0.25">
      <c r="A691" s="3">
        <v>45084</v>
      </c>
      <c r="B691" s="8">
        <v>379.6</v>
      </c>
      <c r="C691" s="21">
        <f t="shared" si="33"/>
        <v>-4.2296144518707675E-2</v>
      </c>
      <c r="D691" s="8">
        <v>7.15</v>
      </c>
      <c r="E691" s="21">
        <f t="shared" si="34"/>
        <v>-2.3497971267303873E-2</v>
      </c>
    </row>
    <row r="692" spans="1:5" ht="14.25" customHeight="1" x14ac:dyDescent="0.25">
      <c r="A692" s="3">
        <v>45085</v>
      </c>
      <c r="B692" s="8">
        <v>379.6</v>
      </c>
      <c r="C692" s="21">
        <f t="shared" si="33"/>
        <v>0</v>
      </c>
      <c r="D692" s="8">
        <v>7.15</v>
      </c>
      <c r="E692" s="21">
        <f t="shared" si="34"/>
        <v>0</v>
      </c>
    </row>
    <row r="693" spans="1:5" ht="14.25" customHeight="1" x14ac:dyDescent="0.25">
      <c r="A693" s="3">
        <v>45086</v>
      </c>
      <c r="B693" s="8">
        <v>397.7</v>
      </c>
      <c r="C693" s="21">
        <f t="shared" si="33"/>
        <v>4.6579885477871959E-2</v>
      </c>
      <c r="D693" s="8">
        <v>7.14</v>
      </c>
      <c r="E693" s="21">
        <f t="shared" si="34"/>
        <v>-1.3995803544233545E-3</v>
      </c>
    </row>
    <row r="694" spans="1:5" ht="14.25" customHeight="1" x14ac:dyDescent="0.25">
      <c r="A694" s="3">
        <v>45089</v>
      </c>
      <c r="B694" s="8">
        <v>378.9</v>
      </c>
      <c r="C694" s="21">
        <f t="shared" si="33"/>
        <v>-4.8425634189089829E-2</v>
      </c>
      <c r="D694" s="8">
        <v>7.15</v>
      </c>
      <c r="E694" s="21">
        <f t="shared" si="34"/>
        <v>1.3995803544232636E-3</v>
      </c>
    </row>
    <row r="695" spans="1:5" ht="14.25" customHeight="1" x14ac:dyDescent="0.25">
      <c r="A695" s="3">
        <v>45090</v>
      </c>
      <c r="B695" s="8">
        <v>375.8</v>
      </c>
      <c r="C695" s="21">
        <f t="shared" si="33"/>
        <v>-8.2152310451900669E-3</v>
      </c>
      <c r="D695" s="8">
        <v>7.08</v>
      </c>
      <c r="E695" s="21">
        <f t="shared" si="34"/>
        <v>-9.8384490002879407E-3</v>
      </c>
    </row>
    <row r="696" spans="1:5" ht="14.25" customHeight="1" x14ac:dyDescent="0.25">
      <c r="A696" s="3">
        <v>45091</v>
      </c>
      <c r="B696" s="8">
        <v>394.2</v>
      </c>
      <c r="C696" s="21">
        <f t="shared" si="33"/>
        <v>4.7801307739254895E-2</v>
      </c>
      <c r="D696" s="8">
        <v>7.2839999999999998</v>
      </c>
      <c r="E696" s="21">
        <f t="shared" si="34"/>
        <v>2.840625415973301E-2</v>
      </c>
    </row>
    <row r="697" spans="1:5" ht="14.25" customHeight="1" x14ac:dyDescent="0.25">
      <c r="A697" s="3">
        <v>45092</v>
      </c>
      <c r="B697" s="8">
        <v>396.4</v>
      </c>
      <c r="C697" s="21">
        <f t="shared" si="33"/>
        <v>5.5654077372131513E-3</v>
      </c>
      <c r="D697" s="8">
        <v>7.44</v>
      </c>
      <c r="E697" s="21">
        <f t="shared" si="34"/>
        <v>2.1190686979639054E-2</v>
      </c>
    </row>
    <row r="698" spans="1:5" ht="14.25" customHeight="1" x14ac:dyDescent="0.25">
      <c r="A698" s="3">
        <v>45093</v>
      </c>
      <c r="B698" s="8">
        <v>404.4</v>
      </c>
      <c r="C698" s="21">
        <f t="shared" si="33"/>
        <v>1.9980684690483464E-2</v>
      </c>
      <c r="D698" s="8">
        <v>7.5179999999999998</v>
      </c>
      <c r="E698" s="21">
        <f t="shared" si="34"/>
        <v>1.0429296296985765E-2</v>
      </c>
    </row>
    <row r="699" spans="1:5" ht="14.25" customHeight="1" x14ac:dyDescent="0.25">
      <c r="A699" s="3">
        <v>45096</v>
      </c>
      <c r="B699" s="8">
        <v>396.8</v>
      </c>
      <c r="C699" s="21">
        <f t="shared" si="33"/>
        <v>-1.8972111735598568E-2</v>
      </c>
      <c r="D699" s="8">
        <v>7.508</v>
      </c>
      <c r="E699" s="21">
        <f t="shared" si="34"/>
        <v>-1.3310264177238392E-3</v>
      </c>
    </row>
    <row r="700" spans="1:5" ht="14.25" customHeight="1" x14ac:dyDescent="0.25">
      <c r="A700" s="3">
        <v>45097</v>
      </c>
      <c r="B700" s="8">
        <v>394.4</v>
      </c>
      <c r="C700" s="21">
        <f t="shared" si="33"/>
        <v>-6.0667526822374262E-3</v>
      </c>
      <c r="D700" s="8">
        <v>7.4080000000000004</v>
      </c>
      <c r="E700" s="21">
        <f t="shared" si="34"/>
        <v>-1.3408621380384079E-2</v>
      </c>
    </row>
    <row r="701" spans="1:5" ht="14.25" customHeight="1" x14ac:dyDescent="0.25">
      <c r="A701" s="3">
        <v>45098</v>
      </c>
      <c r="B701" s="9">
        <v>396</v>
      </c>
      <c r="C701" s="21">
        <f t="shared" si="33"/>
        <v>4.0485885260003324E-3</v>
      </c>
      <c r="D701" s="8">
        <v>7.36</v>
      </c>
      <c r="E701" s="21">
        <f t="shared" si="34"/>
        <v>-6.500564603093428E-3</v>
      </c>
    </row>
    <row r="702" spans="1:5" ht="14.25" customHeight="1" x14ac:dyDescent="0.25">
      <c r="A702" s="3">
        <v>45099</v>
      </c>
      <c r="B702" s="8">
        <v>395.2</v>
      </c>
      <c r="C702" s="21">
        <f t="shared" si="33"/>
        <v>-2.022245380767809E-3</v>
      </c>
      <c r="D702" s="8">
        <v>7.15</v>
      </c>
      <c r="E702" s="21">
        <f t="shared" si="34"/>
        <v>-2.8947576034868628E-2</v>
      </c>
    </row>
    <row r="703" spans="1:5" ht="14.25" customHeight="1" x14ac:dyDescent="0.25">
      <c r="A703" s="3">
        <v>45100</v>
      </c>
      <c r="B703" s="8">
        <v>385.8</v>
      </c>
      <c r="C703" s="21">
        <f t="shared" si="33"/>
        <v>-2.4072865402083976E-2</v>
      </c>
      <c r="D703" s="8">
        <v>7.1760000000000002</v>
      </c>
      <c r="E703" s="21">
        <f t="shared" si="34"/>
        <v>3.6297680505787311E-3</v>
      </c>
    </row>
    <row r="704" spans="1:5" ht="14.25" customHeight="1" x14ac:dyDescent="0.25">
      <c r="A704" s="3">
        <v>45103</v>
      </c>
      <c r="B704" s="8">
        <v>408.1</v>
      </c>
      <c r="C704" s="21">
        <f t="shared" si="33"/>
        <v>5.619314194013128E-2</v>
      </c>
      <c r="D704" s="8">
        <v>7.2779999999999996</v>
      </c>
      <c r="E704" s="21">
        <f t="shared" si="34"/>
        <v>1.4113974433472912E-2</v>
      </c>
    </row>
    <row r="705" spans="1:5" ht="14.25" customHeight="1" x14ac:dyDescent="0.25">
      <c r="A705" s="3">
        <v>45104</v>
      </c>
      <c r="B705" s="8">
        <v>407.5</v>
      </c>
      <c r="C705" s="21">
        <f t="shared" si="33"/>
        <v>-1.4713097308426256E-3</v>
      </c>
      <c r="D705" s="8">
        <v>7.1420000000000003</v>
      </c>
      <c r="E705" s="21">
        <f t="shared" si="34"/>
        <v>-1.8863250017711324E-2</v>
      </c>
    </row>
    <row r="706" spans="1:5" ht="14.25" customHeight="1" x14ac:dyDescent="0.25">
      <c r="A706" s="3">
        <v>45105</v>
      </c>
      <c r="B706" s="9">
        <v>404</v>
      </c>
      <c r="C706" s="21">
        <f t="shared" si="33"/>
        <v>-8.6260547197672798E-3</v>
      </c>
      <c r="D706" s="8">
        <v>7.2380000000000004</v>
      </c>
      <c r="E706" s="21">
        <f t="shared" si="34"/>
        <v>1.3352075969294046E-2</v>
      </c>
    </row>
    <row r="707" spans="1:5" ht="14.25" customHeight="1" x14ac:dyDescent="0.25">
      <c r="A707" s="3">
        <v>45106</v>
      </c>
      <c r="B707" s="9">
        <v>406</v>
      </c>
      <c r="C707" s="21">
        <f t="shared" si="33"/>
        <v>4.9382816405825767E-3</v>
      </c>
      <c r="D707" s="8">
        <v>7.4</v>
      </c>
      <c r="E707" s="21">
        <f t="shared" si="34"/>
        <v>2.2135075068573446E-2</v>
      </c>
    </row>
    <row r="708" spans="1:5" ht="14.25" customHeight="1" x14ac:dyDescent="0.25">
      <c r="A708" s="3">
        <v>45107</v>
      </c>
      <c r="B708" s="8">
        <v>406.1</v>
      </c>
      <c r="C708" s="21">
        <f t="shared" ref="C708:C771" si="35">LN(B708/B707)</f>
        <v>2.4627509051942519E-4</v>
      </c>
      <c r="D708" s="8">
        <v>7.26</v>
      </c>
      <c r="E708" s="21">
        <f t="shared" ref="E708:E771" si="36">LN(D708/D707)</f>
        <v>-1.9100171373419378E-2</v>
      </c>
    </row>
    <row r="709" spans="1:5" ht="14.25" customHeight="1" x14ac:dyDescent="0.25">
      <c r="A709" s="3">
        <v>45110</v>
      </c>
      <c r="B709" s="8">
        <v>416.8</v>
      </c>
      <c r="C709" s="21">
        <f t="shared" si="35"/>
        <v>2.6007055746905046E-2</v>
      </c>
      <c r="D709" s="8">
        <v>7.3940000000000001</v>
      </c>
      <c r="E709" s="21">
        <f t="shared" si="36"/>
        <v>1.8289031677735556E-2</v>
      </c>
    </row>
    <row r="710" spans="1:5" ht="14.25" customHeight="1" x14ac:dyDescent="0.25">
      <c r="A710" s="3">
        <v>45111</v>
      </c>
      <c r="B710" s="9">
        <v>412</v>
      </c>
      <c r="C710" s="21">
        <f t="shared" si="35"/>
        <v>-1.1583141089630759E-2</v>
      </c>
      <c r="D710" s="8">
        <v>7.37</v>
      </c>
      <c r="E710" s="21">
        <f t="shared" si="36"/>
        <v>-3.2511543131949778E-3</v>
      </c>
    </row>
    <row r="711" spans="1:5" ht="14.25" customHeight="1" x14ac:dyDescent="0.25">
      <c r="A711" s="3">
        <v>45112</v>
      </c>
      <c r="B711" s="8">
        <v>396.6</v>
      </c>
      <c r="C711" s="21">
        <f t="shared" si="35"/>
        <v>-3.8095133263830704E-2</v>
      </c>
      <c r="D711" s="8">
        <v>7.234</v>
      </c>
      <c r="E711" s="21">
        <f t="shared" si="36"/>
        <v>-1.8625572671339082E-2</v>
      </c>
    </row>
    <row r="712" spans="1:5" ht="14.25" customHeight="1" x14ac:dyDescent="0.25">
      <c r="A712" s="3">
        <v>45113</v>
      </c>
      <c r="B712" s="8">
        <v>409.1</v>
      </c>
      <c r="C712" s="21">
        <f t="shared" si="35"/>
        <v>3.1031408849657362E-2</v>
      </c>
      <c r="D712" s="8">
        <v>7.1879999999999997</v>
      </c>
      <c r="E712" s="21">
        <f t="shared" si="36"/>
        <v>-6.3791646085936422E-3</v>
      </c>
    </row>
    <row r="713" spans="1:5" ht="14.25" customHeight="1" x14ac:dyDescent="0.25">
      <c r="A713" s="3">
        <v>45114</v>
      </c>
      <c r="B713" s="8">
        <v>418.2</v>
      </c>
      <c r="C713" s="21">
        <f t="shared" si="35"/>
        <v>2.2000162059180223E-2</v>
      </c>
      <c r="D713" s="8">
        <v>7.1219999999999999</v>
      </c>
      <c r="E713" s="21">
        <f t="shared" si="36"/>
        <v>-9.2243840657265843E-3</v>
      </c>
    </row>
    <row r="714" spans="1:5" ht="14.25" customHeight="1" x14ac:dyDescent="0.25">
      <c r="A714" s="3">
        <v>45117</v>
      </c>
      <c r="B714" s="8">
        <v>407.3</v>
      </c>
      <c r="C714" s="21">
        <f t="shared" si="35"/>
        <v>-2.6409772340166247E-2</v>
      </c>
      <c r="D714" s="8">
        <v>7.0519999999999996</v>
      </c>
      <c r="E714" s="21">
        <f t="shared" si="36"/>
        <v>-9.8773203199622323E-3</v>
      </c>
    </row>
    <row r="715" spans="1:5" ht="14.25" customHeight="1" x14ac:dyDescent="0.25">
      <c r="A715" s="3">
        <v>45118</v>
      </c>
      <c r="B715" s="8">
        <v>416.8</v>
      </c>
      <c r="C715" s="21">
        <f t="shared" si="35"/>
        <v>2.305647578479034E-2</v>
      </c>
      <c r="D715" s="8">
        <v>7.0640000000000001</v>
      </c>
      <c r="E715" s="21">
        <f t="shared" si="36"/>
        <v>1.7001987660350661E-3</v>
      </c>
    </row>
    <row r="716" spans="1:5" ht="14.25" customHeight="1" x14ac:dyDescent="0.25">
      <c r="A716" s="3">
        <v>45119</v>
      </c>
      <c r="B716" s="8">
        <v>432.9</v>
      </c>
      <c r="C716" s="21">
        <f t="shared" si="35"/>
        <v>3.7900264008777544E-2</v>
      </c>
      <c r="D716" s="8">
        <v>7.202</v>
      </c>
      <c r="E716" s="21">
        <f t="shared" si="36"/>
        <v>1.9347301925024537E-2</v>
      </c>
    </row>
    <row r="717" spans="1:5" ht="14.25" customHeight="1" x14ac:dyDescent="0.25">
      <c r="A717" s="3">
        <v>45120</v>
      </c>
      <c r="B717" s="9">
        <v>436</v>
      </c>
      <c r="C717" s="21">
        <f t="shared" si="35"/>
        <v>7.1354889010995931E-3</v>
      </c>
      <c r="D717" s="8">
        <v>7.24</v>
      </c>
      <c r="E717" s="21">
        <f t="shared" si="36"/>
        <v>5.2624411709415279E-3</v>
      </c>
    </row>
    <row r="718" spans="1:5" ht="14.25" customHeight="1" x14ac:dyDescent="0.25">
      <c r="A718" s="3">
        <v>45121</v>
      </c>
      <c r="B718" s="9">
        <v>450</v>
      </c>
      <c r="C718" s="21">
        <f t="shared" si="35"/>
        <v>3.1605339415331044E-2</v>
      </c>
      <c r="D718" s="8">
        <v>7.24</v>
      </c>
      <c r="E718" s="21">
        <f t="shared" si="36"/>
        <v>0</v>
      </c>
    </row>
    <row r="719" spans="1:5" ht="14.25" customHeight="1" x14ac:dyDescent="0.25">
      <c r="A719" s="3">
        <v>45124</v>
      </c>
      <c r="B719" s="8">
        <v>454.4</v>
      </c>
      <c r="C719" s="21">
        <f t="shared" si="35"/>
        <v>9.730284642576038E-3</v>
      </c>
      <c r="D719" s="8">
        <v>8.3179999999999996</v>
      </c>
      <c r="E719" s="21">
        <f t="shared" si="36"/>
        <v>0.13880063492309483</v>
      </c>
    </row>
    <row r="720" spans="1:5" ht="14.25" customHeight="1" x14ac:dyDescent="0.25">
      <c r="A720" s="3">
        <v>45125</v>
      </c>
      <c r="B720" s="9">
        <v>466</v>
      </c>
      <c r="C720" s="21">
        <f t="shared" si="35"/>
        <v>2.5207766718704276E-2</v>
      </c>
      <c r="D720" s="8">
        <v>8.59</v>
      </c>
      <c r="E720" s="21">
        <f t="shared" si="36"/>
        <v>3.2176894675444156E-2</v>
      </c>
    </row>
    <row r="721" spans="1:5" ht="14.25" customHeight="1" x14ac:dyDescent="0.25">
      <c r="A721" s="3">
        <v>45126</v>
      </c>
      <c r="B721" s="8">
        <v>465.8</v>
      </c>
      <c r="C721" s="21">
        <f t="shared" si="35"/>
        <v>-4.2927667540528463E-4</v>
      </c>
      <c r="D721" s="8">
        <v>8.4459999999999997</v>
      </c>
      <c r="E721" s="21">
        <f t="shared" si="36"/>
        <v>-1.6905779484412204E-2</v>
      </c>
    </row>
    <row r="722" spans="1:5" ht="14.25" customHeight="1" x14ac:dyDescent="0.25">
      <c r="A722" s="3">
        <v>45127</v>
      </c>
      <c r="B722" s="8">
        <v>463.1</v>
      </c>
      <c r="C722" s="21">
        <f t="shared" si="35"/>
        <v>-5.8133439635343724E-3</v>
      </c>
      <c r="D722" s="8">
        <v>8.35</v>
      </c>
      <c r="E722" s="21">
        <f t="shared" si="36"/>
        <v>-1.1431417648987724E-2</v>
      </c>
    </row>
    <row r="723" spans="1:5" ht="14.25" customHeight="1" x14ac:dyDescent="0.25">
      <c r="A723" s="3">
        <v>45128</v>
      </c>
      <c r="B723" s="8">
        <v>454.7</v>
      </c>
      <c r="C723" s="21">
        <f t="shared" si="35"/>
        <v>-1.8305152655741494E-2</v>
      </c>
      <c r="D723" s="8">
        <v>8.34</v>
      </c>
      <c r="E723" s="21">
        <f t="shared" si="36"/>
        <v>-1.1983224921086443E-3</v>
      </c>
    </row>
    <row r="724" spans="1:5" ht="14.25" customHeight="1" x14ac:dyDescent="0.25">
      <c r="A724" s="3">
        <v>45131</v>
      </c>
      <c r="B724" s="9">
        <v>461</v>
      </c>
      <c r="C724" s="21">
        <f t="shared" si="35"/>
        <v>1.3760182165683661E-2</v>
      </c>
      <c r="D724" s="8">
        <v>8.532</v>
      </c>
      <c r="E724" s="21">
        <f t="shared" si="36"/>
        <v>2.2760584238448737E-2</v>
      </c>
    </row>
    <row r="725" spans="1:5" ht="14.25" customHeight="1" x14ac:dyDescent="0.25">
      <c r="A725" s="3">
        <v>45132</v>
      </c>
      <c r="B725" s="8">
        <v>464.3</v>
      </c>
      <c r="C725" s="21">
        <f t="shared" si="35"/>
        <v>7.1328520292274237E-3</v>
      </c>
      <c r="D725" s="8">
        <v>8.49</v>
      </c>
      <c r="E725" s="21">
        <f t="shared" si="36"/>
        <v>-4.9348002858481642E-3</v>
      </c>
    </row>
    <row r="726" spans="1:5" ht="14.25" customHeight="1" x14ac:dyDescent="0.25">
      <c r="A726" s="3">
        <v>45133</v>
      </c>
      <c r="B726" s="8">
        <v>469.9</v>
      </c>
      <c r="C726" s="21">
        <f t="shared" si="35"/>
        <v>1.1989011082894045E-2</v>
      </c>
      <c r="D726" s="8">
        <v>8.3960000000000008</v>
      </c>
      <c r="E726" s="21">
        <f t="shared" si="36"/>
        <v>-1.1133598364869293E-2</v>
      </c>
    </row>
    <row r="727" spans="1:5" ht="14.25" customHeight="1" x14ac:dyDescent="0.25">
      <c r="A727" s="3">
        <v>45134</v>
      </c>
      <c r="B727" s="9">
        <v>477</v>
      </c>
      <c r="C727" s="21">
        <f t="shared" si="35"/>
        <v>1.4996584779571281E-2</v>
      </c>
      <c r="D727" s="8">
        <v>8.4540000000000006</v>
      </c>
      <c r="E727" s="21">
        <f t="shared" si="36"/>
        <v>6.8843001862115474E-3</v>
      </c>
    </row>
    <row r="728" spans="1:5" ht="14.25" customHeight="1" x14ac:dyDescent="0.25">
      <c r="A728" s="3">
        <v>45135</v>
      </c>
      <c r="B728" s="9">
        <v>477</v>
      </c>
      <c r="C728" s="21">
        <f t="shared" si="35"/>
        <v>0</v>
      </c>
      <c r="D728" s="8">
        <v>8.3919999999999995</v>
      </c>
      <c r="E728" s="21">
        <f t="shared" si="36"/>
        <v>-7.3608310506022541E-3</v>
      </c>
    </row>
    <row r="729" spans="1:5" ht="14.25" customHeight="1" x14ac:dyDescent="0.25">
      <c r="A729" s="3">
        <v>45138</v>
      </c>
      <c r="B729" s="8">
        <v>478.2</v>
      </c>
      <c r="C729" s="21">
        <f t="shared" si="35"/>
        <v>2.5125641358831386E-3</v>
      </c>
      <c r="D729" s="8">
        <v>8.5220000000000002</v>
      </c>
      <c r="E729" s="21">
        <f t="shared" si="36"/>
        <v>1.5372183983724237E-2</v>
      </c>
    </row>
    <row r="730" spans="1:5" ht="14.25" customHeight="1" x14ac:dyDescent="0.25">
      <c r="A730" s="3">
        <v>45139</v>
      </c>
      <c r="B730" s="8">
        <v>470.6</v>
      </c>
      <c r="C730" s="21">
        <f t="shared" si="35"/>
        <v>-1.6020578730962229E-2</v>
      </c>
      <c r="D730" s="8">
        <v>8.8219999999999992</v>
      </c>
      <c r="E730" s="21">
        <f t="shared" si="36"/>
        <v>3.4597546605027493E-2</v>
      </c>
    </row>
    <row r="731" spans="1:5" ht="14.25" customHeight="1" x14ac:dyDescent="0.25">
      <c r="A731" s="3">
        <v>45140</v>
      </c>
      <c r="B731" s="8">
        <v>461.3</v>
      </c>
      <c r="C731" s="21">
        <f t="shared" si="35"/>
        <v>-1.9959885729487238E-2</v>
      </c>
      <c r="D731" s="8">
        <v>8.7100000000000009</v>
      </c>
      <c r="E731" s="21">
        <f t="shared" si="36"/>
        <v>-1.2776810818336372E-2</v>
      </c>
    </row>
    <row r="732" spans="1:5" ht="14.25" customHeight="1" x14ac:dyDescent="0.25">
      <c r="A732" s="3">
        <v>45141</v>
      </c>
      <c r="B732" s="8">
        <v>458.8</v>
      </c>
      <c r="C732" s="21">
        <f t="shared" si="35"/>
        <v>-5.4342053085592572E-3</v>
      </c>
      <c r="D732" s="8">
        <v>8.6120000000000001</v>
      </c>
      <c r="E732" s="21">
        <f t="shared" si="36"/>
        <v>-1.1315211362294878E-2</v>
      </c>
    </row>
    <row r="733" spans="1:5" ht="14.25" customHeight="1" x14ac:dyDescent="0.25">
      <c r="A733" s="3">
        <v>45142</v>
      </c>
      <c r="B733" s="9">
        <v>467</v>
      </c>
      <c r="C733" s="21">
        <f t="shared" si="35"/>
        <v>1.7714872413681755E-2</v>
      </c>
      <c r="D733" s="8">
        <v>8.67</v>
      </c>
      <c r="E733" s="21">
        <f t="shared" si="36"/>
        <v>6.7122112903337632E-3</v>
      </c>
    </row>
    <row r="734" spans="1:5" ht="14.25" customHeight="1" x14ac:dyDescent="0.25">
      <c r="A734" s="3">
        <v>45145</v>
      </c>
      <c r="B734" s="8">
        <v>461.1</v>
      </c>
      <c r="C734" s="21">
        <f t="shared" si="35"/>
        <v>-1.2714318456237427E-2</v>
      </c>
      <c r="D734" s="8">
        <v>8.6460000000000008</v>
      </c>
      <c r="E734" s="21">
        <f t="shared" si="36"/>
        <v>-2.7720045470103782E-3</v>
      </c>
    </row>
    <row r="735" spans="1:5" ht="14.25" customHeight="1" x14ac:dyDescent="0.25">
      <c r="A735" s="3">
        <v>45146</v>
      </c>
      <c r="B735" s="8">
        <v>448.1</v>
      </c>
      <c r="C735" s="21">
        <f t="shared" si="35"/>
        <v>-2.8598517420562485E-2</v>
      </c>
      <c r="D735" s="8">
        <v>8.4700000000000006</v>
      </c>
      <c r="E735" s="21">
        <f t="shared" si="36"/>
        <v>-2.0566277581477083E-2</v>
      </c>
    </row>
    <row r="736" spans="1:5" ht="14.25" customHeight="1" x14ac:dyDescent="0.25">
      <c r="A736" s="3">
        <v>45147</v>
      </c>
      <c r="B736" s="8">
        <v>448.4</v>
      </c>
      <c r="C736" s="21">
        <f t="shared" si="35"/>
        <v>6.6926940590744861E-4</v>
      </c>
      <c r="D736" s="8">
        <v>8.6259999999999994</v>
      </c>
      <c r="E736" s="21">
        <f t="shared" si="36"/>
        <v>1.8250389561688195E-2</v>
      </c>
    </row>
    <row r="737" spans="1:5" ht="14.25" customHeight="1" x14ac:dyDescent="0.25">
      <c r="A737" s="3">
        <v>45148</v>
      </c>
      <c r="B737" s="8">
        <v>452.3</v>
      </c>
      <c r="C737" s="21">
        <f t="shared" si="35"/>
        <v>8.6599852857926953E-3</v>
      </c>
      <c r="D737" s="8">
        <v>8.9659999999999993</v>
      </c>
      <c r="E737" s="21">
        <f t="shared" si="36"/>
        <v>3.8658747507596417E-2</v>
      </c>
    </row>
    <row r="738" spans="1:5" ht="14.25" customHeight="1" x14ac:dyDescent="0.25">
      <c r="A738" s="3">
        <v>45149</v>
      </c>
      <c r="B738" s="8">
        <v>448.7</v>
      </c>
      <c r="C738" s="21">
        <f t="shared" si="35"/>
        <v>-7.9911635018598635E-3</v>
      </c>
      <c r="D738" s="8">
        <v>8.9339999999999993</v>
      </c>
      <c r="E738" s="21">
        <f t="shared" si="36"/>
        <v>-3.5754228033207849E-3</v>
      </c>
    </row>
    <row r="739" spans="1:5" ht="14.25" customHeight="1" x14ac:dyDescent="0.25">
      <c r="A739" s="3">
        <v>45152</v>
      </c>
      <c r="B739" s="8">
        <v>448.1</v>
      </c>
      <c r="C739" s="21">
        <f t="shared" si="35"/>
        <v>-1.3380911898402891E-3</v>
      </c>
      <c r="D739" s="8">
        <v>8.8320000000000007</v>
      </c>
      <c r="E739" s="21">
        <f t="shared" si="36"/>
        <v>-1.1482733395187239E-2</v>
      </c>
    </row>
    <row r="740" spans="1:5" ht="14.25" customHeight="1" x14ac:dyDescent="0.25">
      <c r="A740" s="3">
        <v>45153</v>
      </c>
      <c r="B740" s="8">
        <v>448.1</v>
      </c>
      <c r="C740" s="21">
        <f t="shared" si="35"/>
        <v>0</v>
      </c>
      <c r="D740" s="8">
        <v>8.8320000000000007</v>
      </c>
      <c r="E740" s="21">
        <f t="shared" si="36"/>
        <v>0</v>
      </c>
    </row>
    <row r="741" spans="1:5" ht="14.25" customHeight="1" x14ac:dyDescent="0.25">
      <c r="A741" s="3">
        <v>45154</v>
      </c>
      <c r="B741" s="8">
        <v>427.8</v>
      </c>
      <c r="C741" s="21">
        <f t="shared" si="35"/>
        <v>-4.636062514379212E-2</v>
      </c>
      <c r="D741" s="8">
        <v>8.8160000000000007</v>
      </c>
      <c r="E741" s="21">
        <f t="shared" si="36"/>
        <v>-1.8132371241808313E-3</v>
      </c>
    </row>
    <row r="742" spans="1:5" ht="14.25" customHeight="1" x14ac:dyDescent="0.25">
      <c r="A742" s="3">
        <v>45155</v>
      </c>
      <c r="B742" s="9">
        <v>416</v>
      </c>
      <c r="C742" s="21">
        <f t="shared" si="35"/>
        <v>-2.7970536387041962E-2</v>
      </c>
      <c r="D742" s="8">
        <v>8.702</v>
      </c>
      <c r="E742" s="21">
        <f t="shared" si="36"/>
        <v>-1.3015368112070361E-2</v>
      </c>
    </row>
    <row r="743" spans="1:5" ht="14.25" customHeight="1" x14ac:dyDescent="0.25">
      <c r="A743" s="3">
        <v>45156</v>
      </c>
      <c r="B743" s="8">
        <v>419.5</v>
      </c>
      <c r="C743" s="21">
        <f t="shared" si="35"/>
        <v>8.3782656459974996E-3</v>
      </c>
      <c r="D743" s="8">
        <v>8.8840000000000003</v>
      </c>
      <c r="E743" s="21">
        <f t="shared" si="36"/>
        <v>2.0699021733692639E-2</v>
      </c>
    </row>
    <row r="744" spans="1:5" ht="14.25" customHeight="1" x14ac:dyDescent="0.25">
      <c r="A744" s="3">
        <v>45159</v>
      </c>
      <c r="B744" s="8">
        <v>420.2</v>
      </c>
      <c r="C744" s="21">
        <f t="shared" si="35"/>
        <v>1.6672625036390624E-3</v>
      </c>
      <c r="D744" s="8">
        <v>8.85</v>
      </c>
      <c r="E744" s="21">
        <f t="shared" si="36"/>
        <v>-3.8344470123429569E-3</v>
      </c>
    </row>
    <row r="745" spans="1:5" ht="14.25" customHeight="1" x14ac:dyDescent="0.25">
      <c r="A745" s="3">
        <v>45160</v>
      </c>
      <c r="B745" s="8">
        <v>415.8</v>
      </c>
      <c r="C745" s="21">
        <f t="shared" si="35"/>
        <v>-1.0526412986987392E-2</v>
      </c>
      <c r="D745" s="8">
        <v>8.82</v>
      </c>
      <c r="E745" s="21">
        <f t="shared" si="36"/>
        <v>-3.3955890011381604E-3</v>
      </c>
    </row>
    <row r="746" spans="1:5" ht="14.25" customHeight="1" x14ac:dyDescent="0.25">
      <c r="A746" s="3">
        <v>45161</v>
      </c>
      <c r="B746" s="9">
        <v>409</v>
      </c>
      <c r="C746" s="21">
        <f t="shared" si="35"/>
        <v>-1.6489219381110792E-2</v>
      </c>
      <c r="D746" s="8">
        <v>9.1639999999999997</v>
      </c>
      <c r="E746" s="21">
        <f t="shared" si="36"/>
        <v>3.8260894572549081E-2</v>
      </c>
    </row>
    <row r="747" spans="1:5" ht="14.25" customHeight="1" x14ac:dyDescent="0.25">
      <c r="A747" s="3">
        <v>45162</v>
      </c>
      <c r="B747" s="8">
        <v>412.1</v>
      </c>
      <c r="C747" s="21">
        <f t="shared" si="35"/>
        <v>7.5508823019698832E-3</v>
      </c>
      <c r="D747" s="8">
        <v>8.952</v>
      </c>
      <c r="E747" s="21">
        <f t="shared" si="36"/>
        <v>-2.3405793581625003E-2</v>
      </c>
    </row>
    <row r="748" spans="1:5" ht="14.25" customHeight="1" x14ac:dyDescent="0.25">
      <c r="A748" s="3">
        <v>45163</v>
      </c>
      <c r="B748" s="8">
        <v>413.8</v>
      </c>
      <c r="C748" s="21">
        <f t="shared" si="35"/>
        <v>4.1167269666708625E-3</v>
      </c>
      <c r="D748" s="8">
        <v>8.8239999999999998</v>
      </c>
      <c r="E748" s="21">
        <f t="shared" si="36"/>
        <v>-1.4401689058422809E-2</v>
      </c>
    </row>
    <row r="749" spans="1:5" ht="14.25" customHeight="1" x14ac:dyDescent="0.25">
      <c r="A749" s="3">
        <v>45166</v>
      </c>
      <c r="B749" s="8">
        <v>426.9</v>
      </c>
      <c r="C749" s="21">
        <f t="shared" si="35"/>
        <v>3.1167028452473617E-2</v>
      </c>
      <c r="D749" s="8">
        <v>8.9179999999999993</v>
      </c>
      <c r="E749" s="21">
        <f t="shared" si="36"/>
        <v>1.0596424254083591E-2</v>
      </c>
    </row>
    <row r="750" spans="1:5" ht="14.25" customHeight="1" x14ac:dyDescent="0.25">
      <c r="A750" s="3">
        <v>45167</v>
      </c>
      <c r="B750" s="9">
        <v>432</v>
      </c>
      <c r="C750" s="21">
        <f t="shared" si="35"/>
        <v>1.1875794480194053E-2</v>
      </c>
      <c r="D750" s="8">
        <v>8.6319999999999997</v>
      </c>
      <c r="E750" s="21">
        <f t="shared" si="36"/>
        <v>-3.2595478249451346E-2</v>
      </c>
    </row>
    <row r="751" spans="1:5" ht="14.25" customHeight="1" x14ac:dyDescent="0.25">
      <c r="A751" s="3">
        <v>45168</v>
      </c>
      <c r="B751" s="8">
        <v>438.4</v>
      </c>
      <c r="C751" s="21">
        <f t="shared" si="35"/>
        <v>1.4706147389695487E-2</v>
      </c>
      <c r="D751" s="8">
        <v>8.6159999999999997</v>
      </c>
      <c r="E751" s="21">
        <f t="shared" si="36"/>
        <v>-1.8552881017460925E-3</v>
      </c>
    </row>
    <row r="752" spans="1:5" ht="14.25" customHeight="1" x14ac:dyDescent="0.25">
      <c r="A752" s="3">
        <v>45169</v>
      </c>
      <c r="B752" s="9">
        <v>429</v>
      </c>
      <c r="C752" s="21">
        <f t="shared" si="35"/>
        <v>-2.167481670578876E-2</v>
      </c>
      <c r="D752" s="8">
        <v>8.4860000000000007</v>
      </c>
      <c r="E752" s="21">
        <f t="shared" si="36"/>
        <v>-1.5203193073954173E-2</v>
      </c>
    </row>
    <row r="753" spans="1:5" ht="14.25" customHeight="1" x14ac:dyDescent="0.25">
      <c r="A753" s="3">
        <v>45170</v>
      </c>
      <c r="B753" s="9">
        <v>428</v>
      </c>
      <c r="C753" s="21">
        <f t="shared" si="35"/>
        <v>-2.3337233462202116E-3</v>
      </c>
      <c r="D753" s="8">
        <v>8.4580000000000002</v>
      </c>
      <c r="E753" s="21">
        <f t="shared" si="36"/>
        <v>-3.3050077298363077E-3</v>
      </c>
    </row>
    <row r="754" spans="1:5" ht="14.25" customHeight="1" x14ac:dyDescent="0.25">
      <c r="A754" s="3">
        <v>45173</v>
      </c>
      <c r="B754" s="8">
        <v>418.3</v>
      </c>
      <c r="C754" s="21">
        <f t="shared" si="35"/>
        <v>-2.2924317133644043E-2</v>
      </c>
      <c r="D754" s="8">
        <v>8.2100000000000009</v>
      </c>
      <c r="E754" s="21">
        <f t="shared" si="36"/>
        <v>-2.9759815585959932E-2</v>
      </c>
    </row>
    <row r="755" spans="1:5" ht="14.25" customHeight="1" x14ac:dyDescent="0.25">
      <c r="A755" s="3">
        <v>45174</v>
      </c>
      <c r="B755" s="8">
        <v>422.8</v>
      </c>
      <c r="C755" s="21">
        <f t="shared" si="35"/>
        <v>1.0700375547929934E-2</v>
      </c>
      <c r="D755" s="8">
        <v>7.89</v>
      </c>
      <c r="E755" s="21">
        <f t="shared" si="36"/>
        <v>-3.9756788606554176E-2</v>
      </c>
    </row>
    <row r="756" spans="1:5" ht="14.25" customHeight="1" x14ac:dyDescent="0.25">
      <c r="A756" s="3">
        <v>45175</v>
      </c>
      <c r="B756" s="8">
        <v>408.5</v>
      </c>
      <c r="C756" s="21">
        <f t="shared" si="35"/>
        <v>-3.4407339696025031E-2</v>
      </c>
      <c r="D756" s="8">
        <v>7.5359999999999996</v>
      </c>
      <c r="E756" s="21">
        <f t="shared" si="36"/>
        <v>-4.5904597583720945E-2</v>
      </c>
    </row>
    <row r="757" spans="1:5" ht="14.25" customHeight="1" x14ac:dyDescent="0.25">
      <c r="A757" s="3">
        <v>45176</v>
      </c>
      <c r="B757" s="8">
        <v>401.4</v>
      </c>
      <c r="C757" s="21">
        <f t="shared" si="35"/>
        <v>-1.7533477937819914E-2</v>
      </c>
      <c r="D757" s="8">
        <v>7.4580000000000002</v>
      </c>
      <c r="E757" s="21">
        <f t="shared" si="36"/>
        <v>-1.0404255517432787E-2</v>
      </c>
    </row>
    <row r="758" spans="1:5" ht="14.25" customHeight="1" x14ac:dyDescent="0.25">
      <c r="A758" s="3">
        <v>45177</v>
      </c>
      <c r="B758" s="8">
        <v>398.7</v>
      </c>
      <c r="C758" s="21">
        <f t="shared" si="35"/>
        <v>-6.7491819749284495E-3</v>
      </c>
      <c r="D758" s="8">
        <v>7.5659999999999998</v>
      </c>
      <c r="E758" s="21">
        <f t="shared" si="36"/>
        <v>1.4377244454208469E-2</v>
      </c>
    </row>
    <row r="759" spans="1:5" ht="14.25" customHeight="1" x14ac:dyDescent="0.25">
      <c r="A759" s="3">
        <v>45180</v>
      </c>
      <c r="B759" s="8">
        <v>399.7</v>
      </c>
      <c r="C759" s="21">
        <f t="shared" si="35"/>
        <v>2.5050113299685374E-3</v>
      </c>
      <c r="D759" s="8">
        <v>7.6239999999999997</v>
      </c>
      <c r="E759" s="21">
        <f t="shared" si="36"/>
        <v>7.6366401410634544E-3</v>
      </c>
    </row>
    <row r="760" spans="1:5" ht="14.25" customHeight="1" x14ac:dyDescent="0.25">
      <c r="A760" s="3">
        <v>45181</v>
      </c>
      <c r="B760" s="8">
        <v>400.9</v>
      </c>
      <c r="C760" s="21">
        <f t="shared" si="35"/>
        <v>2.9977539311833033E-3</v>
      </c>
      <c r="D760" s="8">
        <v>7.73</v>
      </c>
      <c r="E760" s="21">
        <f t="shared" si="36"/>
        <v>1.380769624742976E-2</v>
      </c>
    </row>
    <row r="761" spans="1:5" ht="14.25" customHeight="1" x14ac:dyDescent="0.25">
      <c r="A761" s="3">
        <v>45182</v>
      </c>
      <c r="B761" s="8">
        <v>407.1</v>
      </c>
      <c r="C761" s="21">
        <f t="shared" si="35"/>
        <v>1.5346835860471919E-2</v>
      </c>
      <c r="D761" s="8">
        <v>7.83</v>
      </c>
      <c r="E761" s="21">
        <f t="shared" si="36"/>
        <v>1.285364740338109E-2</v>
      </c>
    </row>
    <row r="762" spans="1:5" ht="14.25" customHeight="1" x14ac:dyDescent="0.25">
      <c r="A762" s="3">
        <v>45183</v>
      </c>
      <c r="B762" s="8">
        <v>404.6</v>
      </c>
      <c r="C762" s="21">
        <f t="shared" si="35"/>
        <v>-6.1599307752880058E-3</v>
      </c>
      <c r="D762" s="8">
        <v>7.7679999999999998</v>
      </c>
      <c r="E762" s="21">
        <f t="shared" si="36"/>
        <v>-7.9497790136879541E-3</v>
      </c>
    </row>
    <row r="763" spans="1:5" ht="14.25" customHeight="1" x14ac:dyDescent="0.25">
      <c r="A763" s="3">
        <v>45184</v>
      </c>
      <c r="B763" s="8">
        <v>407.8</v>
      </c>
      <c r="C763" s="21">
        <f t="shared" si="35"/>
        <v>7.8779334067095794E-3</v>
      </c>
      <c r="D763" s="8">
        <v>7.8339999999999996</v>
      </c>
      <c r="E763" s="21">
        <f t="shared" si="36"/>
        <v>8.4605042546157389E-3</v>
      </c>
    </row>
    <row r="764" spans="1:5" ht="14.25" customHeight="1" x14ac:dyDescent="0.25">
      <c r="A764" s="3">
        <v>45187</v>
      </c>
      <c r="B764" s="8">
        <v>397.6</v>
      </c>
      <c r="C764" s="21">
        <f t="shared" si="35"/>
        <v>-2.5330383357935832E-2</v>
      </c>
      <c r="D764" s="8">
        <v>7.68</v>
      </c>
      <c r="E764" s="21">
        <f t="shared" si="36"/>
        <v>-1.9853688084058765E-2</v>
      </c>
    </row>
    <row r="765" spans="1:5" ht="14.25" customHeight="1" x14ac:dyDescent="0.25">
      <c r="A765" s="3">
        <v>45188</v>
      </c>
      <c r="B765" s="8">
        <v>394.2</v>
      </c>
      <c r="C765" s="21">
        <f t="shared" si="35"/>
        <v>-8.588080063799226E-3</v>
      </c>
      <c r="D765" s="8">
        <v>7.5</v>
      </c>
      <c r="E765" s="21">
        <f t="shared" si="36"/>
        <v>-2.3716526617316044E-2</v>
      </c>
    </row>
    <row r="766" spans="1:5" ht="14.25" customHeight="1" x14ac:dyDescent="0.25">
      <c r="A766" s="3">
        <v>45189</v>
      </c>
      <c r="B766" s="8">
        <v>400.6</v>
      </c>
      <c r="C766" s="21">
        <f t="shared" si="35"/>
        <v>1.6105028513098051E-2</v>
      </c>
      <c r="D766" s="8">
        <v>7.7679999999999998</v>
      </c>
      <c r="E766" s="21">
        <f t="shared" si="36"/>
        <v>3.510971044675909E-2</v>
      </c>
    </row>
    <row r="767" spans="1:5" ht="14.25" customHeight="1" x14ac:dyDescent="0.25">
      <c r="A767" s="3">
        <v>45190</v>
      </c>
      <c r="B767" s="8">
        <v>396.3</v>
      </c>
      <c r="C767" s="21">
        <f t="shared" si="35"/>
        <v>-1.0791923035328558E-2</v>
      </c>
      <c r="D767" s="8">
        <v>7.8440000000000003</v>
      </c>
      <c r="E767" s="21">
        <f t="shared" si="36"/>
        <v>9.7361773450760549E-3</v>
      </c>
    </row>
    <row r="768" spans="1:5" ht="14.25" customHeight="1" x14ac:dyDescent="0.25">
      <c r="A768" s="3">
        <v>45191</v>
      </c>
      <c r="B768" s="8">
        <v>390.2</v>
      </c>
      <c r="C768" s="21">
        <f t="shared" si="35"/>
        <v>-1.5512072007378525E-2</v>
      </c>
      <c r="D768" s="8">
        <v>7.7140000000000004</v>
      </c>
      <c r="E768" s="21">
        <f t="shared" si="36"/>
        <v>-1.6712048548063751E-2</v>
      </c>
    </row>
    <row r="769" spans="1:5" ht="14.25" customHeight="1" x14ac:dyDescent="0.25">
      <c r="A769" s="3">
        <v>45194</v>
      </c>
      <c r="B769" s="8">
        <v>381.1</v>
      </c>
      <c r="C769" s="21">
        <f t="shared" si="35"/>
        <v>-2.3597620309196182E-2</v>
      </c>
      <c r="D769" s="8">
        <v>7.56</v>
      </c>
      <c r="E769" s="21">
        <f t="shared" si="36"/>
        <v>-2.0165669594594527E-2</v>
      </c>
    </row>
    <row r="770" spans="1:5" ht="14.25" customHeight="1" x14ac:dyDescent="0.25">
      <c r="A770" s="3">
        <v>45195</v>
      </c>
      <c r="B770" s="8">
        <v>388.4</v>
      </c>
      <c r="C770" s="21">
        <f t="shared" si="35"/>
        <v>1.8973928537355165E-2</v>
      </c>
      <c r="D770" s="8">
        <v>7.6520000000000001</v>
      </c>
      <c r="E770" s="21">
        <f t="shared" si="36"/>
        <v>1.2095861386564915E-2</v>
      </c>
    </row>
    <row r="771" spans="1:5" ht="14.25" customHeight="1" x14ac:dyDescent="0.25">
      <c r="A771" s="3">
        <v>45196</v>
      </c>
      <c r="B771" s="8">
        <v>381.6</v>
      </c>
      <c r="C771" s="21">
        <f t="shared" si="35"/>
        <v>-1.7662796843038255E-2</v>
      </c>
      <c r="D771" s="8">
        <v>7.5979999999999999</v>
      </c>
      <c r="E771" s="21">
        <f t="shared" si="36"/>
        <v>-7.0819968125726091E-3</v>
      </c>
    </row>
    <row r="772" spans="1:5" ht="14.25" customHeight="1" x14ac:dyDescent="0.25">
      <c r="A772" s="3">
        <v>45197</v>
      </c>
      <c r="B772" s="8">
        <v>382.6</v>
      </c>
      <c r="C772" s="21">
        <f t="shared" ref="C772:C835" si="37">LN(B772/B771)</f>
        <v>2.6171174320209468E-3</v>
      </c>
      <c r="D772" s="8">
        <v>7.3659999999999997</v>
      </c>
      <c r="E772" s="21">
        <f t="shared" ref="E772:E835" si="38">LN(D772/D771)</f>
        <v>-3.1010236742560322E-2</v>
      </c>
    </row>
    <row r="773" spans="1:5" ht="14.25" customHeight="1" x14ac:dyDescent="0.25">
      <c r="A773" s="3">
        <v>45198</v>
      </c>
      <c r="B773" s="8">
        <v>395.3</v>
      </c>
      <c r="C773" s="21">
        <f t="shared" si="37"/>
        <v>3.2654913296487349E-2</v>
      </c>
      <c r="D773" s="8">
        <v>7.4980000000000002</v>
      </c>
      <c r="E773" s="21">
        <f t="shared" si="38"/>
        <v>1.7761500290846804E-2</v>
      </c>
    </row>
    <row r="774" spans="1:5" ht="14.25" customHeight="1" x14ac:dyDescent="0.25">
      <c r="A774" s="3">
        <v>45201</v>
      </c>
      <c r="B774" s="8">
        <v>385.1</v>
      </c>
      <c r="C774" s="21">
        <f t="shared" si="37"/>
        <v>-2.6141929481776547E-2</v>
      </c>
      <c r="D774" s="8">
        <v>7.42</v>
      </c>
      <c r="E774" s="21">
        <f t="shared" si="38"/>
        <v>-1.0457261134431253E-2</v>
      </c>
    </row>
    <row r="775" spans="1:5" ht="14.25" customHeight="1" x14ac:dyDescent="0.25">
      <c r="A775" s="3">
        <v>45202</v>
      </c>
      <c r="B775" s="8">
        <v>378.2</v>
      </c>
      <c r="C775" s="21">
        <f t="shared" si="37"/>
        <v>-1.8079884596506186E-2</v>
      </c>
      <c r="D775" s="8">
        <v>7.0039999999999996</v>
      </c>
      <c r="E775" s="21">
        <f t="shared" si="38"/>
        <v>-5.7697642755683731E-2</v>
      </c>
    </row>
    <row r="776" spans="1:5" ht="14.25" customHeight="1" x14ac:dyDescent="0.25">
      <c r="A776" s="3">
        <v>45203</v>
      </c>
      <c r="B776" s="8">
        <v>395.7</v>
      </c>
      <c r="C776" s="21">
        <f t="shared" si="37"/>
        <v>4.5233192167021409E-2</v>
      </c>
      <c r="D776" s="8">
        <v>6.8959999999999999</v>
      </c>
      <c r="E776" s="21">
        <f t="shared" si="38"/>
        <v>-1.5539881062213384E-2</v>
      </c>
    </row>
    <row r="777" spans="1:5" ht="14.25" customHeight="1" x14ac:dyDescent="0.25">
      <c r="A777" s="3">
        <v>45204</v>
      </c>
      <c r="B777" s="8">
        <v>396.5</v>
      </c>
      <c r="C777" s="21">
        <f t="shared" si="37"/>
        <v>2.0196926835239944E-3</v>
      </c>
      <c r="D777" s="8">
        <v>6.74</v>
      </c>
      <c r="E777" s="21">
        <f t="shared" si="38"/>
        <v>-2.2881608437176289E-2</v>
      </c>
    </row>
    <row r="778" spans="1:5" ht="14.25" customHeight="1" x14ac:dyDescent="0.25">
      <c r="A778" s="3">
        <v>45205</v>
      </c>
      <c r="B778" s="9">
        <v>418</v>
      </c>
      <c r="C778" s="21">
        <f t="shared" si="37"/>
        <v>5.2805391449853613E-2</v>
      </c>
      <c r="D778" s="8">
        <v>6.4359999999999999</v>
      </c>
      <c r="E778" s="21">
        <f t="shared" si="38"/>
        <v>-4.6152695794078914E-2</v>
      </c>
    </row>
    <row r="779" spans="1:5" ht="14.25" customHeight="1" x14ac:dyDescent="0.25">
      <c r="A779" s="3">
        <v>45208</v>
      </c>
      <c r="B779" s="8">
        <v>434.4</v>
      </c>
      <c r="C779" s="21">
        <f t="shared" si="37"/>
        <v>3.8484336094969332E-2</v>
      </c>
      <c r="D779" s="8">
        <v>6.53</v>
      </c>
      <c r="E779" s="21">
        <f t="shared" si="38"/>
        <v>1.4499714158202923E-2</v>
      </c>
    </row>
    <row r="780" spans="1:5" ht="14.25" customHeight="1" x14ac:dyDescent="0.25">
      <c r="A780" s="3">
        <v>45209</v>
      </c>
      <c r="B780" s="9">
        <v>440</v>
      </c>
      <c r="C780" s="21">
        <f t="shared" si="37"/>
        <v>1.2808958292581241E-2</v>
      </c>
      <c r="D780" s="8">
        <v>6.8860000000000001</v>
      </c>
      <c r="E780" s="21">
        <f t="shared" si="38"/>
        <v>5.308342162799233E-2</v>
      </c>
    </row>
    <row r="781" spans="1:5" ht="14.25" customHeight="1" x14ac:dyDescent="0.25">
      <c r="A781" s="3">
        <v>45210</v>
      </c>
      <c r="B781" s="8">
        <v>447.3</v>
      </c>
      <c r="C781" s="21">
        <f t="shared" si="37"/>
        <v>1.6454783526495587E-2</v>
      </c>
      <c r="D781" s="8">
        <v>6.9119999999999999</v>
      </c>
      <c r="E781" s="21">
        <f t="shared" si="38"/>
        <v>3.7686665854223572E-3</v>
      </c>
    </row>
    <row r="782" spans="1:5" ht="14.25" customHeight="1" x14ac:dyDescent="0.25">
      <c r="A782" s="3">
        <v>45211</v>
      </c>
      <c r="B782" s="8">
        <v>445.6</v>
      </c>
      <c r="C782" s="21">
        <f t="shared" si="37"/>
        <v>-3.8078218257281346E-3</v>
      </c>
      <c r="D782" s="8">
        <v>6.88</v>
      </c>
      <c r="E782" s="21">
        <f t="shared" si="38"/>
        <v>-4.6403795565022254E-3</v>
      </c>
    </row>
    <row r="783" spans="1:5" ht="14.25" customHeight="1" x14ac:dyDescent="0.25">
      <c r="A783" s="3">
        <v>45212</v>
      </c>
      <c r="B783" s="8">
        <v>451.4</v>
      </c>
      <c r="C783" s="21">
        <f t="shared" si="37"/>
        <v>1.2932175770360887E-2</v>
      </c>
      <c r="D783" s="8">
        <v>7.1219999999999999</v>
      </c>
      <c r="E783" s="21">
        <f t="shared" si="38"/>
        <v>3.456993291033373E-2</v>
      </c>
    </row>
    <row r="784" spans="1:5" ht="14.25" customHeight="1" x14ac:dyDescent="0.25">
      <c r="A784" s="3">
        <v>45215</v>
      </c>
      <c r="B784" s="9">
        <v>490</v>
      </c>
      <c r="C784" s="21">
        <f t="shared" si="37"/>
        <v>8.2051526721236973E-2</v>
      </c>
      <c r="D784" s="8">
        <v>6.9820000000000002</v>
      </c>
      <c r="E784" s="21">
        <f t="shared" si="38"/>
        <v>-1.9853176172741665E-2</v>
      </c>
    </row>
    <row r="785" spans="1:5" ht="14.25" customHeight="1" x14ac:dyDescent="0.25">
      <c r="A785" s="3">
        <v>45216</v>
      </c>
      <c r="B785" s="9">
        <v>505</v>
      </c>
      <c r="C785" s="21">
        <f t="shared" si="37"/>
        <v>3.0153038170687457E-2</v>
      </c>
      <c r="D785" s="8">
        <v>7.35</v>
      </c>
      <c r="E785" s="21">
        <f t="shared" si="38"/>
        <v>5.1364904541900985E-2</v>
      </c>
    </row>
    <row r="786" spans="1:5" ht="14.25" customHeight="1" x14ac:dyDescent="0.25">
      <c r="A786" s="3">
        <v>45217</v>
      </c>
      <c r="B786" s="8">
        <v>500.6</v>
      </c>
      <c r="C786" s="21">
        <f t="shared" si="37"/>
        <v>-8.7510502776859938E-3</v>
      </c>
      <c r="D786" s="8">
        <v>7.468</v>
      </c>
      <c r="E786" s="21">
        <f t="shared" si="38"/>
        <v>1.5926912454730918E-2</v>
      </c>
    </row>
    <row r="787" spans="1:5" ht="14.25" customHeight="1" x14ac:dyDescent="0.25">
      <c r="A787" s="3">
        <v>45218</v>
      </c>
      <c r="B787" s="8">
        <v>491.3</v>
      </c>
      <c r="C787" s="21">
        <f t="shared" si="37"/>
        <v>-1.8752439823071298E-2</v>
      </c>
      <c r="D787" s="8">
        <v>7.01</v>
      </c>
      <c r="E787" s="21">
        <f t="shared" si="38"/>
        <v>-6.3289524632977517E-2</v>
      </c>
    </row>
    <row r="788" spans="1:5" ht="14.25" customHeight="1" x14ac:dyDescent="0.25">
      <c r="A788" s="3">
        <v>45219</v>
      </c>
      <c r="B788" s="8">
        <v>479.4</v>
      </c>
      <c r="C788" s="21">
        <f t="shared" si="37"/>
        <v>-2.4519617174318612E-2</v>
      </c>
      <c r="D788" s="8">
        <v>6.98</v>
      </c>
      <c r="E788" s="21">
        <f t="shared" si="38"/>
        <v>-4.2887842722174815E-3</v>
      </c>
    </row>
    <row r="789" spans="1:5" ht="14.25" customHeight="1" x14ac:dyDescent="0.25">
      <c r="A789" s="3">
        <v>45222</v>
      </c>
      <c r="B789" s="8">
        <v>480.2</v>
      </c>
      <c r="C789" s="21">
        <f t="shared" si="37"/>
        <v>1.6673617868688513E-3</v>
      </c>
      <c r="D789" s="8">
        <v>6.8319999999999999</v>
      </c>
      <c r="E789" s="21">
        <f t="shared" si="38"/>
        <v>-2.1431460288012502E-2</v>
      </c>
    </row>
    <row r="790" spans="1:5" ht="14.25" customHeight="1" x14ac:dyDescent="0.25">
      <c r="A790" s="3">
        <v>45223</v>
      </c>
      <c r="B790" s="9">
        <v>500</v>
      </c>
      <c r="C790" s="21">
        <f t="shared" si="37"/>
        <v>4.0405414635038953E-2</v>
      </c>
      <c r="D790" s="8">
        <v>6.8639999999999999</v>
      </c>
      <c r="E790" s="21">
        <f t="shared" si="38"/>
        <v>4.6729056993924231E-3</v>
      </c>
    </row>
    <row r="791" spans="1:5" ht="14.25" customHeight="1" x14ac:dyDescent="0.25">
      <c r="A791" s="3">
        <v>45224</v>
      </c>
      <c r="B791" s="8">
        <v>519.79999999999995</v>
      </c>
      <c r="C791" s="21">
        <f t="shared" si="37"/>
        <v>3.8836023785198008E-2</v>
      </c>
      <c r="D791" s="8">
        <v>7.0880000000000001</v>
      </c>
      <c r="E791" s="21">
        <f t="shared" si="38"/>
        <v>3.2112851117118674E-2</v>
      </c>
    </row>
    <row r="792" spans="1:5" ht="14.25" customHeight="1" x14ac:dyDescent="0.25">
      <c r="A792" s="3">
        <v>45225</v>
      </c>
      <c r="B792" s="9">
        <v>519</v>
      </c>
      <c r="C792" s="21">
        <f t="shared" si="37"/>
        <v>-1.5402390415011086E-3</v>
      </c>
      <c r="D792" s="8">
        <v>7.1319999999999997</v>
      </c>
      <c r="E792" s="21">
        <f t="shared" si="38"/>
        <v>6.1884866981140041E-3</v>
      </c>
    </row>
    <row r="793" spans="1:5" ht="14.25" customHeight="1" x14ac:dyDescent="0.25">
      <c r="A793" s="3">
        <v>45226</v>
      </c>
      <c r="B793" s="8">
        <v>505.2</v>
      </c>
      <c r="C793" s="21">
        <f t="shared" si="37"/>
        <v>-2.6949492689552639E-2</v>
      </c>
      <c r="D793" s="8">
        <v>7.15</v>
      </c>
      <c r="E793" s="21">
        <f t="shared" si="38"/>
        <v>2.5206567050224133E-3</v>
      </c>
    </row>
    <row r="794" spans="1:5" ht="14.25" customHeight="1" x14ac:dyDescent="0.25">
      <c r="A794" s="3">
        <v>45229</v>
      </c>
      <c r="B794" s="8">
        <v>521.79999999999995</v>
      </c>
      <c r="C794" s="21">
        <f t="shared" si="37"/>
        <v>3.2329982226291944E-2</v>
      </c>
      <c r="D794" s="8">
        <v>7.3280000000000003</v>
      </c>
      <c r="E794" s="21">
        <f t="shared" si="38"/>
        <v>2.4590270665912895E-2</v>
      </c>
    </row>
    <row r="795" spans="1:5" ht="14.25" customHeight="1" x14ac:dyDescent="0.25">
      <c r="A795" s="3">
        <v>45230</v>
      </c>
      <c r="B795" s="8">
        <v>519.79999999999995</v>
      </c>
      <c r="C795" s="21">
        <f t="shared" si="37"/>
        <v>-3.840250495238146E-3</v>
      </c>
      <c r="D795" s="8">
        <v>7.298</v>
      </c>
      <c r="E795" s="21">
        <f t="shared" si="38"/>
        <v>-4.1022893575732603E-3</v>
      </c>
    </row>
    <row r="796" spans="1:5" ht="14.25" customHeight="1" x14ac:dyDescent="0.25">
      <c r="A796" s="3">
        <v>45231</v>
      </c>
      <c r="B796" s="8">
        <v>519.79999999999995</v>
      </c>
      <c r="C796" s="21">
        <f t="shared" si="37"/>
        <v>0</v>
      </c>
      <c r="D796" s="8">
        <v>7.298</v>
      </c>
      <c r="E796" s="21">
        <f t="shared" si="38"/>
        <v>0</v>
      </c>
    </row>
    <row r="797" spans="1:5" ht="14.25" customHeight="1" x14ac:dyDescent="0.25">
      <c r="A797" s="3">
        <v>45232</v>
      </c>
      <c r="B797" s="8">
        <v>523.6</v>
      </c>
      <c r="C797" s="21">
        <f t="shared" si="37"/>
        <v>7.2839118283550197E-3</v>
      </c>
      <c r="D797" s="8">
        <v>7.4539999999999997</v>
      </c>
      <c r="E797" s="21">
        <f t="shared" si="38"/>
        <v>2.1150463042810628E-2</v>
      </c>
    </row>
    <row r="798" spans="1:5" ht="14.25" customHeight="1" x14ac:dyDescent="0.25">
      <c r="A798" s="3">
        <v>45233</v>
      </c>
      <c r="B798" s="8">
        <v>528.4</v>
      </c>
      <c r="C798" s="21">
        <f t="shared" si="37"/>
        <v>9.1255386124252363E-3</v>
      </c>
      <c r="D798" s="8">
        <v>7.6</v>
      </c>
      <c r="E798" s="21">
        <f t="shared" si="38"/>
        <v>1.9397446235218736E-2</v>
      </c>
    </row>
    <row r="799" spans="1:5" ht="14.25" customHeight="1" x14ac:dyDescent="0.25">
      <c r="A799" s="3">
        <v>45236</v>
      </c>
      <c r="B799" s="8">
        <v>527.79999999999995</v>
      </c>
      <c r="C799" s="21">
        <f t="shared" si="37"/>
        <v>-1.1361485789465925E-3</v>
      </c>
      <c r="D799" s="8">
        <v>7.532</v>
      </c>
      <c r="E799" s="21">
        <f t="shared" si="38"/>
        <v>-8.9876364973793775E-3</v>
      </c>
    </row>
    <row r="800" spans="1:5" ht="14.25" customHeight="1" x14ac:dyDescent="0.25">
      <c r="A800" s="3">
        <v>45237</v>
      </c>
      <c r="B800" s="9">
        <v>532</v>
      </c>
      <c r="C800" s="21">
        <f t="shared" si="37"/>
        <v>7.9260652724207226E-3</v>
      </c>
      <c r="D800" s="8">
        <v>7.4880000000000004</v>
      </c>
      <c r="E800" s="21">
        <f t="shared" si="38"/>
        <v>-5.8588716196150414E-3</v>
      </c>
    </row>
    <row r="801" spans="1:5" ht="14.25" customHeight="1" x14ac:dyDescent="0.25">
      <c r="A801" s="3">
        <v>45238</v>
      </c>
      <c r="B801" s="8">
        <v>522.79999999999995</v>
      </c>
      <c r="C801" s="21">
        <f t="shared" si="37"/>
        <v>-1.7444507591577538E-2</v>
      </c>
      <c r="D801" s="8">
        <v>7.32</v>
      </c>
      <c r="E801" s="21">
        <f t="shared" si="38"/>
        <v>-2.2691411202070765E-2</v>
      </c>
    </row>
    <row r="802" spans="1:5" ht="14.25" customHeight="1" x14ac:dyDescent="0.25">
      <c r="A802" s="3">
        <v>45239</v>
      </c>
      <c r="B802" s="8">
        <v>534.79999999999995</v>
      </c>
      <c r="C802" s="21">
        <f t="shared" si="37"/>
        <v>2.2693863477721277E-2</v>
      </c>
      <c r="D802" s="8">
        <v>7.218</v>
      </c>
      <c r="E802" s="21">
        <f t="shared" si="38"/>
        <v>-1.4032421752623415E-2</v>
      </c>
    </row>
    <row r="803" spans="1:5" ht="14.25" customHeight="1" x14ac:dyDescent="0.25">
      <c r="A803" s="3">
        <v>45240</v>
      </c>
      <c r="B803" s="8">
        <v>523.4</v>
      </c>
      <c r="C803" s="21">
        <f t="shared" si="37"/>
        <v>-2.1546855131742586E-2</v>
      </c>
      <c r="D803" s="8">
        <v>7</v>
      </c>
      <c r="E803" s="21">
        <f t="shared" si="38"/>
        <v>-3.0667757165283475E-2</v>
      </c>
    </row>
    <row r="804" spans="1:5" ht="14.25" customHeight="1" x14ac:dyDescent="0.25">
      <c r="A804" s="3">
        <v>45243</v>
      </c>
      <c r="B804" s="8">
        <v>528.79999999999995</v>
      </c>
      <c r="C804" s="21">
        <f t="shared" si="37"/>
        <v>1.0264298441431043E-2</v>
      </c>
      <c r="D804" s="8">
        <v>6.7220000000000004</v>
      </c>
      <c r="E804" s="21">
        <f t="shared" si="38"/>
        <v>-4.0524419752399371E-2</v>
      </c>
    </row>
    <row r="805" spans="1:5" ht="14.25" customHeight="1" x14ac:dyDescent="0.25">
      <c r="A805" s="3">
        <v>45244</v>
      </c>
      <c r="B805" s="9">
        <v>553</v>
      </c>
      <c r="C805" s="21">
        <f t="shared" si="37"/>
        <v>4.4747712984858273E-2</v>
      </c>
      <c r="D805" s="8">
        <v>7.0019999999999998</v>
      </c>
      <c r="E805" s="21">
        <f t="shared" si="38"/>
        <v>4.0810093229559925E-2</v>
      </c>
    </row>
    <row r="806" spans="1:5" ht="14.25" customHeight="1" x14ac:dyDescent="0.25">
      <c r="A806" s="3">
        <v>45245</v>
      </c>
      <c r="B806" s="8">
        <v>538.4</v>
      </c>
      <c r="C806" s="21">
        <f t="shared" si="37"/>
        <v>-2.6756223191816846E-2</v>
      </c>
      <c r="D806" s="8">
        <v>7.016</v>
      </c>
      <c r="E806" s="21">
        <f t="shared" si="38"/>
        <v>1.9974325374079414E-3</v>
      </c>
    </row>
    <row r="807" spans="1:5" ht="14.25" customHeight="1" x14ac:dyDescent="0.25">
      <c r="A807" s="3">
        <v>45246</v>
      </c>
      <c r="B807" s="8">
        <v>552.20000000000005</v>
      </c>
      <c r="C807" s="21">
        <f t="shared" si="37"/>
        <v>2.5308521165536134E-2</v>
      </c>
      <c r="D807" s="8">
        <v>7.0839999999999996</v>
      </c>
      <c r="E807" s="21">
        <f t="shared" si="38"/>
        <v>9.6454648507050302E-3</v>
      </c>
    </row>
    <row r="808" spans="1:5" ht="14.25" customHeight="1" x14ac:dyDescent="0.25">
      <c r="A808" s="3">
        <v>45247</v>
      </c>
      <c r="B808" s="9">
        <v>559</v>
      </c>
      <c r="C808" s="21">
        <f t="shared" si="37"/>
        <v>1.2239173659045094E-2</v>
      </c>
      <c r="D808" s="8">
        <v>7.1079999999999997</v>
      </c>
      <c r="E808" s="21">
        <f t="shared" si="38"/>
        <v>3.3821903718179E-3</v>
      </c>
    </row>
    <row r="809" spans="1:5" ht="14.25" customHeight="1" x14ac:dyDescent="0.25">
      <c r="A809" s="3">
        <v>45250</v>
      </c>
      <c r="B809" s="9">
        <v>567</v>
      </c>
      <c r="C809" s="21">
        <f t="shared" si="37"/>
        <v>1.4209830572653003E-2</v>
      </c>
      <c r="D809" s="8">
        <v>7.2</v>
      </c>
      <c r="E809" s="21">
        <f t="shared" si="38"/>
        <v>1.2860115729604753E-2</v>
      </c>
    </row>
    <row r="810" spans="1:5" ht="14.25" customHeight="1" x14ac:dyDescent="0.25">
      <c r="A810" s="3">
        <v>45251</v>
      </c>
      <c r="B810" s="8">
        <v>564.20000000000005</v>
      </c>
      <c r="C810" s="21">
        <f t="shared" si="37"/>
        <v>-4.950505159856091E-3</v>
      </c>
      <c r="D810" s="8">
        <v>7.2320000000000002</v>
      </c>
      <c r="E810" s="21">
        <f t="shared" si="38"/>
        <v>4.4345970678657748E-3</v>
      </c>
    </row>
    <row r="811" spans="1:5" ht="14.25" customHeight="1" x14ac:dyDescent="0.25">
      <c r="A811" s="3">
        <v>45252</v>
      </c>
      <c r="B811" s="9">
        <v>569</v>
      </c>
      <c r="C811" s="21">
        <f t="shared" si="37"/>
        <v>8.4716355584348365E-3</v>
      </c>
      <c r="D811" s="8">
        <v>7.234</v>
      </c>
      <c r="E811" s="21">
        <f t="shared" si="38"/>
        <v>2.7651044003089431E-4</v>
      </c>
    </row>
    <row r="812" spans="1:5" ht="14.25" customHeight="1" x14ac:dyDescent="0.25">
      <c r="A812" s="3">
        <v>45253</v>
      </c>
      <c r="B812" s="8">
        <v>565.20000000000005</v>
      </c>
      <c r="C812" s="21">
        <f t="shared" si="37"/>
        <v>-6.7007833159584531E-3</v>
      </c>
      <c r="D812" s="8">
        <v>7.2279999999999998</v>
      </c>
      <c r="E812" s="21">
        <f t="shared" si="38"/>
        <v>-8.2976079992417434E-4</v>
      </c>
    </row>
    <row r="813" spans="1:5" ht="14.25" customHeight="1" x14ac:dyDescent="0.25">
      <c r="A813" s="3">
        <v>45254</v>
      </c>
      <c r="B813" s="8">
        <v>555.20000000000005</v>
      </c>
      <c r="C813" s="21">
        <f t="shared" si="37"/>
        <v>-1.7851241617777586E-2</v>
      </c>
      <c r="D813" s="8">
        <v>7.6879999999999997</v>
      </c>
      <c r="E813" s="21">
        <f t="shared" si="38"/>
        <v>6.1698298938009238E-2</v>
      </c>
    </row>
    <row r="814" spans="1:5" ht="14.25" customHeight="1" x14ac:dyDescent="0.25">
      <c r="A814" s="3">
        <v>45257</v>
      </c>
      <c r="B814" s="8">
        <v>542.6</v>
      </c>
      <c r="C814" s="21">
        <f t="shared" si="37"/>
        <v>-2.295600896776347E-2</v>
      </c>
      <c r="D814" s="8">
        <v>8.15</v>
      </c>
      <c r="E814" s="21">
        <f t="shared" si="38"/>
        <v>5.8357255584780027E-2</v>
      </c>
    </row>
    <row r="815" spans="1:5" ht="14.25" customHeight="1" x14ac:dyDescent="0.25">
      <c r="A815" s="3">
        <v>45258</v>
      </c>
      <c r="B815" s="8">
        <v>560.4</v>
      </c>
      <c r="C815" s="21">
        <f t="shared" si="37"/>
        <v>3.2278414238020497E-2</v>
      </c>
      <c r="D815" s="8">
        <v>8.4540000000000006</v>
      </c>
      <c r="E815" s="21">
        <f t="shared" si="38"/>
        <v>3.6621774891826789E-2</v>
      </c>
    </row>
    <row r="816" spans="1:5" ht="14.25" customHeight="1" x14ac:dyDescent="0.25">
      <c r="A816" s="3">
        <v>45259</v>
      </c>
      <c r="B816" s="8">
        <v>563.20000000000005</v>
      </c>
      <c r="C816" s="21">
        <f t="shared" si="37"/>
        <v>4.9839903809808916E-3</v>
      </c>
      <c r="D816" s="8">
        <v>8.3320000000000007</v>
      </c>
      <c r="E816" s="21">
        <f t="shared" si="38"/>
        <v>-1.4536178745872614E-2</v>
      </c>
    </row>
    <row r="817" spans="1:5" ht="14.25" customHeight="1" x14ac:dyDescent="0.25">
      <c r="A817" s="3">
        <v>45260</v>
      </c>
      <c r="B817" s="8">
        <v>564.20000000000005</v>
      </c>
      <c r="C817" s="21">
        <f t="shared" si="37"/>
        <v>1.7739937240632071E-3</v>
      </c>
      <c r="D817" s="8">
        <v>8.4079999999999995</v>
      </c>
      <c r="E817" s="21">
        <f t="shared" si="38"/>
        <v>9.0801101759242532E-3</v>
      </c>
    </row>
    <row r="818" spans="1:5" ht="14.25" customHeight="1" x14ac:dyDescent="0.25">
      <c r="A818" s="3">
        <v>45261</v>
      </c>
      <c r="B818" s="8">
        <v>573.79999999999995</v>
      </c>
      <c r="C818" s="21">
        <f t="shared" si="37"/>
        <v>1.687210497936838E-2</v>
      </c>
      <c r="D818" s="8">
        <v>8.7360000000000007</v>
      </c>
      <c r="E818" s="21">
        <f t="shared" si="38"/>
        <v>3.8268785427899271E-2</v>
      </c>
    </row>
    <row r="819" spans="1:5" ht="14.25" customHeight="1" x14ac:dyDescent="0.25">
      <c r="A819" s="3">
        <v>45264</v>
      </c>
      <c r="B819" s="8">
        <v>571.20000000000005</v>
      </c>
      <c r="C819" s="21">
        <f t="shared" si="37"/>
        <v>-4.5414925218896195E-3</v>
      </c>
      <c r="D819" s="8">
        <v>8.6999999999999993</v>
      </c>
      <c r="E819" s="21">
        <f t="shared" si="38"/>
        <v>-4.1293933420114013E-3</v>
      </c>
    </row>
    <row r="820" spans="1:5" ht="14.25" customHeight="1" x14ac:dyDescent="0.25">
      <c r="A820" s="3">
        <v>45265</v>
      </c>
      <c r="B820" s="9">
        <v>570</v>
      </c>
      <c r="C820" s="21">
        <f t="shared" si="37"/>
        <v>-2.1030501967788987E-3</v>
      </c>
      <c r="D820" s="8">
        <v>8.8279999999999994</v>
      </c>
      <c r="E820" s="21">
        <f t="shared" si="38"/>
        <v>1.4605462733951845E-2</v>
      </c>
    </row>
    <row r="821" spans="1:5" ht="14.25" customHeight="1" x14ac:dyDescent="0.25">
      <c r="A821" s="3">
        <v>45266</v>
      </c>
      <c r="B821" s="8">
        <v>560.20000000000005</v>
      </c>
      <c r="C821" s="21">
        <f t="shared" si="37"/>
        <v>-1.734249800258765E-2</v>
      </c>
      <c r="D821" s="8">
        <v>8.9060000000000006</v>
      </c>
      <c r="E821" s="21">
        <f t="shared" si="38"/>
        <v>8.7967185050208188E-3</v>
      </c>
    </row>
    <row r="822" spans="1:5" ht="14.25" customHeight="1" x14ac:dyDescent="0.25">
      <c r="A822" s="3">
        <v>45267</v>
      </c>
      <c r="B822" s="8">
        <v>555.79999999999995</v>
      </c>
      <c r="C822" s="21">
        <f t="shared" si="37"/>
        <v>-7.885345517605025E-3</v>
      </c>
      <c r="D822" s="8">
        <v>8.86</v>
      </c>
      <c r="E822" s="21">
        <f t="shared" si="38"/>
        <v>-5.1784422825211897E-3</v>
      </c>
    </row>
    <row r="823" spans="1:5" ht="14.25" customHeight="1" x14ac:dyDescent="0.25">
      <c r="A823" s="3">
        <v>45268</v>
      </c>
      <c r="B823" s="9">
        <v>560</v>
      </c>
      <c r="C823" s="21">
        <f t="shared" si="37"/>
        <v>7.5282664207915878E-3</v>
      </c>
      <c r="D823" s="8">
        <v>8.8800000000000008</v>
      </c>
      <c r="E823" s="21">
        <f t="shared" si="38"/>
        <v>2.2547923870893044E-3</v>
      </c>
    </row>
    <row r="824" spans="1:5" ht="14.25" customHeight="1" x14ac:dyDescent="0.25">
      <c r="A824" s="3">
        <v>45271</v>
      </c>
      <c r="B824" s="9">
        <v>554</v>
      </c>
      <c r="C824" s="21">
        <f t="shared" si="37"/>
        <v>-1.077209698191107E-2</v>
      </c>
      <c r="D824" s="8">
        <v>8.94</v>
      </c>
      <c r="E824" s="21">
        <f t="shared" si="38"/>
        <v>6.7340321813438991E-3</v>
      </c>
    </row>
    <row r="825" spans="1:5" ht="14.25" customHeight="1" x14ac:dyDescent="0.25">
      <c r="A825" s="3">
        <v>45272</v>
      </c>
      <c r="B825" s="8">
        <v>544.20000000000005</v>
      </c>
      <c r="C825" s="21">
        <f t="shared" si="37"/>
        <v>-1.7847860398137808E-2</v>
      </c>
      <c r="D825" s="8">
        <v>8.77</v>
      </c>
      <c r="E825" s="21">
        <f t="shared" si="38"/>
        <v>-1.9198782801331055E-2</v>
      </c>
    </row>
    <row r="826" spans="1:5" ht="14.25" customHeight="1" x14ac:dyDescent="0.25">
      <c r="A826" s="3">
        <v>45273</v>
      </c>
      <c r="B826" s="9">
        <v>542</v>
      </c>
      <c r="C826" s="21">
        <f t="shared" si="37"/>
        <v>-4.05082490949976E-3</v>
      </c>
      <c r="D826" s="8">
        <v>8.6820000000000004</v>
      </c>
      <c r="E826" s="21">
        <f t="shared" si="38"/>
        <v>-1.0084889506689752E-2</v>
      </c>
    </row>
    <row r="827" spans="1:5" ht="14.25" customHeight="1" x14ac:dyDescent="0.25">
      <c r="A827" s="3">
        <v>45274</v>
      </c>
      <c r="B827" s="9">
        <v>538</v>
      </c>
      <c r="C827" s="21">
        <f t="shared" si="37"/>
        <v>-7.4074412778618046E-3</v>
      </c>
      <c r="D827" s="8">
        <v>8.8420000000000005</v>
      </c>
      <c r="E827" s="21">
        <f t="shared" si="38"/>
        <v>1.8261178526649564E-2</v>
      </c>
    </row>
    <row r="828" spans="1:5" ht="14.25" customHeight="1" x14ac:dyDescent="0.25">
      <c r="A828" s="3">
        <v>45275</v>
      </c>
      <c r="B828" s="8">
        <v>530.4</v>
      </c>
      <c r="C828" s="21">
        <f t="shared" si="37"/>
        <v>-1.4227121290131687E-2</v>
      </c>
      <c r="D828" s="8">
        <v>8.6739999999999995</v>
      </c>
      <c r="E828" s="21">
        <f t="shared" si="38"/>
        <v>-1.9183049990877107E-2</v>
      </c>
    </row>
    <row r="829" spans="1:5" ht="14.25" customHeight="1" x14ac:dyDescent="0.25">
      <c r="A829" s="3">
        <v>45278</v>
      </c>
      <c r="B829" s="8">
        <v>538.6</v>
      </c>
      <c r="C829" s="21">
        <f t="shared" si="37"/>
        <v>1.5341741505845947E-2</v>
      </c>
      <c r="D829" s="8">
        <v>8.5939999999999994</v>
      </c>
      <c r="E829" s="21">
        <f t="shared" si="38"/>
        <v>-9.2657600603711469E-3</v>
      </c>
    </row>
    <row r="830" spans="1:5" ht="14.25" customHeight="1" x14ac:dyDescent="0.25">
      <c r="A830" s="3">
        <v>45279</v>
      </c>
      <c r="B830" s="8">
        <v>550.79999999999995</v>
      </c>
      <c r="C830" s="21">
        <f t="shared" si="37"/>
        <v>2.2398586477001103E-2</v>
      </c>
      <c r="D830" s="8">
        <v>8.67</v>
      </c>
      <c r="E830" s="21">
        <f t="shared" si="38"/>
        <v>8.8045054396471145E-3</v>
      </c>
    </row>
    <row r="831" spans="1:5" ht="14.25" customHeight="1" x14ac:dyDescent="0.25">
      <c r="A831" s="3">
        <v>45280</v>
      </c>
      <c r="B831" s="9">
        <v>546</v>
      </c>
      <c r="C831" s="21">
        <f t="shared" si="37"/>
        <v>-8.7527911095946331E-3</v>
      </c>
      <c r="D831" s="8">
        <v>8.734</v>
      </c>
      <c r="E831" s="21">
        <f t="shared" si="38"/>
        <v>7.3546642709187695E-3</v>
      </c>
    </row>
    <row r="832" spans="1:5" ht="14.25" customHeight="1" x14ac:dyDescent="0.25">
      <c r="A832" s="3">
        <v>45281</v>
      </c>
      <c r="B832" s="8">
        <v>549.4</v>
      </c>
      <c r="C832" s="21">
        <f t="shared" si="37"/>
        <v>6.207797916268425E-3</v>
      </c>
      <c r="D832" s="8">
        <v>8.8699999999999992</v>
      </c>
      <c r="E832" s="21">
        <f t="shared" si="38"/>
        <v>1.545134125811887E-2</v>
      </c>
    </row>
    <row r="833" spans="1:5" ht="14.25" customHeight="1" x14ac:dyDescent="0.25">
      <c r="A833" s="3">
        <v>45282</v>
      </c>
      <c r="B833" s="9">
        <v>548</v>
      </c>
      <c r="C833" s="21">
        <f t="shared" si="37"/>
        <v>-2.5514867131579406E-3</v>
      </c>
      <c r="D833" s="8">
        <v>8.798</v>
      </c>
      <c r="E833" s="21">
        <f t="shared" si="38"/>
        <v>-8.1503733949600029E-3</v>
      </c>
    </row>
    <row r="834" spans="1:5" ht="14.25" customHeight="1" x14ac:dyDescent="0.25">
      <c r="A834" s="3">
        <v>45285</v>
      </c>
      <c r="B834" s="9">
        <v>548</v>
      </c>
      <c r="C834" s="21">
        <f t="shared" si="37"/>
        <v>0</v>
      </c>
      <c r="D834" s="8">
        <v>8.798</v>
      </c>
      <c r="E834" s="21">
        <f t="shared" si="38"/>
        <v>0</v>
      </c>
    </row>
    <row r="835" spans="1:5" ht="14.25" customHeight="1" x14ac:dyDescent="0.25">
      <c r="A835" s="3">
        <v>45286</v>
      </c>
      <c r="B835" s="9">
        <v>548</v>
      </c>
      <c r="C835" s="21">
        <f t="shared" si="37"/>
        <v>0</v>
      </c>
      <c r="D835" s="8">
        <v>8.798</v>
      </c>
      <c r="E835" s="21">
        <f t="shared" si="38"/>
        <v>0</v>
      </c>
    </row>
    <row r="836" spans="1:5" ht="14.25" customHeight="1" x14ac:dyDescent="0.25">
      <c r="A836" s="3">
        <v>45287</v>
      </c>
      <c r="B836" s="9">
        <v>554</v>
      </c>
      <c r="C836" s="21">
        <f t="shared" ref="C836:C899" si="39">LN(B836/B835)</f>
        <v>1.0889399799268317E-2</v>
      </c>
      <c r="D836" s="8">
        <v>8.8979999999999997</v>
      </c>
      <c r="E836" s="21">
        <f t="shared" ref="E836:E899" si="40">LN(D836/D835)</f>
        <v>1.1302109457321994E-2</v>
      </c>
    </row>
    <row r="837" spans="1:5" ht="14.25" customHeight="1" x14ac:dyDescent="0.25">
      <c r="A837" s="3">
        <v>45288</v>
      </c>
      <c r="B837" s="9">
        <v>546</v>
      </c>
      <c r="C837" s="21">
        <f t="shared" si="39"/>
        <v>-1.4545711002378751E-2</v>
      </c>
      <c r="D837" s="8">
        <v>8.7940000000000005</v>
      </c>
      <c r="E837" s="21">
        <f t="shared" si="40"/>
        <v>-1.1756861625231551E-2</v>
      </c>
    </row>
    <row r="838" spans="1:5" ht="14.25" customHeight="1" x14ac:dyDescent="0.25">
      <c r="A838" s="3">
        <v>45289</v>
      </c>
      <c r="B838" s="9">
        <v>535</v>
      </c>
      <c r="C838" s="21">
        <f t="shared" si="39"/>
        <v>-2.0352228848898535E-2</v>
      </c>
      <c r="D838" s="8">
        <v>8.6780000000000008</v>
      </c>
      <c r="E838" s="21">
        <f t="shared" si="40"/>
        <v>-1.3278583382459404E-2</v>
      </c>
    </row>
    <row r="839" spans="1:5" ht="14.25" customHeight="1" x14ac:dyDescent="0.25">
      <c r="A839" s="3">
        <v>45292</v>
      </c>
      <c r="B839" s="9">
        <v>535</v>
      </c>
      <c r="C839" s="21">
        <f t="shared" si="39"/>
        <v>0</v>
      </c>
      <c r="D839" s="8">
        <v>8.6780000000000008</v>
      </c>
      <c r="E839" s="21">
        <f t="shared" si="40"/>
        <v>0</v>
      </c>
    </row>
    <row r="840" spans="1:5" ht="14.25" customHeight="1" x14ac:dyDescent="0.25">
      <c r="A840" s="3">
        <v>45293</v>
      </c>
      <c r="B840" s="9">
        <v>525</v>
      </c>
      <c r="C840" s="21">
        <f t="shared" si="39"/>
        <v>-1.8868484304382805E-2</v>
      </c>
      <c r="D840" s="8">
        <v>8.5719999999999992</v>
      </c>
      <c r="E840" s="21">
        <f t="shared" si="40"/>
        <v>-1.2290009764828606E-2</v>
      </c>
    </row>
    <row r="841" spans="1:5" ht="14.25" customHeight="1" x14ac:dyDescent="0.25">
      <c r="A841" s="3">
        <v>45294</v>
      </c>
      <c r="B841" s="8">
        <v>527.79999999999995</v>
      </c>
      <c r="C841" s="21">
        <f t="shared" si="39"/>
        <v>5.3191614775998054E-3</v>
      </c>
      <c r="D841" s="8">
        <v>8.32</v>
      </c>
      <c r="E841" s="21">
        <f t="shared" si="40"/>
        <v>-2.9838822778213231E-2</v>
      </c>
    </row>
    <row r="842" spans="1:5" ht="14.25" customHeight="1" x14ac:dyDescent="0.25">
      <c r="A842" s="3">
        <v>45295</v>
      </c>
      <c r="B842" s="9">
        <v>527</v>
      </c>
      <c r="C842" s="21">
        <f t="shared" si="39"/>
        <v>-1.5168755278613315E-3</v>
      </c>
      <c r="D842" s="8">
        <v>8.3979999999999997</v>
      </c>
      <c r="E842" s="21">
        <f t="shared" si="40"/>
        <v>9.3313274288842219E-3</v>
      </c>
    </row>
    <row r="843" spans="1:5" ht="14.25" customHeight="1" x14ac:dyDescent="0.25">
      <c r="A843" s="3">
        <v>45296</v>
      </c>
      <c r="B843" s="8">
        <v>525.6</v>
      </c>
      <c r="C843" s="21">
        <f t="shared" si="39"/>
        <v>-2.6600813709614854E-3</v>
      </c>
      <c r="D843" s="8">
        <v>8.3960000000000008</v>
      </c>
      <c r="E843" s="21">
        <f t="shared" si="40"/>
        <v>-2.3818030361489603E-4</v>
      </c>
    </row>
    <row r="844" spans="1:5" ht="14.25" customHeight="1" x14ac:dyDescent="0.25">
      <c r="A844" s="3">
        <v>45299</v>
      </c>
      <c r="B844" s="9">
        <v>537</v>
      </c>
      <c r="C844" s="21">
        <f t="shared" si="39"/>
        <v>2.1457627338463837E-2</v>
      </c>
      <c r="D844" s="8">
        <v>8.5860000000000003</v>
      </c>
      <c r="E844" s="21">
        <f t="shared" si="40"/>
        <v>2.2377567843982225E-2</v>
      </c>
    </row>
    <row r="845" spans="1:5" ht="14.25" customHeight="1" x14ac:dyDescent="0.25">
      <c r="A845" s="3">
        <v>45300</v>
      </c>
      <c r="B845" s="8">
        <v>531.20000000000005</v>
      </c>
      <c r="C845" s="21">
        <f t="shared" si="39"/>
        <v>-1.0859496346640523E-2</v>
      </c>
      <c r="D845" s="8">
        <v>8.7240000000000002</v>
      </c>
      <c r="E845" s="21">
        <f t="shared" si="40"/>
        <v>1.5944878537013787E-2</v>
      </c>
    </row>
    <row r="846" spans="1:5" ht="14.25" customHeight="1" x14ac:dyDescent="0.25">
      <c r="A846" s="3">
        <v>45301</v>
      </c>
      <c r="B846" s="8">
        <v>531.20000000000005</v>
      </c>
      <c r="C846" s="21">
        <f t="shared" si="39"/>
        <v>0</v>
      </c>
      <c r="D846" s="8">
        <v>8.6980000000000004</v>
      </c>
      <c r="E846" s="21">
        <f t="shared" si="40"/>
        <v>-2.9847341639359522E-3</v>
      </c>
    </row>
    <row r="847" spans="1:5" ht="14.25" customHeight="1" x14ac:dyDescent="0.25">
      <c r="A847" s="3">
        <v>45302</v>
      </c>
      <c r="B847" s="8">
        <v>514.4</v>
      </c>
      <c r="C847" s="21">
        <f t="shared" si="39"/>
        <v>-3.2137425238814639E-2</v>
      </c>
      <c r="D847" s="8">
        <v>8.4659999999999993</v>
      </c>
      <c r="E847" s="21">
        <f t="shared" si="40"/>
        <v>-2.7034972076714844E-2</v>
      </c>
    </row>
    <row r="848" spans="1:5" ht="14.25" customHeight="1" x14ac:dyDescent="0.25">
      <c r="A848" s="3">
        <v>45303</v>
      </c>
      <c r="B848" s="8">
        <v>526.6</v>
      </c>
      <c r="C848" s="21">
        <f t="shared" si="39"/>
        <v>2.3440074138799376E-2</v>
      </c>
      <c r="D848" s="8">
        <v>8.5299999999999994</v>
      </c>
      <c r="E848" s="21">
        <f t="shared" si="40"/>
        <v>7.5312194048558004E-3</v>
      </c>
    </row>
    <row r="849" spans="1:5" ht="14.25" customHeight="1" x14ac:dyDescent="0.25">
      <c r="A849" s="3">
        <v>45306</v>
      </c>
      <c r="B849" s="8">
        <v>512.79999999999995</v>
      </c>
      <c r="C849" s="21">
        <f t="shared" si="39"/>
        <v>-2.6555341455748914E-2</v>
      </c>
      <c r="D849" s="8">
        <v>8.34</v>
      </c>
      <c r="E849" s="21">
        <f t="shared" si="40"/>
        <v>-2.2526145132932263E-2</v>
      </c>
    </row>
    <row r="850" spans="1:5" ht="14.25" customHeight="1" x14ac:dyDescent="0.25">
      <c r="A850" s="3">
        <v>45307</v>
      </c>
      <c r="B850" s="8">
        <v>510.2</v>
      </c>
      <c r="C850" s="21">
        <f t="shared" si="39"/>
        <v>-5.0830998987491504E-3</v>
      </c>
      <c r="D850" s="8">
        <v>8.2059999999999995</v>
      </c>
      <c r="E850" s="21">
        <f t="shared" si="40"/>
        <v>-1.6197622350661103E-2</v>
      </c>
    </row>
    <row r="851" spans="1:5" ht="14.25" customHeight="1" x14ac:dyDescent="0.25">
      <c r="A851" s="3">
        <v>45308</v>
      </c>
      <c r="B851" s="8">
        <v>493.2</v>
      </c>
      <c r="C851" s="21">
        <f t="shared" si="39"/>
        <v>-3.3888034417521785E-2</v>
      </c>
      <c r="D851" s="8">
        <v>7.8639999999999999</v>
      </c>
      <c r="E851" s="21">
        <f t="shared" si="40"/>
        <v>-4.2570211175128901E-2</v>
      </c>
    </row>
    <row r="852" spans="1:5" ht="14.25" customHeight="1" x14ac:dyDescent="0.25">
      <c r="A852" s="3">
        <v>45309</v>
      </c>
      <c r="B852" s="8">
        <v>493.7</v>
      </c>
      <c r="C852" s="21">
        <f t="shared" si="39"/>
        <v>1.0132739746280155E-3</v>
      </c>
      <c r="D852" s="8">
        <v>8.1300000000000008</v>
      </c>
      <c r="E852" s="21">
        <f t="shared" si="40"/>
        <v>3.3265540714853839E-2</v>
      </c>
    </row>
    <row r="853" spans="1:5" ht="14.25" customHeight="1" x14ac:dyDescent="0.25">
      <c r="A853" s="3">
        <v>45310</v>
      </c>
      <c r="B853" s="8">
        <v>499.3</v>
      </c>
      <c r="C853" s="21">
        <f t="shared" si="39"/>
        <v>1.1279072241746379E-2</v>
      </c>
      <c r="D853" s="8">
        <v>8.4220000000000006</v>
      </c>
      <c r="E853" s="21">
        <f t="shared" si="40"/>
        <v>3.5286406180016765E-2</v>
      </c>
    </row>
    <row r="854" spans="1:5" ht="14.25" customHeight="1" x14ac:dyDescent="0.25">
      <c r="A854" s="3">
        <v>45313</v>
      </c>
      <c r="B854" s="9">
        <v>502</v>
      </c>
      <c r="C854" s="21">
        <f t="shared" si="39"/>
        <v>5.3930021851655635E-3</v>
      </c>
      <c r="D854" s="8">
        <v>8.2059999999999995</v>
      </c>
      <c r="E854" s="21">
        <f t="shared" si="40"/>
        <v>-2.5981735719741859E-2</v>
      </c>
    </row>
    <row r="855" spans="1:5" ht="14.25" customHeight="1" x14ac:dyDescent="0.25">
      <c r="A855" s="3">
        <v>45314</v>
      </c>
      <c r="B855" s="8">
        <v>494.5</v>
      </c>
      <c r="C855" s="21">
        <f t="shared" si="39"/>
        <v>-1.5052968628962377E-2</v>
      </c>
      <c r="D855" s="8">
        <v>8.0519999999999996</v>
      </c>
      <c r="E855" s="21">
        <f t="shared" si="40"/>
        <v>-1.8945086242449304E-2</v>
      </c>
    </row>
    <row r="856" spans="1:5" ht="14.25" customHeight="1" x14ac:dyDescent="0.25">
      <c r="A856" s="3">
        <v>45315</v>
      </c>
      <c r="B856" s="8">
        <v>498.1</v>
      </c>
      <c r="C856" s="21">
        <f t="shared" si="39"/>
        <v>7.2537090164709423E-3</v>
      </c>
      <c r="D856" s="8">
        <v>8.2799999999999994</v>
      </c>
      <c r="E856" s="21">
        <f t="shared" si="40"/>
        <v>2.7922460619623283E-2</v>
      </c>
    </row>
    <row r="857" spans="1:5" ht="14.25" customHeight="1" x14ac:dyDescent="0.25">
      <c r="A857" s="3">
        <v>45316</v>
      </c>
      <c r="B857" s="8">
        <v>498.2</v>
      </c>
      <c r="C857" s="21">
        <f t="shared" si="39"/>
        <v>2.007427488422427E-4</v>
      </c>
      <c r="D857" s="8">
        <v>8.2219999999999995</v>
      </c>
      <c r="E857" s="21">
        <f t="shared" si="40"/>
        <v>-7.0294799214816652E-3</v>
      </c>
    </row>
    <row r="858" spans="1:5" ht="14.25" customHeight="1" x14ac:dyDescent="0.25">
      <c r="A858" s="3">
        <v>45317</v>
      </c>
      <c r="B858" s="8">
        <v>506.8</v>
      </c>
      <c r="C858" s="21">
        <f t="shared" si="39"/>
        <v>1.7114845618903914E-2</v>
      </c>
      <c r="D858" s="8">
        <v>8.2739999999999991</v>
      </c>
      <c r="E858" s="21">
        <f t="shared" si="40"/>
        <v>6.3045795635331275E-3</v>
      </c>
    </row>
    <row r="859" spans="1:5" ht="14.25" customHeight="1" x14ac:dyDescent="0.25">
      <c r="A859" s="3">
        <v>45320</v>
      </c>
      <c r="B859" s="8">
        <v>503.4</v>
      </c>
      <c r="C859" s="21">
        <f t="shared" si="39"/>
        <v>-6.7313657457685793E-3</v>
      </c>
      <c r="D859" s="8">
        <v>8.1479999999999997</v>
      </c>
      <c r="E859" s="21">
        <f t="shared" si="40"/>
        <v>-1.5345569674660308E-2</v>
      </c>
    </row>
    <row r="860" spans="1:5" ht="14.25" customHeight="1" x14ac:dyDescent="0.25">
      <c r="A860" s="3">
        <v>45321</v>
      </c>
      <c r="B860" s="8">
        <v>523.6</v>
      </c>
      <c r="C860" s="21">
        <f t="shared" si="39"/>
        <v>3.9342951334529516E-2</v>
      </c>
      <c r="D860" s="8">
        <v>8.3059999999999992</v>
      </c>
      <c r="E860" s="21">
        <f t="shared" si="40"/>
        <v>1.9205646844002344E-2</v>
      </c>
    </row>
    <row r="861" spans="1:5" ht="14.25" customHeight="1" x14ac:dyDescent="0.25">
      <c r="A861" s="3">
        <v>45322</v>
      </c>
      <c r="B861" s="8">
        <v>534.20000000000005</v>
      </c>
      <c r="C861" s="21">
        <f t="shared" si="39"/>
        <v>2.0042266640115679E-2</v>
      </c>
      <c r="D861" s="8">
        <v>8.4719999999999995</v>
      </c>
      <c r="E861" s="21">
        <f t="shared" si="40"/>
        <v>1.9788463090543492E-2</v>
      </c>
    </row>
    <row r="862" spans="1:5" ht="14.25" customHeight="1" x14ac:dyDescent="0.25">
      <c r="A862" s="3">
        <v>45323</v>
      </c>
      <c r="B862" s="9">
        <v>543</v>
      </c>
      <c r="C862" s="21">
        <f t="shared" si="39"/>
        <v>1.6339019258074947E-2</v>
      </c>
      <c r="D862" s="8">
        <v>8.8919999999999995</v>
      </c>
      <c r="E862" s="21">
        <f t="shared" si="40"/>
        <v>4.8385387802844744E-2</v>
      </c>
    </row>
    <row r="863" spans="1:5" ht="14.25" customHeight="1" x14ac:dyDescent="0.25">
      <c r="A863" s="3">
        <v>45324</v>
      </c>
      <c r="B863" s="8">
        <v>559.20000000000005</v>
      </c>
      <c r="C863" s="21">
        <f t="shared" si="39"/>
        <v>2.9397870985665139E-2</v>
      </c>
      <c r="D863" s="8">
        <v>8.9860000000000007</v>
      </c>
      <c r="E863" s="21">
        <f t="shared" si="40"/>
        <v>1.0515814546018104E-2</v>
      </c>
    </row>
    <row r="864" spans="1:5" ht="14.25" customHeight="1" x14ac:dyDescent="0.25">
      <c r="A864" s="3">
        <v>45327</v>
      </c>
      <c r="B864" s="9">
        <v>555</v>
      </c>
      <c r="C864" s="21">
        <f t="shared" si="39"/>
        <v>-7.5390771731660873E-3</v>
      </c>
      <c r="D864" s="8">
        <v>8.7059999999999995</v>
      </c>
      <c r="E864" s="21">
        <f t="shared" si="40"/>
        <v>-3.165536751786259E-2</v>
      </c>
    </row>
    <row r="865" spans="1:5" ht="14.25" customHeight="1" x14ac:dyDescent="0.25">
      <c r="A865" s="3">
        <v>45328</v>
      </c>
      <c r="B865" s="8">
        <v>554.79999999999995</v>
      </c>
      <c r="C865" s="21">
        <f t="shared" si="39"/>
        <v>-3.604253057580938E-4</v>
      </c>
      <c r="D865" s="8">
        <v>8.6959999999999997</v>
      </c>
      <c r="E865" s="21">
        <f t="shared" si="40"/>
        <v>-1.1492933111974179E-3</v>
      </c>
    </row>
    <row r="866" spans="1:5" ht="14.25" customHeight="1" x14ac:dyDescent="0.25">
      <c r="A866" s="3">
        <v>45329</v>
      </c>
      <c r="B866" s="9">
        <v>563</v>
      </c>
      <c r="C866" s="21">
        <f t="shared" si="39"/>
        <v>1.4671939699013939E-2</v>
      </c>
      <c r="D866" s="8">
        <v>8.7200000000000006</v>
      </c>
      <c r="E866" s="21">
        <f t="shared" si="40"/>
        <v>2.7560881019799838E-3</v>
      </c>
    </row>
    <row r="867" spans="1:5" ht="14.25" customHeight="1" x14ac:dyDescent="0.25">
      <c r="A867" s="3">
        <v>45330</v>
      </c>
      <c r="B867" s="8">
        <v>551.6</v>
      </c>
      <c r="C867" s="21">
        <f t="shared" si="39"/>
        <v>-2.0456482220543609E-2</v>
      </c>
      <c r="D867" s="8">
        <v>8.6</v>
      </c>
      <c r="E867" s="21">
        <f t="shared" si="40"/>
        <v>-1.3857034661426354E-2</v>
      </c>
    </row>
    <row r="868" spans="1:5" ht="14.25" customHeight="1" x14ac:dyDescent="0.25">
      <c r="A868" s="3">
        <v>45331</v>
      </c>
      <c r="B868" s="8">
        <v>546.4</v>
      </c>
      <c r="C868" s="21">
        <f t="shared" si="39"/>
        <v>-9.4718376625665159E-3</v>
      </c>
      <c r="D868" s="8">
        <v>8.4640000000000004</v>
      </c>
      <c r="E868" s="21">
        <f t="shared" si="40"/>
        <v>-1.5940328143518388E-2</v>
      </c>
    </row>
    <row r="869" spans="1:5" ht="14.25" customHeight="1" x14ac:dyDescent="0.25">
      <c r="A869" s="3">
        <v>45334</v>
      </c>
      <c r="B869" s="8">
        <v>564.79999999999995</v>
      </c>
      <c r="C869" s="21">
        <f t="shared" si="39"/>
        <v>3.3120377922451878E-2</v>
      </c>
      <c r="D869" s="8">
        <v>8.6180000000000003</v>
      </c>
      <c r="E869" s="21">
        <f t="shared" si="40"/>
        <v>1.8031164077702673E-2</v>
      </c>
    </row>
    <row r="870" spans="1:5" ht="14.25" customHeight="1" x14ac:dyDescent="0.25">
      <c r="A870" s="3">
        <v>45335</v>
      </c>
      <c r="B870" s="8">
        <v>570.6</v>
      </c>
      <c r="C870" s="21">
        <f t="shared" si="39"/>
        <v>1.0216752600367439E-2</v>
      </c>
      <c r="D870" s="8">
        <v>8.2319999999999993</v>
      </c>
      <c r="E870" s="21">
        <f t="shared" si="40"/>
        <v>-4.5824040661897873E-2</v>
      </c>
    </row>
    <row r="871" spans="1:5" ht="14.25" customHeight="1" x14ac:dyDescent="0.25">
      <c r="A871" s="3">
        <v>45336</v>
      </c>
      <c r="B871" s="8">
        <v>595.79999999999995</v>
      </c>
      <c r="C871" s="21">
        <f t="shared" si="39"/>
        <v>4.3216601499782237E-2</v>
      </c>
      <c r="D871" s="8">
        <v>8.42</v>
      </c>
      <c r="E871" s="21">
        <f t="shared" si="40"/>
        <v>2.2580829722486977E-2</v>
      </c>
    </row>
    <row r="872" spans="1:5" ht="14.25" customHeight="1" x14ac:dyDescent="0.25">
      <c r="A872" s="3">
        <v>45337</v>
      </c>
      <c r="B872" s="9">
        <v>615</v>
      </c>
      <c r="C872" s="21">
        <f t="shared" si="39"/>
        <v>3.1717227527335988E-2</v>
      </c>
      <c r="D872" s="8">
        <v>7.98</v>
      </c>
      <c r="E872" s="21">
        <f t="shared" si="40"/>
        <v>-5.3671416792517912E-2</v>
      </c>
    </row>
    <row r="873" spans="1:5" ht="14.25" customHeight="1" x14ac:dyDescent="0.25">
      <c r="A873" s="3">
        <v>45338</v>
      </c>
      <c r="B873" s="8">
        <v>629.4</v>
      </c>
      <c r="C873" s="21">
        <f t="shared" si="39"/>
        <v>2.3144716823788641E-2</v>
      </c>
      <c r="D873" s="8">
        <v>7.9560000000000004</v>
      </c>
      <c r="E873" s="21">
        <f t="shared" si="40"/>
        <v>-3.0120504699916095E-3</v>
      </c>
    </row>
    <row r="874" spans="1:5" ht="14.25" customHeight="1" x14ac:dyDescent="0.25">
      <c r="A874" s="3">
        <v>45341</v>
      </c>
      <c r="B874" s="9">
        <v>640</v>
      </c>
      <c r="C874" s="21">
        <f t="shared" si="39"/>
        <v>1.6701191723411037E-2</v>
      </c>
      <c r="D874" s="8">
        <v>7.9039999999999999</v>
      </c>
      <c r="E874" s="21">
        <f t="shared" si="40"/>
        <v>-6.5574005461591636E-3</v>
      </c>
    </row>
    <row r="875" spans="1:5" ht="14.25" customHeight="1" x14ac:dyDescent="0.25">
      <c r="A875" s="3">
        <v>45342</v>
      </c>
      <c r="B875" s="8">
        <v>652.79999999999995</v>
      </c>
      <c r="C875" s="21">
        <f t="shared" si="39"/>
        <v>1.980262729617973E-2</v>
      </c>
      <c r="D875" s="8">
        <v>8</v>
      </c>
      <c r="E875" s="21">
        <f t="shared" si="40"/>
        <v>1.207258123426924E-2</v>
      </c>
    </row>
    <row r="876" spans="1:5" ht="14.25" customHeight="1" x14ac:dyDescent="0.25">
      <c r="A876" s="3">
        <v>45343</v>
      </c>
      <c r="B876" s="8">
        <v>658.8</v>
      </c>
      <c r="C876" s="21">
        <f t="shared" si="39"/>
        <v>9.1491946535880823E-3</v>
      </c>
      <c r="D876" s="8">
        <v>7.9359999999999999</v>
      </c>
      <c r="E876" s="21">
        <f t="shared" si="40"/>
        <v>-8.0321716972642666E-3</v>
      </c>
    </row>
    <row r="877" spans="1:5" ht="14.25" customHeight="1" x14ac:dyDescent="0.25">
      <c r="A877" s="3">
        <v>45344</v>
      </c>
      <c r="B877" s="9">
        <v>665</v>
      </c>
      <c r="C877" s="21">
        <f t="shared" si="39"/>
        <v>9.3670423523688796E-3</v>
      </c>
      <c r="D877" s="8">
        <v>7.952</v>
      </c>
      <c r="E877" s="21">
        <f t="shared" si="40"/>
        <v>2.0140993717011856E-3</v>
      </c>
    </row>
    <row r="878" spans="1:5" ht="14.25" customHeight="1" x14ac:dyDescent="0.25">
      <c r="A878" s="3">
        <v>45345</v>
      </c>
      <c r="B878" s="9">
        <v>683</v>
      </c>
      <c r="C878" s="21">
        <f t="shared" si="39"/>
        <v>2.6707818914935944E-2</v>
      </c>
      <c r="D878" s="8">
        <v>7.97</v>
      </c>
      <c r="E878" s="21">
        <f t="shared" si="40"/>
        <v>2.2610234478507327E-3</v>
      </c>
    </row>
    <row r="879" spans="1:5" ht="14.25" customHeight="1" x14ac:dyDescent="0.25">
      <c r="A879" s="3">
        <v>45348</v>
      </c>
      <c r="B879" s="8">
        <v>674.4</v>
      </c>
      <c r="C879" s="21">
        <f t="shared" si="39"/>
        <v>-1.2671452883144425E-2</v>
      </c>
      <c r="D879" s="8">
        <v>7.9</v>
      </c>
      <c r="E879" s="21">
        <f t="shared" si="40"/>
        <v>-8.8217333291477646E-3</v>
      </c>
    </row>
    <row r="880" spans="1:5" ht="14.25" customHeight="1" x14ac:dyDescent="0.25">
      <c r="A880" s="3">
        <v>45349</v>
      </c>
      <c r="B880" s="9">
        <v>669</v>
      </c>
      <c r="C880" s="21">
        <f t="shared" si="39"/>
        <v>-8.0393465594172531E-3</v>
      </c>
      <c r="D880" s="8">
        <v>8.0280000000000005</v>
      </c>
      <c r="E880" s="21">
        <f t="shared" si="40"/>
        <v>1.6072671461115896E-2</v>
      </c>
    </row>
    <row r="881" spans="1:5" ht="14.25" customHeight="1" x14ac:dyDescent="0.25">
      <c r="A881" s="3">
        <v>45350</v>
      </c>
      <c r="B881" s="8">
        <v>664.8</v>
      </c>
      <c r="C881" s="21">
        <f t="shared" si="39"/>
        <v>-6.2978165869901001E-3</v>
      </c>
      <c r="D881" s="8">
        <v>7.86</v>
      </c>
      <c r="E881" s="21">
        <f t="shared" si="40"/>
        <v>-2.1148824492976517E-2</v>
      </c>
    </row>
    <row r="882" spans="1:5" ht="14.25" customHeight="1" x14ac:dyDescent="0.25">
      <c r="A882" s="3">
        <v>45351</v>
      </c>
      <c r="B882" s="9">
        <v>695</v>
      </c>
      <c r="C882" s="21">
        <f t="shared" si="39"/>
        <v>4.4425602023553751E-2</v>
      </c>
      <c r="D882" s="8">
        <v>7.9720000000000004</v>
      </c>
      <c r="E882" s="21">
        <f t="shared" si="40"/>
        <v>1.4148795909433015E-2</v>
      </c>
    </row>
    <row r="883" spans="1:5" ht="14.25" customHeight="1" x14ac:dyDescent="0.25">
      <c r="A883" s="3">
        <v>45352</v>
      </c>
      <c r="B883" s="9">
        <v>687</v>
      </c>
      <c r="C883" s="21">
        <f t="shared" si="39"/>
        <v>-1.1577553342442787E-2</v>
      </c>
      <c r="D883" s="8">
        <v>7.72</v>
      </c>
      <c r="E883" s="21">
        <f t="shared" si="40"/>
        <v>-3.2121038313863516E-2</v>
      </c>
    </row>
    <row r="884" spans="1:5" ht="14.25" customHeight="1" x14ac:dyDescent="0.25">
      <c r="A884" s="3">
        <v>45355</v>
      </c>
      <c r="B884" s="8">
        <v>679.8</v>
      </c>
      <c r="C884" s="21">
        <f t="shared" si="39"/>
        <v>-1.0535654960333755E-2</v>
      </c>
      <c r="D884" s="8">
        <v>7.5</v>
      </c>
      <c r="E884" s="21">
        <f t="shared" si="40"/>
        <v>-2.8911343494420035E-2</v>
      </c>
    </row>
    <row r="885" spans="1:5" ht="14.25" customHeight="1" x14ac:dyDescent="0.25">
      <c r="A885" s="3">
        <v>45356</v>
      </c>
      <c r="B885" s="8">
        <v>672.4</v>
      </c>
      <c r="C885" s="21">
        <f t="shared" si="39"/>
        <v>-1.0945235727555071E-2</v>
      </c>
      <c r="D885" s="8">
        <v>7.2539999999999996</v>
      </c>
      <c r="E885" s="21">
        <f t="shared" si="40"/>
        <v>-3.334997968155419E-2</v>
      </c>
    </row>
    <row r="886" spans="1:5" ht="14.25" customHeight="1" x14ac:dyDescent="0.25">
      <c r="A886" s="3">
        <v>45357</v>
      </c>
      <c r="B886" s="8">
        <v>671.6</v>
      </c>
      <c r="C886" s="21">
        <f t="shared" si="39"/>
        <v>-1.1904763310747021E-3</v>
      </c>
      <c r="D886" s="8">
        <v>7.298</v>
      </c>
      <c r="E886" s="21">
        <f t="shared" si="40"/>
        <v>6.0472971535453345E-3</v>
      </c>
    </row>
    <row r="887" spans="1:5" ht="14.25" customHeight="1" x14ac:dyDescent="0.25">
      <c r="A887" s="3">
        <v>45358</v>
      </c>
      <c r="B887" s="8">
        <v>667.2</v>
      </c>
      <c r="C887" s="21">
        <f t="shared" si="39"/>
        <v>-6.5730741588487206E-3</v>
      </c>
      <c r="D887" s="8">
        <v>7.2939999999999996</v>
      </c>
      <c r="E887" s="21">
        <f t="shared" si="40"/>
        <v>-5.4824562776752052E-4</v>
      </c>
    </row>
    <row r="888" spans="1:5" ht="14.25" customHeight="1" x14ac:dyDescent="0.25">
      <c r="A888" s="3">
        <v>45359</v>
      </c>
      <c r="B888" s="9">
        <v>688</v>
      </c>
      <c r="C888" s="21">
        <f t="shared" si="39"/>
        <v>3.0698986888806686E-2</v>
      </c>
      <c r="D888" s="8">
        <v>7.44</v>
      </c>
      <c r="E888" s="21">
        <f t="shared" si="40"/>
        <v>1.9818756458512096E-2</v>
      </c>
    </row>
    <row r="889" spans="1:5" ht="14.25" customHeight="1" x14ac:dyDescent="0.25">
      <c r="A889" s="3">
        <v>45362</v>
      </c>
      <c r="B889" s="8">
        <v>692.4</v>
      </c>
      <c r="C889" s="21">
        <f t="shared" si="39"/>
        <v>6.3749853687104941E-3</v>
      </c>
      <c r="D889" s="8">
        <v>7.4240000000000004</v>
      </c>
      <c r="E889" s="21">
        <f t="shared" si="40"/>
        <v>-2.1528533611010897E-3</v>
      </c>
    </row>
    <row r="890" spans="1:5" ht="14.25" customHeight="1" x14ac:dyDescent="0.25">
      <c r="A890" s="3">
        <v>45363</v>
      </c>
      <c r="B890" s="9">
        <v>724</v>
      </c>
      <c r="C890" s="21">
        <f t="shared" si="39"/>
        <v>4.4627569083662305E-2</v>
      </c>
      <c r="D890" s="8">
        <v>7.4039999999999999</v>
      </c>
      <c r="E890" s="21">
        <f t="shared" si="40"/>
        <v>-2.6976007726484358E-3</v>
      </c>
    </row>
    <row r="891" spans="1:5" ht="14.25" customHeight="1" x14ac:dyDescent="0.25">
      <c r="A891" s="3">
        <v>45364</v>
      </c>
      <c r="B891" s="9">
        <v>715</v>
      </c>
      <c r="C891" s="21">
        <f t="shared" si="39"/>
        <v>-1.2508849691708764E-2</v>
      </c>
      <c r="D891" s="8">
        <v>7.2240000000000002</v>
      </c>
      <c r="E891" s="21">
        <f t="shared" si="40"/>
        <v>-2.4611578596566718E-2</v>
      </c>
    </row>
    <row r="892" spans="1:5" ht="14.25" customHeight="1" x14ac:dyDescent="0.25">
      <c r="A892" s="3">
        <v>45365</v>
      </c>
      <c r="B892" s="8">
        <v>714.8</v>
      </c>
      <c r="C892" s="21">
        <f t="shared" si="39"/>
        <v>-2.7975940873474074E-4</v>
      </c>
      <c r="D892" s="8">
        <v>7.3</v>
      </c>
      <c r="E892" s="21">
        <f t="shared" si="40"/>
        <v>1.0465532039661199E-2</v>
      </c>
    </row>
    <row r="893" spans="1:5" ht="14.25" customHeight="1" x14ac:dyDescent="0.25">
      <c r="A893" s="3">
        <v>45366</v>
      </c>
      <c r="B893" s="8">
        <v>723.8</v>
      </c>
      <c r="C893" s="21">
        <f t="shared" si="39"/>
        <v>1.2512327844369068E-2</v>
      </c>
      <c r="D893" s="8">
        <v>7.25</v>
      </c>
      <c r="E893" s="21">
        <f t="shared" si="40"/>
        <v>-6.8728792877620643E-3</v>
      </c>
    </row>
    <row r="894" spans="1:5" ht="14.25" customHeight="1" x14ac:dyDescent="0.25">
      <c r="A894" s="3">
        <v>45369</v>
      </c>
      <c r="B894" s="9">
        <v>725</v>
      </c>
      <c r="C894" s="21">
        <f t="shared" si="39"/>
        <v>1.6565437250327202E-3</v>
      </c>
      <c r="D894" s="8">
        <v>7.15</v>
      </c>
      <c r="E894" s="21">
        <f t="shared" si="40"/>
        <v>-1.3889112160667037E-2</v>
      </c>
    </row>
    <row r="895" spans="1:5" ht="14.25" customHeight="1" x14ac:dyDescent="0.25">
      <c r="A895" s="3">
        <v>45370</v>
      </c>
      <c r="B895" s="8">
        <v>710.8</v>
      </c>
      <c r="C895" s="21">
        <f t="shared" si="39"/>
        <v>-1.9780558574178559E-2</v>
      </c>
      <c r="D895" s="8">
        <v>7.2160000000000002</v>
      </c>
      <c r="E895" s="21">
        <f t="shared" si="40"/>
        <v>9.1884260544061701E-3</v>
      </c>
    </row>
    <row r="896" spans="1:5" ht="14.25" customHeight="1" x14ac:dyDescent="0.25">
      <c r="A896" s="3">
        <v>45371</v>
      </c>
      <c r="B896" s="9">
        <v>709</v>
      </c>
      <c r="C896" s="21">
        <f t="shared" si="39"/>
        <v>-2.5355697483686532E-3</v>
      </c>
      <c r="D896" s="8">
        <v>7</v>
      </c>
      <c r="E896" s="21">
        <f t="shared" si="40"/>
        <v>-3.0390633705009204E-2</v>
      </c>
    </row>
    <row r="897" spans="1:5" ht="14.25" customHeight="1" x14ac:dyDescent="0.25">
      <c r="A897" s="3">
        <v>45372</v>
      </c>
      <c r="B897" s="9">
        <v>736</v>
      </c>
      <c r="C897" s="21">
        <f t="shared" si="39"/>
        <v>3.7374592196748685E-2</v>
      </c>
      <c r="D897" s="8">
        <v>7.0940000000000003</v>
      </c>
      <c r="E897" s="21">
        <f t="shared" si="40"/>
        <v>1.333920729611692E-2</v>
      </c>
    </row>
    <row r="898" spans="1:5" ht="14.25" customHeight="1" x14ac:dyDescent="0.25">
      <c r="A898" s="3">
        <v>45373</v>
      </c>
      <c r="B898" s="9">
        <v>737</v>
      </c>
      <c r="C898" s="21">
        <f t="shared" si="39"/>
        <v>1.3577734604602887E-3</v>
      </c>
      <c r="D898" s="8">
        <v>7.0620000000000003</v>
      </c>
      <c r="E898" s="21">
        <f t="shared" si="40"/>
        <v>-4.5210588452353718E-3</v>
      </c>
    </row>
    <row r="899" spans="1:5" ht="14.25" customHeight="1" x14ac:dyDescent="0.25">
      <c r="A899" s="3">
        <v>45376</v>
      </c>
      <c r="B899" s="8">
        <v>726.2</v>
      </c>
      <c r="C899" s="21">
        <f t="shared" si="39"/>
        <v>-1.476243320910108E-2</v>
      </c>
      <c r="D899" s="8">
        <v>7.0739999999999998</v>
      </c>
      <c r="E899" s="21">
        <f t="shared" si="40"/>
        <v>1.6977932770940486E-3</v>
      </c>
    </row>
    <row r="900" spans="1:5" ht="14.25" customHeight="1" x14ac:dyDescent="0.25">
      <c r="A900" s="3">
        <v>45377</v>
      </c>
      <c r="B900" s="9">
        <v>750</v>
      </c>
      <c r="C900" s="21">
        <f t="shared" ref="C900:C963" si="41">LN(B900/B899)</f>
        <v>3.2247747550120665E-2</v>
      </c>
      <c r="D900" s="8">
        <v>7.1660000000000004</v>
      </c>
      <c r="E900" s="21">
        <f t="shared" ref="E900:E963" si="42">LN(D900/D899)</f>
        <v>1.2921528099473199E-2</v>
      </c>
    </row>
    <row r="901" spans="1:5" ht="14.25" customHeight="1" x14ac:dyDescent="0.25">
      <c r="A901" s="3">
        <v>45378</v>
      </c>
      <c r="B901" s="9">
        <v>743</v>
      </c>
      <c r="C901" s="21">
        <f t="shared" si="41"/>
        <v>-9.3771618125969309E-3</v>
      </c>
      <c r="D901" s="8">
        <v>7.1440000000000001</v>
      </c>
      <c r="E901" s="21">
        <f t="shared" si="42"/>
        <v>-3.0747753085642237E-3</v>
      </c>
    </row>
    <row r="902" spans="1:5" ht="14.25" customHeight="1" x14ac:dyDescent="0.25">
      <c r="A902" s="3">
        <v>45379</v>
      </c>
      <c r="B902" s="8">
        <v>740.2</v>
      </c>
      <c r="C902" s="21">
        <f t="shared" si="41"/>
        <v>-3.7756247657035383E-3</v>
      </c>
      <c r="D902" s="8">
        <v>7.202</v>
      </c>
      <c r="E902" s="21">
        <f t="shared" si="42"/>
        <v>8.0859216524855598E-3</v>
      </c>
    </row>
    <row r="903" spans="1:5" ht="14.25" customHeight="1" x14ac:dyDescent="0.25">
      <c r="A903" s="3">
        <v>45380</v>
      </c>
      <c r="B903" s="8">
        <v>740.2</v>
      </c>
      <c r="C903" s="21">
        <f t="shared" si="41"/>
        <v>0</v>
      </c>
      <c r="D903" s="8">
        <v>7.202</v>
      </c>
      <c r="E903" s="21">
        <f t="shared" si="42"/>
        <v>0</v>
      </c>
    </row>
    <row r="904" spans="1:5" ht="14.25" customHeight="1" x14ac:dyDescent="0.25">
      <c r="A904" s="3">
        <v>45383</v>
      </c>
      <c r="B904" s="8">
        <v>740.2</v>
      </c>
      <c r="C904" s="21">
        <f t="shared" si="41"/>
        <v>0</v>
      </c>
      <c r="D904" s="8">
        <v>7.202</v>
      </c>
      <c r="E904" s="21">
        <f t="shared" si="42"/>
        <v>0</v>
      </c>
    </row>
    <row r="905" spans="1:5" ht="14.25" customHeight="1" x14ac:dyDescent="0.25">
      <c r="A905" s="3">
        <v>45384</v>
      </c>
      <c r="B905" s="9">
        <v>734</v>
      </c>
      <c r="C905" s="21">
        <f t="shared" si="41"/>
        <v>-8.4113913375400903E-3</v>
      </c>
      <c r="D905" s="8">
        <v>7.3760000000000003</v>
      </c>
      <c r="E905" s="21">
        <f t="shared" si="42"/>
        <v>2.3872721027609362E-2</v>
      </c>
    </row>
    <row r="906" spans="1:5" ht="14.25" customHeight="1" x14ac:dyDescent="0.25">
      <c r="A906" s="3">
        <v>45385</v>
      </c>
      <c r="B906" s="8">
        <v>731.2</v>
      </c>
      <c r="C906" s="21">
        <f t="shared" si="41"/>
        <v>-3.8220084745752732E-3</v>
      </c>
      <c r="D906" s="8">
        <v>7.29</v>
      </c>
      <c r="E906" s="21">
        <f t="shared" si="42"/>
        <v>-1.1727940233725939E-2</v>
      </c>
    </row>
    <row r="907" spans="1:5" ht="14.25" customHeight="1" x14ac:dyDescent="0.25">
      <c r="A907" s="3">
        <v>45386</v>
      </c>
      <c r="B907" s="8">
        <v>731.6</v>
      </c>
      <c r="C907" s="21">
        <f t="shared" si="41"/>
        <v>5.4689637677037028E-4</v>
      </c>
      <c r="D907" s="8">
        <v>7.33</v>
      </c>
      <c r="E907" s="21">
        <f t="shared" si="42"/>
        <v>5.4719698779933925E-3</v>
      </c>
    </row>
    <row r="908" spans="1:5" ht="14.25" customHeight="1" x14ac:dyDescent="0.25">
      <c r="A908" s="3">
        <v>45387</v>
      </c>
      <c r="B908" s="9">
        <v>741</v>
      </c>
      <c r="C908" s="21">
        <f t="shared" si="41"/>
        <v>1.2766708779376145E-2</v>
      </c>
      <c r="D908" s="8">
        <v>7.1</v>
      </c>
      <c r="E908" s="21">
        <f t="shared" si="42"/>
        <v>-3.1880731851290457E-2</v>
      </c>
    </row>
    <row r="909" spans="1:5" ht="14.25" customHeight="1" x14ac:dyDescent="0.25">
      <c r="A909" s="3">
        <v>45390</v>
      </c>
      <c r="B909" s="9">
        <v>740</v>
      </c>
      <c r="C909" s="21">
        <f t="shared" si="41"/>
        <v>-1.3504390978714624E-3</v>
      </c>
      <c r="D909" s="8">
        <v>7.05</v>
      </c>
      <c r="E909" s="21">
        <f t="shared" si="42"/>
        <v>-7.067167223092443E-3</v>
      </c>
    </row>
    <row r="910" spans="1:5" ht="14.25" customHeight="1" x14ac:dyDescent="0.25">
      <c r="A910" s="3">
        <v>45391</v>
      </c>
      <c r="B910" s="9">
        <v>707</v>
      </c>
      <c r="C910" s="21">
        <f t="shared" si="41"/>
        <v>-4.5619520301642673E-2</v>
      </c>
      <c r="D910" s="8">
        <v>6.9859999999999998</v>
      </c>
      <c r="E910" s="21">
        <f t="shared" si="42"/>
        <v>-9.1194704395370259E-3</v>
      </c>
    </row>
    <row r="911" spans="1:5" ht="14.25" customHeight="1" x14ac:dyDescent="0.25">
      <c r="A911" s="3">
        <v>45392</v>
      </c>
      <c r="B911" s="8">
        <v>711.8</v>
      </c>
      <c r="C911" s="21">
        <f t="shared" si="41"/>
        <v>6.7663071795194246E-3</v>
      </c>
      <c r="D911" s="8">
        <v>6.3879999999999999</v>
      </c>
      <c r="E911" s="21">
        <f t="shared" si="42"/>
        <v>-8.9486916031874184E-2</v>
      </c>
    </row>
    <row r="912" spans="1:5" ht="14.25" customHeight="1" x14ac:dyDescent="0.25">
      <c r="A912" s="3">
        <v>45393</v>
      </c>
      <c r="B912" s="8">
        <v>695.4</v>
      </c>
      <c r="C912" s="21">
        <f t="shared" si="41"/>
        <v>-2.3309753502331273E-2</v>
      </c>
      <c r="D912" s="8">
        <v>6.5</v>
      </c>
      <c r="E912" s="21">
        <f t="shared" si="42"/>
        <v>1.7380946548825393E-2</v>
      </c>
    </row>
    <row r="913" spans="1:5" ht="14.25" customHeight="1" x14ac:dyDescent="0.25">
      <c r="A913" s="3">
        <v>45394</v>
      </c>
      <c r="B913" s="8">
        <v>687.2</v>
      </c>
      <c r="C913" s="21">
        <f t="shared" si="41"/>
        <v>-1.1861848903715281E-2</v>
      </c>
      <c r="D913" s="8">
        <v>6.37</v>
      </c>
      <c r="E913" s="21">
        <f t="shared" si="42"/>
        <v>-2.0202707317519466E-2</v>
      </c>
    </row>
    <row r="914" spans="1:5" ht="14.25" customHeight="1" x14ac:dyDescent="0.25">
      <c r="A914" s="3">
        <v>45397</v>
      </c>
      <c r="B914" s="8">
        <v>683.8</v>
      </c>
      <c r="C914" s="21">
        <f t="shared" si="41"/>
        <v>-4.9598934648448873E-3</v>
      </c>
      <c r="D914" s="8">
        <v>6.1</v>
      </c>
      <c r="E914" s="21">
        <f t="shared" si="42"/>
        <v>-4.3310698404806475E-2</v>
      </c>
    </row>
    <row r="915" spans="1:5" ht="14.25" customHeight="1" x14ac:dyDescent="0.25">
      <c r="A915" s="3">
        <v>45398</v>
      </c>
      <c r="B915" s="8">
        <v>670.6</v>
      </c>
      <c r="C915" s="21">
        <f t="shared" si="41"/>
        <v>-1.9492643173072637E-2</v>
      </c>
      <c r="D915" s="8">
        <v>6.0819999999999999</v>
      </c>
      <c r="E915" s="21">
        <f t="shared" si="42"/>
        <v>-2.9551819240925801E-3</v>
      </c>
    </row>
    <row r="916" spans="1:5" ht="14.25" customHeight="1" x14ac:dyDescent="0.25">
      <c r="A916" s="3">
        <v>45399</v>
      </c>
      <c r="B916" s="9">
        <v>683</v>
      </c>
      <c r="C916" s="21">
        <f t="shared" si="41"/>
        <v>1.8322025538661909E-2</v>
      </c>
      <c r="D916" s="8">
        <v>6.0060000000000002</v>
      </c>
      <c r="E916" s="21">
        <f t="shared" si="42"/>
        <v>-1.257461969403433E-2</v>
      </c>
    </row>
    <row r="917" spans="1:5" ht="14.25" customHeight="1" x14ac:dyDescent="0.25">
      <c r="A917" s="3">
        <v>45400</v>
      </c>
      <c r="B917" s="8">
        <v>682.4</v>
      </c>
      <c r="C917" s="21">
        <f t="shared" si="41"/>
        <v>-8.7886339332076237E-4</v>
      </c>
      <c r="D917" s="8">
        <v>6.1139999999999999</v>
      </c>
      <c r="E917" s="21">
        <f t="shared" si="42"/>
        <v>1.7822253907504065E-2</v>
      </c>
    </row>
    <row r="918" spans="1:5" ht="14.25" customHeight="1" x14ac:dyDescent="0.25">
      <c r="A918" s="3">
        <v>45401</v>
      </c>
      <c r="B918" s="8">
        <v>679.2</v>
      </c>
      <c r="C918" s="21">
        <f t="shared" si="41"/>
        <v>-4.700361180331741E-3</v>
      </c>
      <c r="D918" s="8">
        <v>6.2</v>
      </c>
      <c r="E918" s="21">
        <f t="shared" si="42"/>
        <v>1.3968068582403074E-2</v>
      </c>
    </row>
    <row r="919" spans="1:5" ht="14.25" customHeight="1" x14ac:dyDescent="0.25">
      <c r="A919" s="3">
        <v>45404</v>
      </c>
      <c r="B919" s="9">
        <v>691</v>
      </c>
      <c r="C919" s="21">
        <f t="shared" si="41"/>
        <v>1.722418877053224E-2</v>
      </c>
      <c r="D919" s="8">
        <v>6.18</v>
      </c>
      <c r="E919" s="21">
        <f t="shared" si="42"/>
        <v>-3.2310205814465318E-3</v>
      </c>
    </row>
    <row r="920" spans="1:5" ht="14.25" customHeight="1" x14ac:dyDescent="0.25">
      <c r="A920" s="3">
        <v>45405</v>
      </c>
      <c r="B920" s="8">
        <v>690.8</v>
      </c>
      <c r="C920" s="21">
        <f t="shared" si="41"/>
        <v>-2.8947749514641362E-4</v>
      </c>
      <c r="D920" s="8">
        <v>6.1139999999999999</v>
      </c>
      <c r="E920" s="21">
        <f t="shared" si="42"/>
        <v>-1.0737048000956569E-2</v>
      </c>
    </row>
    <row r="921" spans="1:5" ht="14.25" customHeight="1" x14ac:dyDescent="0.25">
      <c r="A921" s="3">
        <v>45406</v>
      </c>
      <c r="B921" s="9">
        <v>671</v>
      </c>
      <c r="C921" s="21">
        <f t="shared" si="41"/>
        <v>-2.9081209300841623E-2</v>
      </c>
      <c r="D921" s="8">
        <v>6.016</v>
      </c>
      <c r="E921" s="21">
        <f t="shared" si="42"/>
        <v>-1.6158636821104019E-2</v>
      </c>
    </row>
    <row r="922" spans="1:5" ht="14.25" customHeight="1" x14ac:dyDescent="0.25">
      <c r="A922" s="3">
        <v>45407</v>
      </c>
      <c r="B922" s="8">
        <v>671.8</v>
      </c>
      <c r="C922" s="21">
        <f t="shared" si="41"/>
        <v>1.1915402065104219E-3</v>
      </c>
      <c r="D922" s="8">
        <v>5.96</v>
      </c>
      <c r="E922" s="21">
        <f t="shared" si="42"/>
        <v>-9.3521055702802877E-3</v>
      </c>
    </row>
    <row r="923" spans="1:5" ht="14.25" customHeight="1" x14ac:dyDescent="0.25">
      <c r="A923" s="3">
        <v>45408</v>
      </c>
      <c r="B923" s="9">
        <v>678</v>
      </c>
      <c r="C923" s="21">
        <f t="shared" si="41"/>
        <v>9.1866107622033573E-3</v>
      </c>
      <c r="D923" s="8">
        <v>6.0659999999999998</v>
      </c>
      <c r="E923" s="21">
        <f t="shared" si="42"/>
        <v>1.7628928189130932E-2</v>
      </c>
    </row>
    <row r="924" spans="1:5" ht="14.25" customHeight="1" x14ac:dyDescent="0.25">
      <c r="A924" s="3">
        <v>45411</v>
      </c>
      <c r="B924" s="8">
        <v>684.4</v>
      </c>
      <c r="C924" s="21">
        <f t="shared" si="41"/>
        <v>9.3952540776428423E-3</v>
      </c>
      <c r="D924" s="8">
        <v>6.1879999999999997</v>
      </c>
      <c r="E924" s="21">
        <f t="shared" si="42"/>
        <v>1.9912523444430411E-2</v>
      </c>
    </row>
    <row r="925" spans="1:5" ht="14.25" customHeight="1" x14ac:dyDescent="0.25">
      <c r="A925" s="3">
        <v>45412</v>
      </c>
      <c r="B925" s="8">
        <v>685.8</v>
      </c>
      <c r="C925" s="21">
        <f t="shared" si="41"/>
        <v>2.0434980107815622E-3</v>
      </c>
      <c r="D925" s="8">
        <v>6.0880000000000001</v>
      </c>
      <c r="E925" s="21">
        <f t="shared" si="42"/>
        <v>-1.6292312151434916E-2</v>
      </c>
    </row>
    <row r="926" spans="1:5" ht="14.25" customHeight="1" x14ac:dyDescent="0.25">
      <c r="A926" s="3">
        <v>45413</v>
      </c>
      <c r="B926" s="8">
        <v>685.8</v>
      </c>
      <c r="C926" s="21">
        <f t="shared" si="41"/>
        <v>0</v>
      </c>
      <c r="D926" s="8">
        <v>6.0880000000000001</v>
      </c>
      <c r="E926" s="21">
        <f t="shared" si="42"/>
        <v>0</v>
      </c>
    </row>
    <row r="927" spans="1:5" ht="14.25" customHeight="1" x14ac:dyDescent="0.25">
      <c r="A927" s="3">
        <v>45414</v>
      </c>
      <c r="B927" s="8">
        <v>686.2</v>
      </c>
      <c r="C927" s="21">
        <f t="shared" si="41"/>
        <v>5.8309039552953206E-4</v>
      </c>
      <c r="D927" s="8">
        <v>6.18</v>
      </c>
      <c r="E927" s="21">
        <f t="shared" si="42"/>
        <v>1.4998650910214732E-2</v>
      </c>
    </row>
    <row r="928" spans="1:5" ht="14.25" customHeight="1" x14ac:dyDescent="0.25">
      <c r="A928" s="3">
        <v>45415</v>
      </c>
      <c r="B928" s="8">
        <v>686.2</v>
      </c>
      <c r="C928" s="21">
        <f t="shared" si="41"/>
        <v>0</v>
      </c>
      <c r="D928" s="8">
        <v>6.18</v>
      </c>
      <c r="E928" s="21">
        <f t="shared" si="42"/>
        <v>0</v>
      </c>
    </row>
    <row r="929" spans="1:5" ht="14.25" customHeight="1" x14ac:dyDescent="0.25">
      <c r="A929" s="3">
        <v>45418</v>
      </c>
      <c r="B929" s="9">
        <v>705</v>
      </c>
      <c r="C929" s="21">
        <f t="shared" si="41"/>
        <v>2.70286723879192E-2</v>
      </c>
      <c r="D929" s="8">
        <v>6.2460000000000004</v>
      </c>
      <c r="E929" s="21">
        <f t="shared" si="42"/>
        <v>1.0622987391287468E-2</v>
      </c>
    </row>
    <row r="930" spans="1:5" ht="14.25" customHeight="1" x14ac:dyDescent="0.25">
      <c r="A930" s="3">
        <v>45419</v>
      </c>
      <c r="B930" s="8">
        <v>698.4</v>
      </c>
      <c r="C930" s="21">
        <f t="shared" si="41"/>
        <v>-9.4057982868762623E-3</v>
      </c>
      <c r="D930" s="8">
        <v>6.5739999999999998</v>
      </c>
      <c r="E930" s="21">
        <f t="shared" si="42"/>
        <v>5.1181216381140815E-2</v>
      </c>
    </row>
    <row r="931" spans="1:5" ht="14.25" customHeight="1" x14ac:dyDescent="0.25">
      <c r="A931" s="3">
        <v>45420</v>
      </c>
      <c r="B931" s="8">
        <v>696.2</v>
      </c>
      <c r="C931" s="21">
        <f t="shared" si="41"/>
        <v>-3.1550291480537999E-3</v>
      </c>
      <c r="D931" s="8">
        <v>6.7</v>
      </c>
      <c r="E931" s="21">
        <f t="shared" si="42"/>
        <v>1.8985051154892824E-2</v>
      </c>
    </row>
    <row r="932" spans="1:5" ht="14.25" customHeight="1" x14ac:dyDescent="0.25">
      <c r="A932" s="3">
        <v>45421</v>
      </c>
      <c r="B932" s="8">
        <v>695.4</v>
      </c>
      <c r="C932" s="21">
        <f t="shared" si="41"/>
        <v>-1.1497558035776243E-3</v>
      </c>
      <c r="D932" s="8">
        <v>6.8280000000000003</v>
      </c>
      <c r="E932" s="21">
        <f t="shared" si="42"/>
        <v>1.8924278535273734E-2</v>
      </c>
    </row>
    <row r="933" spans="1:5" ht="14.25" customHeight="1" x14ac:dyDescent="0.25">
      <c r="A933" s="3">
        <v>45422</v>
      </c>
      <c r="B933" s="9">
        <v>660</v>
      </c>
      <c r="C933" s="21">
        <f t="shared" si="41"/>
        <v>-5.2247384553289797E-2</v>
      </c>
      <c r="D933" s="8">
        <v>7.0060000000000002</v>
      </c>
      <c r="E933" s="21">
        <f t="shared" si="42"/>
        <v>2.5735119843100871E-2</v>
      </c>
    </row>
    <row r="934" spans="1:5" ht="14.25" customHeight="1" x14ac:dyDescent="0.25">
      <c r="A934" s="3">
        <v>45425</v>
      </c>
      <c r="B934" s="8">
        <v>653.6</v>
      </c>
      <c r="C934" s="21">
        <f t="shared" si="41"/>
        <v>-9.7442914746780525E-3</v>
      </c>
      <c r="D934" s="8">
        <v>7.1</v>
      </c>
      <c r="E934" s="21">
        <f t="shared" si="42"/>
        <v>1.3327859271974579E-2</v>
      </c>
    </row>
    <row r="935" spans="1:5" ht="14.25" customHeight="1" x14ac:dyDescent="0.25">
      <c r="A935" s="3">
        <v>45426</v>
      </c>
      <c r="B935" s="8">
        <v>658.4</v>
      </c>
      <c r="C935" s="21">
        <f t="shared" si="41"/>
        <v>7.3171058170668482E-3</v>
      </c>
      <c r="D935" s="8">
        <v>7.58</v>
      </c>
      <c r="E935" s="21">
        <f t="shared" si="42"/>
        <v>6.5418415607010671E-2</v>
      </c>
    </row>
    <row r="936" spans="1:5" ht="14.25" customHeight="1" x14ac:dyDescent="0.25">
      <c r="A936" s="3">
        <v>45427</v>
      </c>
      <c r="B936" s="9">
        <v>657</v>
      </c>
      <c r="C936" s="21">
        <f t="shared" si="41"/>
        <v>-2.1286308782494856E-3</v>
      </c>
      <c r="D936" s="8">
        <v>7.2640000000000002</v>
      </c>
      <c r="E936" s="21">
        <f t="shared" si="42"/>
        <v>-4.2582558355288062E-2</v>
      </c>
    </row>
    <row r="937" spans="1:5" ht="14.25" customHeight="1" x14ac:dyDescent="0.25">
      <c r="A937" s="3">
        <v>45428</v>
      </c>
      <c r="B937" s="8">
        <v>647.4</v>
      </c>
      <c r="C937" s="21">
        <f t="shared" si="41"/>
        <v>-1.4719676992466625E-2</v>
      </c>
      <c r="D937" s="8">
        <v>7.37</v>
      </c>
      <c r="E937" s="21">
        <f t="shared" si="42"/>
        <v>1.4487064902253108E-2</v>
      </c>
    </row>
    <row r="938" spans="1:5" ht="14.25" customHeight="1" x14ac:dyDescent="0.25">
      <c r="A938" s="3">
        <v>45429</v>
      </c>
      <c r="B938" s="8">
        <v>649.20000000000005</v>
      </c>
      <c r="C938" s="21">
        <f t="shared" si="41"/>
        <v>2.7764941482922231E-3</v>
      </c>
      <c r="D938" s="8">
        <v>7.4640000000000004</v>
      </c>
      <c r="E938" s="21">
        <f t="shared" si="42"/>
        <v>1.2673757343797606E-2</v>
      </c>
    </row>
    <row r="939" spans="1:5" ht="14.25" customHeight="1" x14ac:dyDescent="0.25">
      <c r="A939" s="3">
        <v>45432</v>
      </c>
      <c r="B939" s="8">
        <v>643.4</v>
      </c>
      <c r="C939" s="21">
        <f t="shared" si="41"/>
        <v>-8.9742208355103256E-3</v>
      </c>
      <c r="D939" s="8">
        <v>7.7380000000000004</v>
      </c>
      <c r="E939" s="21">
        <f t="shared" si="42"/>
        <v>3.6051792733278576E-2</v>
      </c>
    </row>
    <row r="940" spans="1:5" ht="14.25" customHeight="1" x14ac:dyDescent="0.25">
      <c r="A940" s="3">
        <v>45433</v>
      </c>
      <c r="B940" s="8">
        <v>634.20000000000005</v>
      </c>
      <c r="C940" s="21">
        <f t="shared" si="41"/>
        <v>-1.4402252700678951E-2</v>
      </c>
      <c r="D940" s="8">
        <v>7.694</v>
      </c>
      <c r="E940" s="21">
        <f t="shared" si="42"/>
        <v>-5.7024519482179545E-3</v>
      </c>
    </row>
    <row r="941" spans="1:5" ht="14.25" customHeight="1" x14ac:dyDescent="0.25">
      <c r="A941" s="3">
        <v>45434</v>
      </c>
      <c r="B941" s="8">
        <v>629.79999999999995</v>
      </c>
      <c r="C941" s="21">
        <f t="shared" si="41"/>
        <v>-6.962053437322778E-3</v>
      </c>
      <c r="D941" s="8">
        <v>7.7839999999999998</v>
      </c>
      <c r="E941" s="21">
        <f t="shared" si="42"/>
        <v>1.162954055360047E-2</v>
      </c>
    </row>
    <row r="942" spans="1:5" ht="14.25" customHeight="1" x14ac:dyDescent="0.25">
      <c r="A942" s="3">
        <v>45435</v>
      </c>
      <c r="B942" s="8">
        <v>638.4</v>
      </c>
      <c r="C942" s="21">
        <f t="shared" si="41"/>
        <v>1.3562737468674806E-2</v>
      </c>
      <c r="D942" s="8">
        <v>7.4379999999999997</v>
      </c>
      <c r="E942" s="21">
        <f t="shared" si="42"/>
        <v>-4.5468349380825661E-2</v>
      </c>
    </row>
    <row r="943" spans="1:5" ht="14.25" customHeight="1" x14ac:dyDescent="0.25">
      <c r="A943" s="3">
        <v>45436</v>
      </c>
      <c r="B943" s="8">
        <v>630.79999999999995</v>
      </c>
      <c r="C943" s="21">
        <f t="shared" si="41"/>
        <v>-1.1976191046715762E-2</v>
      </c>
      <c r="D943" s="8">
        <v>7.444</v>
      </c>
      <c r="E943" s="21">
        <f t="shared" si="42"/>
        <v>8.0634327712614002E-4</v>
      </c>
    </row>
    <row r="944" spans="1:5" ht="14.25" customHeight="1" x14ac:dyDescent="0.25">
      <c r="A944" s="3">
        <v>45439</v>
      </c>
      <c r="B944" s="8">
        <v>635.6</v>
      </c>
      <c r="C944" s="21">
        <f t="shared" si="41"/>
        <v>7.5805795736777369E-3</v>
      </c>
      <c r="D944" s="8">
        <v>7.484</v>
      </c>
      <c r="E944" s="21">
        <f t="shared" si="42"/>
        <v>5.3590696318387603E-3</v>
      </c>
    </row>
    <row r="945" spans="1:5" ht="14.25" customHeight="1" x14ac:dyDescent="0.25">
      <c r="A945" s="3">
        <v>45440</v>
      </c>
      <c r="B945" s="9">
        <v>633</v>
      </c>
      <c r="C945" s="21">
        <f t="shared" si="41"/>
        <v>-4.0990125183848073E-3</v>
      </c>
      <c r="D945" s="8">
        <v>7.15</v>
      </c>
      <c r="E945" s="21">
        <f t="shared" si="42"/>
        <v>-4.5655051705926819E-2</v>
      </c>
    </row>
    <row r="946" spans="1:5" ht="14.25" customHeight="1" x14ac:dyDescent="0.25">
      <c r="A946" s="3">
        <v>45441</v>
      </c>
      <c r="B946" s="8">
        <v>619.20000000000005</v>
      </c>
      <c r="C946" s="21">
        <f t="shared" si="41"/>
        <v>-2.2042099868658717E-2</v>
      </c>
      <c r="D946" s="8">
        <v>6.702</v>
      </c>
      <c r="E946" s="21">
        <f t="shared" si="42"/>
        <v>-6.4706367390797659E-2</v>
      </c>
    </row>
    <row r="947" spans="1:5" ht="14.25" customHeight="1" x14ac:dyDescent="0.25">
      <c r="A947" s="3">
        <v>45442</v>
      </c>
      <c r="B947" s="8">
        <v>619.20000000000005</v>
      </c>
      <c r="C947" s="21">
        <f t="shared" si="41"/>
        <v>0</v>
      </c>
      <c r="D947" s="8">
        <v>6.702</v>
      </c>
      <c r="E947" s="21">
        <f t="shared" si="42"/>
        <v>0</v>
      </c>
    </row>
    <row r="948" spans="1:5" ht="14.25" customHeight="1" x14ac:dyDescent="0.25">
      <c r="A948" s="3">
        <v>45443</v>
      </c>
      <c r="B948" s="9">
        <v>626</v>
      </c>
      <c r="C948" s="21">
        <f t="shared" si="41"/>
        <v>1.0922048824581112E-2</v>
      </c>
      <c r="D948" s="8">
        <v>6.774</v>
      </c>
      <c r="E948" s="21">
        <f t="shared" si="42"/>
        <v>1.0685765080461316E-2</v>
      </c>
    </row>
    <row r="949" spans="1:5" ht="14.25" customHeight="1" x14ac:dyDescent="0.25">
      <c r="A949" s="3">
        <v>45446</v>
      </c>
      <c r="B949" s="9">
        <v>636</v>
      </c>
      <c r="C949" s="21">
        <f t="shared" si="41"/>
        <v>1.5848192240023713E-2</v>
      </c>
      <c r="D949" s="8">
        <v>6.9660000000000002</v>
      </c>
      <c r="E949" s="21">
        <f t="shared" si="42"/>
        <v>2.7949417548229542E-2</v>
      </c>
    </row>
    <row r="950" spans="1:5" ht="14.25" customHeight="1" x14ac:dyDescent="0.25">
      <c r="A950" s="3">
        <v>45447</v>
      </c>
      <c r="B950" s="8">
        <v>609.4</v>
      </c>
      <c r="C950" s="21">
        <f t="shared" si="41"/>
        <v>-4.2723696788513524E-2</v>
      </c>
      <c r="D950" s="8">
        <v>6.89</v>
      </c>
      <c r="E950" s="21">
        <f t="shared" si="42"/>
        <v>-1.0970086918242344E-2</v>
      </c>
    </row>
    <row r="951" spans="1:5" ht="14.25" customHeight="1" x14ac:dyDescent="0.25">
      <c r="A951" s="3">
        <v>45448</v>
      </c>
      <c r="B951" s="8">
        <v>618.4</v>
      </c>
      <c r="C951" s="21">
        <f t="shared" si="41"/>
        <v>1.4660630721603505E-2</v>
      </c>
      <c r="D951" s="8">
        <v>6.9939999999999998</v>
      </c>
      <c r="E951" s="21">
        <f t="shared" si="42"/>
        <v>1.4981553615616894E-2</v>
      </c>
    </row>
    <row r="952" spans="1:5" ht="14.25" customHeight="1" x14ac:dyDescent="0.25">
      <c r="A952" s="3">
        <v>45449</v>
      </c>
      <c r="B952" s="9">
        <v>617</v>
      </c>
      <c r="C952" s="21">
        <f t="shared" si="41"/>
        <v>-2.2664733678243107E-3</v>
      </c>
      <c r="D952" s="8">
        <v>6.9359999999999999</v>
      </c>
      <c r="E952" s="21">
        <f t="shared" si="42"/>
        <v>-8.3273991629433733E-3</v>
      </c>
    </row>
    <row r="953" spans="1:5" ht="14.25" customHeight="1" x14ac:dyDescent="0.25">
      <c r="A953" s="3">
        <v>45450</v>
      </c>
      <c r="B953" s="9">
        <v>601</v>
      </c>
      <c r="C953" s="21">
        <f t="shared" si="41"/>
        <v>-2.6274089370180196E-2</v>
      </c>
      <c r="D953" s="8">
        <v>6.7859999999999996</v>
      </c>
      <c r="E953" s="21">
        <f t="shared" si="42"/>
        <v>-2.1863573116202378E-2</v>
      </c>
    </row>
    <row r="954" spans="1:5" ht="14.25" customHeight="1" x14ac:dyDescent="0.25">
      <c r="A954" s="3">
        <v>45453</v>
      </c>
      <c r="B954" s="8">
        <v>602.20000000000005</v>
      </c>
      <c r="C954" s="21">
        <f t="shared" si="41"/>
        <v>1.9946815124260078E-3</v>
      </c>
      <c r="D954" s="8">
        <v>6.8140000000000001</v>
      </c>
      <c r="E954" s="21">
        <f t="shared" si="42"/>
        <v>4.1176528767364199E-3</v>
      </c>
    </row>
    <row r="955" spans="1:5" ht="14.25" customHeight="1" x14ac:dyDescent="0.25">
      <c r="A955" s="3">
        <v>45454</v>
      </c>
      <c r="B955" s="8">
        <v>590.4</v>
      </c>
      <c r="C955" s="21">
        <f t="shared" si="41"/>
        <v>-1.9789342761370857E-2</v>
      </c>
      <c r="D955" s="8">
        <v>6.6</v>
      </c>
      <c r="E955" s="21">
        <f t="shared" si="42"/>
        <v>-3.1909670206395076E-2</v>
      </c>
    </row>
    <row r="956" spans="1:5" ht="14.25" customHeight="1" x14ac:dyDescent="0.25">
      <c r="A956" s="3">
        <v>45455</v>
      </c>
      <c r="B956" s="8">
        <v>600.20000000000005</v>
      </c>
      <c r="C956" s="21">
        <f t="shared" si="41"/>
        <v>1.6462659720004075E-2</v>
      </c>
      <c r="D956" s="8">
        <v>6.7679999999999998</v>
      </c>
      <c r="E956" s="21">
        <f t="shared" si="42"/>
        <v>2.5135973271542239E-2</v>
      </c>
    </row>
    <row r="957" spans="1:5" ht="14.25" customHeight="1" x14ac:dyDescent="0.25">
      <c r="A957" s="3">
        <v>45456</v>
      </c>
      <c r="B957" s="8">
        <v>581.79999999999995</v>
      </c>
      <c r="C957" s="21">
        <f t="shared" si="41"/>
        <v>-3.1136186945165584E-2</v>
      </c>
      <c r="D957" s="8">
        <v>6.6539999999999999</v>
      </c>
      <c r="E957" s="21">
        <f t="shared" si="42"/>
        <v>-1.6987444707637155E-2</v>
      </c>
    </row>
    <row r="958" spans="1:5" ht="14.25" customHeight="1" x14ac:dyDescent="0.25">
      <c r="A958" s="3">
        <v>45457</v>
      </c>
      <c r="B958" s="9">
        <v>585</v>
      </c>
      <c r="C958" s="21">
        <f t="shared" si="41"/>
        <v>5.4851011707553032E-3</v>
      </c>
      <c r="D958" s="8">
        <v>6.7</v>
      </c>
      <c r="E958" s="21">
        <f t="shared" si="42"/>
        <v>6.8893488006355197E-3</v>
      </c>
    </row>
    <row r="959" spans="1:5" ht="14.25" customHeight="1" x14ac:dyDescent="0.25">
      <c r="A959" s="3">
        <v>45460</v>
      </c>
      <c r="B959" s="8">
        <v>595.6</v>
      </c>
      <c r="C959" s="21">
        <f t="shared" si="41"/>
        <v>1.7957453577997405E-2</v>
      </c>
      <c r="D959" s="8">
        <v>6.7679999999999998</v>
      </c>
      <c r="E959" s="21">
        <f t="shared" si="42"/>
        <v>1.009809590700173E-2</v>
      </c>
    </row>
    <row r="960" spans="1:5" ht="14.25" customHeight="1" x14ac:dyDescent="0.25">
      <c r="A960" s="3">
        <v>45461</v>
      </c>
      <c r="B960" s="8">
        <v>593.79999999999995</v>
      </c>
      <c r="C960" s="21">
        <f t="shared" si="41"/>
        <v>-3.0267384801946394E-3</v>
      </c>
      <c r="D960" s="8">
        <v>6.7080000000000002</v>
      </c>
      <c r="E960" s="21">
        <f t="shared" si="42"/>
        <v>-8.9047783429597217E-3</v>
      </c>
    </row>
    <row r="961" spans="1:5" ht="14.25" customHeight="1" x14ac:dyDescent="0.25">
      <c r="A961" s="3">
        <v>45462</v>
      </c>
      <c r="B961" s="9">
        <v>621</v>
      </c>
      <c r="C961" s="21">
        <f t="shared" si="41"/>
        <v>4.4788519603819452E-2</v>
      </c>
      <c r="D961" s="8">
        <v>7.0419999999999998</v>
      </c>
      <c r="E961" s="21">
        <f t="shared" si="42"/>
        <v>4.8591376771898259E-2</v>
      </c>
    </row>
    <row r="962" spans="1:5" ht="14.25" customHeight="1" x14ac:dyDescent="0.25">
      <c r="A962" s="3">
        <v>45463</v>
      </c>
      <c r="B962" s="8">
        <v>612.6</v>
      </c>
      <c r="C962" s="21">
        <f t="shared" si="41"/>
        <v>-1.3618887534803864E-2</v>
      </c>
      <c r="D962" s="8">
        <v>7.04</v>
      </c>
      <c r="E962" s="21">
        <f t="shared" si="42"/>
        <v>-2.8405056290973997E-4</v>
      </c>
    </row>
    <row r="963" spans="1:5" ht="14.25" customHeight="1" x14ac:dyDescent="0.25">
      <c r="A963" s="3">
        <v>45464</v>
      </c>
      <c r="B963" s="8">
        <v>605.4</v>
      </c>
      <c r="C963" s="21">
        <f t="shared" si="41"/>
        <v>-1.1822797811056728E-2</v>
      </c>
      <c r="D963" s="8">
        <v>6.9340000000000002</v>
      </c>
      <c r="E963" s="21">
        <f t="shared" si="42"/>
        <v>-1.5171322907119304E-2</v>
      </c>
    </row>
    <row r="964" spans="1:5" ht="14.25" customHeight="1" x14ac:dyDescent="0.25">
      <c r="A964" s="3">
        <v>45467</v>
      </c>
      <c r="B964" s="8">
        <v>622.4</v>
      </c>
      <c r="C964" s="21">
        <f t="shared" ref="C964:C1027" si="43">LN(B964/B963)</f>
        <v>2.7693576276563533E-2</v>
      </c>
      <c r="D964" s="8">
        <v>6.96</v>
      </c>
      <c r="E964" s="21">
        <f t="shared" ref="E964:E1027" si="44">LN(D964/D963)</f>
        <v>3.7426270834964551E-3</v>
      </c>
    </row>
    <row r="965" spans="1:5" ht="14.25" customHeight="1" x14ac:dyDescent="0.25">
      <c r="A965" s="3">
        <v>45468</v>
      </c>
      <c r="B965" s="8">
        <v>623.20000000000005</v>
      </c>
      <c r="C965" s="21">
        <f t="shared" si="43"/>
        <v>1.2845216923568405E-3</v>
      </c>
      <c r="D965" s="8">
        <v>6.9059999999999997</v>
      </c>
      <c r="E965" s="21">
        <f t="shared" si="44"/>
        <v>-7.7888753785276734E-3</v>
      </c>
    </row>
    <row r="966" spans="1:5" ht="14.25" customHeight="1" x14ac:dyDescent="0.25">
      <c r="A966" s="3">
        <v>45469</v>
      </c>
      <c r="B966" s="9">
        <v>609</v>
      </c>
      <c r="C966" s="21">
        <f t="shared" si="43"/>
        <v>-2.3049226846641607E-2</v>
      </c>
      <c r="D966" s="8">
        <v>6.9480000000000004</v>
      </c>
      <c r="E966" s="21">
        <f t="shared" si="44"/>
        <v>6.0632494110579383E-3</v>
      </c>
    </row>
    <row r="967" spans="1:5" ht="14.25" customHeight="1" x14ac:dyDescent="0.25">
      <c r="A967" s="3">
        <v>45470</v>
      </c>
      <c r="B967" s="9">
        <v>615</v>
      </c>
      <c r="C967" s="21">
        <f t="shared" si="43"/>
        <v>9.8040000966208348E-3</v>
      </c>
      <c r="D967" s="8">
        <v>7.28</v>
      </c>
      <c r="E967" s="21">
        <f t="shared" si="44"/>
        <v>4.6677013829736096E-2</v>
      </c>
    </row>
    <row r="968" spans="1:5" ht="14.25" customHeight="1" x14ac:dyDescent="0.25">
      <c r="A968" s="3">
        <v>45471</v>
      </c>
      <c r="B968" s="9">
        <v>637</v>
      </c>
      <c r="C968" s="21">
        <f t="shared" si="43"/>
        <v>3.5147387765645577E-2</v>
      </c>
      <c r="D968" s="8">
        <v>7.1779999999999999</v>
      </c>
      <c r="E968" s="21">
        <f t="shared" si="44"/>
        <v>-1.411006948317914E-2</v>
      </c>
    </row>
    <row r="969" spans="1:5" ht="14.25" customHeight="1" x14ac:dyDescent="0.25">
      <c r="A969" s="3">
        <v>45474</v>
      </c>
      <c r="B969" s="8">
        <v>625.6</v>
      </c>
      <c r="C969" s="21">
        <f t="shared" si="43"/>
        <v>-1.8058466341062004E-2</v>
      </c>
      <c r="D969" s="8">
        <v>7.31</v>
      </c>
      <c r="E969" s="21">
        <f t="shared" si="44"/>
        <v>1.8222481036271571E-2</v>
      </c>
    </row>
    <row r="970" spans="1:5" ht="14.25" customHeight="1" x14ac:dyDescent="0.25">
      <c r="A970" s="3">
        <v>45475</v>
      </c>
      <c r="B970" s="8">
        <v>626.79999999999995</v>
      </c>
      <c r="C970" s="21">
        <f t="shared" si="43"/>
        <v>1.9163212507642771E-3</v>
      </c>
      <c r="D970" s="8">
        <v>7.18</v>
      </c>
      <c r="E970" s="21">
        <f t="shared" si="44"/>
        <v>-1.7943890701554308E-2</v>
      </c>
    </row>
    <row r="971" spans="1:5" ht="14.25" customHeight="1" x14ac:dyDescent="0.25">
      <c r="A971" s="3">
        <v>45476</v>
      </c>
      <c r="B971" s="8">
        <v>632.4</v>
      </c>
      <c r="C971" s="21">
        <f t="shared" si="43"/>
        <v>8.8945948534513118E-3</v>
      </c>
      <c r="D971" s="8">
        <v>7.42</v>
      </c>
      <c r="E971" s="21">
        <f t="shared" si="44"/>
        <v>3.287967411915621E-2</v>
      </c>
    </row>
    <row r="972" spans="1:5" ht="14.25" customHeight="1" x14ac:dyDescent="0.25">
      <c r="A972" s="3">
        <v>45477</v>
      </c>
      <c r="B972" s="8">
        <v>627.4</v>
      </c>
      <c r="C972" s="21">
        <f t="shared" si="43"/>
        <v>-7.9378095787392047E-3</v>
      </c>
      <c r="D972" s="8">
        <v>7.39</v>
      </c>
      <c r="E972" s="21">
        <f t="shared" si="44"/>
        <v>-4.0513222191786895E-3</v>
      </c>
    </row>
    <row r="973" spans="1:5" ht="14.25" customHeight="1" x14ac:dyDescent="0.25">
      <c r="A973" s="3">
        <v>45478</v>
      </c>
      <c r="B973" s="8">
        <v>622.6</v>
      </c>
      <c r="C973" s="21">
        <f t="shared" si="43"/>
        <v>-7.6800377490699265E-3</v>
      </c>
      <c r="D973" s="8">
        <v>7.3019999999999996</v>
      </c>
      <c r="E973" s="21">
        <f t="shared" si="44"/>
        <v>-1.1979451726665284E-2</v>
      </c>
    </row>
    <row r="974" spans="1:5" ht="14.25" customHeight="1" x14ac:dyDescent="0.25">
      <c r="A974" s="3">
        <v>45481</v>
      </c>
      <c r="B974" s="8">
        <v>629.6</v>
      </c>
      <c r="C974" s="21">
        <f t="shared" si="43"/>
        <v>1.1180439095685576E-2</v>
      </c>
      <c r="D974" s="8">
        <v>7.2480000000000002</v>
      </c>
      <c r="E974" s="21">
        <f t="shared" si="44"/>
        <v>-7.4227144927668607E-3</v>
      </c>
    </row>
    <row r="975" spans="1:5" ht="14.25" customHeight="1" x14ac:dyDescent="0.25">
      <c r="A975" s="3">
        <v>45482</v>
      </c>
      <c r="B975" s="9">
        <v>633</v>
      </c>
      <c r="C975" s="21">
        <f t="shared" si="43"/>
        <v>5.3857250409827138E-3</v>
      </c>
      <c r="D975" s="8">
        <v>7.3239999999999998</v>
      </c>
      <c r="E975" s="21">
        <f t="shared" si="44"/>
        <v>1.043105807158607E-2</v>
      </c>
    </row>
    <row r="976" spans="1:5" ht="14.25" customHeight="1" x14ac:dyDescent="0.25">
      <c r="A976" s="3">
        <v>45483</v>
      </c>
      <c r="B976" s="9">
        <v>631</v>
      </c>
      <c r="C976" s="21">
        <f t="shared" si="43"/>
        <v>-3.1645596029630254E-3</v>
      </c>
      <c r="D976" s="8">
        <v>7.1779999999999999</v>
      </c>
      <c r="E976" s="21">
        <f t="shared" si="44"/>
        <v>-2.0135834086848714E-2</v>
      </c>
    </row>
    <row r="977" spans="1:5" ht="14.25" customHeight="1" x14ac:dyDescent="0.25">
      <c r="A977" s="3">
        <v>45484</v>
      </c>
      <c r="B977" s="8">
        <v>638.20000000000005</v>
      </c>
      <c r="C977" s="21">
        <f t="shared" si="43"/>
        <v>1.1345851302929965E-2</v>
      </c>
      <c r="D977" s="8">
        <v>7.3079999999999998</v>
      </c>
      <c r="E977" s="21">
        <f t="shared" si="44"/>
        <v>1.7948845790344829E-2</v>
      </c>
    </row>
    <row r="978" spans="1:5" ht="14.25" customHeight="1" x14ac:dyDescent="0.25">
      <c r="A978" s="3">
        <v>45485</v>
      </c>
      <c r="B978" s="8">
        <v>643.20000000000005</v>
      </c>
      <c r="C978" s="21">
        <f t="shared" si="43"/>
        <v>7.8040040206134517E-3</v>
      </c>
      <c r="D978" s="8">
        <v>7.3419999999999996</v>
      </c>
      <c r="E978" s="21">
        <f t="shared" si="44"/>
        <v>4.6416465588822444E-3</v>
      </c>
    </row>
    <row r="979" spans="1:5" ht="14.25" customHeight="1" x14ac:dyDescent="0.25">
      <c r="A979" s="3">
        <v>45488</v>
      </c>
      <c r="B979" s="8">
        <v>649.79999999999995</v>
      </c>
      <c r="C979" s="21">
        <f t="shared" si="43"/>
        <v>1.0208905370243274E-2</v>
      </c>
      <c r="D979" s="8">
        <v>7.2880000000000003</v>
      </c>
      <c r="E979" s="21">
        <f t="shared" si="44"/>
        <v>-7.382125116985285E-3</v>
      </c>
    </row>
    <row r="980" spans="1:5" ht="14.25" customHeight="1" x14ac:dyDescent="0.25">
      <c r="A980" s="3">
        <v>45489</v>
      </c>
      <c r="B980" s="8">
        <v>624.20000000000005</v>
      </c>
      <c r="C980" s="21">
        <f t="shared" si="43"/>
        <v>-4.0193793398320715E-2</v>
      </c>
      <c r="D980" s="8">
        <v>7.02</v>
      </c>
      <c r="E980" s="21">
        <f t="shared" si="44"/>
        <v>-3.7465941919937497E-2</v>
      </c>
    </row>
    <row r="981" spans="1:5" ht="14.25" customHeight="1" x14ac:dyDescent="0.25">
      <c r="A981" s="3">
        <v>45490</v>
      </c>
      <c r="B981" s="9">
        <v>616</v>
      </c>
      <c r="C981" s="21">
        <f t="shared" si="43"/>
        <v>-1.3223866303159339E-2</v>
      </c>
      <c r="D981" s="8">
        <v>7.024</v>
      </c>
      <c r="E981" s="21">
        <f t="shared" si="44"/>
        <v>5.6963829509592992E-4</v>
      </c>
    </row>
    <row r="982" spans="1:5" ht="14.25" customHeight="1" x14ac:dyDescent="0.25">
      <c r="A982" s="3">
        <v>45491</v>
      </c>
      <c r="B982" s="8">
        <v>634.79999999999995</v>
      </c>
      <c r="C982" s="21">
        <f t="shared" si="43"/>
        <v>3.0063025118734106E-2</v>
      </c>
      <c r="D982" s="8">
        <v>7.1260000000000003</v>
      </c>
      <c r="E982" s="21">
        <f t="shared" si="44"/>
        <v>1.4417210850828715E-2</v>
      </c>
    </row>
    <row r="983" spans="1:5" ht="14.25" customHeight="1" x14ac:dyDescent="0.25">
      <c r="A983" s="3">
        <v>45492</v>
      </c>
      <c r="B983" s="9">
        <v>641</v>
      </c>
      <c r="C983" s="21">
        <f t="shared" si="43"/>
        <v>9.719468268416161E-3</v>
      </c>
      <c r="D983" s="8">
        <v>7.1559999999999997</v>
      </c>
      <c r="E983" s="21">
        <f t="shared" si="44"/>
        <v>4.2010984628283073E-3</v>
      </c>
    </row>
    <row r="984" spans="1:5" ht="14.25" customHeight="1" x14ac:dyDescent="0.25">
      <c r="A984" s="3">
        <v>45495</v>
      </c>
      <c r="B984" s="8">
        <v>639.6</v>
      </c>
      <c r="C984" s="21">
        <f t="shared" si="43"/>
        <v>-2.1864759608708475E-3</v>
      </c>
      <c r="D984" s="8">
        <v>7.1559999999999997</v>
      </c>
      <c r="E984" s="21">
        <f t="shared" si="44"/>
        <v>0</v>
      </c>
    </row>
    <row r="985" spans="1:5" ht="14.25" customHeight="1" x14ac:dyDescent="0.25">
      <c r="A985" s="3">
        <v>45496</v>
      </c>
      <c r="B985" s="9">
        <v>623</v>
      </c>
      <c r="C985" s="21">
        <f t="shared" si="43"/>
        <v>-2.6296462172346016E-2</v>
      </c>
      <c r="D985" s="8">
        <v>7.008</v>
      </c>
      <c r="E985" s="21">
        <f t="shared" si="44"/>
        <v>-2.0898812012382365E-2</v>
      </c>
    </row>
    <row r="986" spans="1:5" ht="14.25" customHeight="1" x14ac:dyDescent="0.25">
      <c r="A986" s="3">
        <v>45497</v>
      </c>
      <c r="B986" s="9">
        <v>623</v>
      </c>
      <c r="C986" s="21">
        <f t="shared" si="43"/>
        <v>0</v>
      </c>
      <c r="D986" s="8">
        <v>6.9660000000000002</v>
      </c>
      <c r="E986" s="21">
        <f t="shared" si="44"/>
        <v>-6.0111816902808091E-3</v>
      </c>
    </row>
    <row r="987" spans="1:5" ht="14.25" customHeight="1" x14ac:dyDescent="0.25">
      <c r="A987" s="3">
        <v>45498</v>
      </c>
      <c r="B987" s="9">
        <v>616</v>
      </c>
      <c r="C987" s="21">
        <f t="shared" si="43"/>
        <v>-1.1299555253933394E-2</v>
      </c>
      <c r="D987" s="8">
        <v>6.944</v>
      </c>
      <c r="E987" s="21">
        <f t="shared" si="44"/>
        <v>-3.1631945857604842E-3</v>
      </c>
    </row>
    <row r="988" spans="1:5" ht="14.25" customHeight="1" x14ac:dyDescent="0.25">
      <c r="A988" s="3">
        <v>45499</v>
      </c>
      <c r="B988" s="8">
        <v>615.6</v>
      </c>
      <c r="C988" s="21">
        <f t="shared" si="43"/>
        <v>-6.4956156879553389E-4</v>
      </c>
      <c r="D988" s="8">
        <v>6.9539999999999997</v>
      </c>
      <c r="E988" s="21">
        <f t="shared" si="44"/>
        <v>1.4390562276205706E-3</v>
      </c>
    </row>
    <row r="989" spans="1:5" ht="14.25" customHeight="1" x14ac:dyDescent="0.25">
      <c r="A989" s="3">
        <v>45502</v>
      </c>
      <c r="B989" s="8">
        <v>623.79999999999995</v>
      </c>
      <c r="C989" s="21">
        <f t="shared" si="43"/>
        <v>1.3232402208978587E-2</v>
      </c>
      <c r="D989" s="8">
        <v>7.0940000000000003</v>
      </c>
      <c r="E989" s="21">
        <f t="shared" si="44"/>
        <v>1.9932322765760509E-2</v>
      </c>
    </row>
    <row r="990" spans="1:5" ht="14.25" customHeight="1" x14ac:dyDescent="0.25">
      <c r="A990" s="3">
        <v>45503</v>
      </c>
      <c r="B990" s="8">
        <v>611.4</v>
      </c>
      <c r="C990" s="21">
        <f t="shared" si="43"/>
        <v>-2.0078394716968706E-2</v>
      </c>
      <c r="D990" s="8">
        <v>7.0460000000000003</v>
      </c>
      <c r="E990" s="21">
        <f t="shared" si="44"/>
        <v>-6.7892764323841748E-3</v>
      </c>
    </row>
    <row r="991" spans="1:5" ht="14.25" customHeight="1" x14ac:dyDescent="0.25">
      <c r="A991" s="3">
        <v>45504</v>
      </c>
      <c r="B991" s="9">
        <v>623</v>
      </c>
      <c r="C991" s="21">
        <f t="shared" si="43"/>
        <v>1.8795109330719123E-2</v>
      </c>
      <c r="D991" s="8">
        <v>7.3</v>
      </c>
      <c r="E991" s="21">
        <f t="shared" si="44"/>
        <v>3.5414268235299445E-2</v>
      </c>
    </row>
    <row r="992" spans="1:5" ht="14.25" customHeight="1" x14ac:dyDescent="0.25">
      <c r="A992" s="3">
        <v>45505</v>
      </c>
      <c r="B992" s="8">
        <v>606.6</v>
      </c>
      <c r="C992" s="21">
        <f t="shared" si="43"/>
        <v>-2.6676923532972324E-2</v>
      </c>
      <c r="D992" s="8">
        <v>7.1</v>
      </c>
      <c r="E992" s="21">
        <f t="shared" si="44"/>
        <v>-2.7779564107075706E-2</v>
      </c>
    </row>
    <row r="993" spans="1:5" ht="14.25" customHeight="1" x14ac:dyDescent="0.25">
      <c r="A993" s="3">
        <v>45506</v>
      </c>
      <c r="B993" s="9">
        <v>582</v>
      </c>
      <c r="C993" s="21">
        <f t="shared" si="43"/>
        <v>-4.1399147523042905E-2</v>
      </c>
      <c r="D993" s="8">
        <v>7.15</v>
      </c>
      <c r="E993" s="21">
        <f t="shared" si="44"/>
        <v>7.0175726586465398E-3</v>
      </c>
    </row>
    <row r="994" spans="1:5" ht="14.25" customHeight="1" x14ac:dyDescent="0.25">
      <c r="A994" s="3">
        <v>45509</v>
      </c>
      <c r="B994" s="8">
        <v>566.79999999999995</v>
      </c>
      <c r="C994" s="21">
        <f t="shared" si="43"/>
        <v>-2.6463939914912585E-2</v>
      </c>
      <c r="D994" s="8">
        <v>6.73</v>
      </c>
      <c r="E994" s="21">
        <f t="shared" si="44"/>
        <v>-6.0537213049279788E-2</v>
      </c>
    </row>
    <row r="995" spans="1:5" ht="14.25" customHeight="1" x14ac:dyDescent="0.25">
      <c r="A995" s="3">
        <v>45510</v>
      </c>
      <c r="B995" s="9">
        <v>552</v>
      </c>
      <c r="C995" s="21">
        <f t="shared" si="43"/>
        <v>-2.6458461539430007E-2</v>
      </c>
      <c r="D995" s="8">
        <v>6.3760000000000003</v>
      </c>
      <c r="E995" s="21">
        <f t="shared" si="44"/>
        <v>-5.403420216872256E-2</v>
      </c>
    </row>
    <row r="996" spans="1:5" ht="14.25" customHeight="1" x14ac:dyDescent="0.25">
      <c r="A996" s="3">
        <v>45511</v>
      </c>
      <c r="B996" s="8">
        <v>546.4</v>
      </c>
      <c r="C996" s="21">
        <f t="shared" si="43"/>
        <v>-1.0196738020515093E-2</v>
      </c>
      <c r="D996" s="8">
        <v>6.5819999999999999</v>
      </c>
      <c r="E996" s="21">
        <f t="shared" si="44"/>
        <v>3.1797709033234277E-2</v>
      </c>
    </row>
    <row r="997" spans="1:5" ht="14.25" customHeight="1" x14ac:dyDescent="0.25">
      <c r="A997" s="3">
        <v>45512</v>
      </c>
      <c r="B997" s="9">
        <v>557</v>
      </c>
      <c r="C997" s="21">
        <f t="shared" si="43"/>
        <v>1.9213931670703722E-2</v>
      </c>
      <c r="D997" s="8">
        <v>6.718</v>
      </c>
      <c r="E997" s="21">
        <f t="shared" si="44"/>
        <v>2.0451840668952826E-2</v>
      </c>
    </row>
    <row r="998" spans="1:5" ht="14.25" customHeight="1" x14ac:dyDescent="0.25">
      <c r="A998" s="3">
        <v>45513</v>
      </c>
      <c r="B998" s="8">
        <v>560.79999999999995</v>
      </c>
      <c r="C998" s="21">
        <f t="shared" si="43"/>
        <v>6.7990957930962985E-3</v>
      </c>
      <c r="D998" s="8">
        <v>6.6619999999999999</v>
      </c>
      <c r="E998" s="21">
        <f t="shared" si="44"/>
        <v>-8.3707514186131017E-3</v>
      </c>
    </row>
    <row r="999" spans="1:5" ht="14.25" customHeight="1" x14ac:dyDescent="0.25">
      <c r="A999" s="3">
        <v>45516</v>
      </c>
      <c r="B999" s="8">
        <v>574.20000000000005</v>
      </c>
      <c r="C999" s="21">
        <f t="shared" si="43"/>
        <v>2.3613431966583415E-2</v>
      </c>
      <c r="D999" s="8">
        <v>6.85</v>
      </c>
      <c r="E999" s="21">
        <f t="shared" si="44"/>
        <v>2.7828912502646019E-2</v>
      </c>
    </row>
    <row r="1000" spans="1:5" ht="14.25" customHeight="1" x14ac:dyDescent="0.25">
      <c r="A1000" s="3">
        <v>45517</v>
      </c>
      <c r="B1000" s="9">
        <v>588</v>
      </c>
      <c r="C1000" s="21">
        <f t="shared" si="43"/>
        <v>2.3749180211663282E-2</v>
      </c>
      <c r="D1000" s="8">
        <v>6.8419999999999996</v>
      </c>
      <c r="E1000" s="21">
        <f t="shared" si="44"/>
        <v>-1.1685657187209758E-3</v>
      </c>
    </row>
    <row r="1001" spans="1:5" ht="15" customHeight="1" x14ac:dyDescent="0.25">
      <c r="A1001" s="3">
        <v>45518</v>
      </c>
      <c r="B1001" s="8">
        <v>601.4</v>
      </c>
      <c r="C1001" s="21">
        <f t="shared" si="43"/>
        <v>2.2533322655801786E-2</v>
      </c>
      <c r="D1001" s="8">
        <v>6.7320000000000002</v>
      </c>
      <c r="E1001" s="21">
        <f t="shared" si="44"/>
        <v>-1.620781022685331E-2</v>
      </c>
    </row>
    <row r="1002" spans="1:5" ht="15" customHeight="1" x14ac:dyDescent="0.25">
      <c r="A1002" s="3">
        <v>45519</v>
      </c>
      <c r="B1002" s="8">
        <v>601.4</v>
      </c>
      <c r="C1002" s="21">
        <f t="shared" si="43"/>
        <v>0</v>
      </c>
      <c r="D1002" s="8">
        <v>6.7320000000000002</v>
      </c>
      <c r="E1002" s="21">
        <f t="shared" si="44"/>
        <v>0</v>
      </c>
    </row>
    <row r="1003" spans="1:5" ht="15" customHeight="1" x14ac:dyDescent="0.25">
      <c r="A1003" s="3">
        <v>45520</v>
      </c>
      <c r="B1003" s="8">
        <v>623.79999999999995</v>
      </c>
      <c r="C1003" s="21">
        <f t="shared" si="43"/>
        <v>3.6569533619274244E-2</v>
      </c>
      <c r="D1003" s="8">
        <v>6.8840000000000003</v>
      </c>
      <c r="E1003" s="21">
        <f t="shared" si="44"/>
        <v>2.2327602020733452E-2</v>
      </c>
    </row>
    <row r="1004" spans="1:5" ht="15" customHeight="1" x14ac:dyDescent="0.25">
      <c r="A1004" s="3">
        <v>45523</v>
      </c>
      <c r="B1004" s="8">
        <v>628.6</v>
      </c>
      <c r="C1004" s="21">
        <f t="shared" si="43"/>
        <v>7.6653201897645112E-3</v>
      </c>
      <c r="D1004" s="8">
        <v>6.9080000000000004</v>
      </c>
      <c r="E1004" s="21">
        <f t="shared" si="44"/>
        <v>3.4802819351392148E-3</v>
      </c>
    </row>
    <row r="1005" spans="1:5" ht="15" customHeight="1" x14ac:dyDescent="0.25">
      <c r="A1005" s="3">
        <v>45524</v>
      </c>
      <c r="B1005" s="8">
        <v>615.6</v>
      </c>
      <c r="C1005" s="21">
        <f t="shared" si="43"/>
        <v>-2.0897722398743095E-2</v>
      </c>
      <c r="D1005" s="8">
        <v>6.8019999999999996</v>
      </c>
      <c r="E1005" s="21">
        <f t="shared" si="44"/>
        <v>-1.5463473699428585E-2</v>
      </c>
    </row>
    <row r="1006" spans="1:5" ht="15" customHeight="1" x14ac:dyDescent="0.25">
      <c r="A1006" s="3">
        <v>45525</v>
      </c>
      <c r="B1006" s="8">
        <v>617.4</v>
      </c>
      <c r="C1006" s="21">
        <f t="shared" si="43"/>
        <v>2.9197101033346246E-3</v>
      </c>
      <c r="D1006" s="8">
        <v>6.8179999999999996</v>
      </c>
      <c r="E1006" s="21">
        <f t="shared" si="44"/>
        <v>2.3494871307075788E-3</v>
      </c>
    </row>
    <row r="1007" spans="1:5" ht="15" customHeight="1" x14ac:dyDescent="0.25">
      <c r="A1007" s="3">
        <v>45526</v>
      </c>
      <c r="B1007" s="8">
        <v>616.79999999999995</v>
      </c>
      <c r="C1007" s="21">
        <f t="shared" si="43"/>
        <v>-9.722898189392223E-4</v>
      </c>
      <c r="D1007" s="8">
        <v>6.76</v>
      </c>
      <c r="E1007" s="21">
        <f t="shared" si="44"/>
        <v>-8.543283660838558E-3</v>
      </c>
    </row>
    <row r="1008" spans="1:5" ht="15" customHeight="1" x14ac:dyDescent="0.25">
      <c r="A1008" s="3">
        <v>45527</v>
      </c>
      <c r="B1008" s="8">
        <v>626.20000000000005</v>
      </c>
      <c r="C1008" s="21">
        <f t="shared" si="43"/>
        <v>1.5124986643185753E-2</v>
      </c>
      <c r="D1008" s="8">
        <v>6.76</v>
      </c>
      <c r="E1008" s="21">
        <f t="shared" si="44"/>
        <v>0</v>
      </c>
    </row>
    <row r="1009" spans="1:5" ht="15" customHeight="1" x14ac:dyDescent="0.25">
      <c r="A1009" s="3">
        <v>45530</v>
      </c>
      <c r="B1009" s="8">
        <v>631.4</v>
      </c>
      <c r="C1009" s="21">
        <f t="shared" si="43"/>
        <v>8.2697672315857791E-3</v>
      </c>
      <c r="D1009" s="8">
        <v>6.9279999999999999</v>
      </c>
      <c r="E1009" s="21">
        <f t="shared" si="44"/>
        <v>2.4548281205261389E-2</v>
      </c>
    </row>
    <row r="1010" spans="1:5" ht="15" customHeight="1" x14ac:dyDescent="0.25">
      <c r="A1010" s="3">
        <v>45531</v>
      </c>
      <c r="B1010" s="8">
        <v>619.79999999999995</v>
      </c>
      <c r="C1010" s="21">
        <f t="shared" si="43"/>
        <v>-1.8542730770243487E-2</v>
      </c>
      <c r="D1010" s="8">
        <v>6.8380000000000001</v>
      </c>
      <c r="E1010" s="21">
        <f t="shared" si="44"/>
        <v>-1.3075880043024457E-2</v>
      </c>
    </row>
    <row r="1011" spans="1:5" ht="15" customHeight="1" x14ac:dyDescent="0.25">
      <c r="A1011" s="3">
        <v>45532</v>
      </c>
      <c r="B1011" s="8">
        <v>627.6</v>
      </c>
      <c r="C1011" s="21">
        <f t="shared" si="43"/>
        <v>1.2506175505229764E-2</v>
      </c>
      <c r="D1011" s="8">
        <v>6.64</v>
      </c>
      <c r="E1011" s="21">
        <f t="shared" si="44"/>
        <v>-2.9383327728767124E-2</v>
      </c>
    </row>
    <row r="1012" spans="1:5" ht="15" customHeight="1" x14ac:dyDescent="0.25">
      <c r="A1012" s="3">
        <v>45533</v>
      </c>
      <c r="B1012" s="9">
        <v>634</v>
      </c>
      <c r="C1012" s="21">
        <f t="shared" si="43"/>
        <v>1.0145933578348306E-2</v>
      </c>
      <c r="D1012" s="8">
        <v>6.65</v>
      </c>
      <c r="E1012" s="21">
        <f t="shared" si="44"/>
        <v>1.5048911794203067E-3</v>
      </c>
    </row>
    <row r="1013" spans="1:5" ht="15" customHeight="1" x14ac:dyDescent="0.25">
      <c r="A1013" s="3">
        <v>45534</v>
      </c>
      <c r="B1013" s="9">
        <v>640</v>
      </c>
      <c r="C1013" s="21">
        <f t="shared" si="43"/>
        <v>9.4192219164915582E-3</v>
      </c>
      <c r="D1013" s="8">
        <v>6.78</v>
      </c>
      <c r="E1013" s="21">
        <f t="shared" si="44"/>
        <v>1.9360247284541394E-2</v>
      </c>
    </row>
    <row r="1014" spans="1:5" ht="15" customHeight="1" x14ac:dyDescent="0.25">
      <c r="A1014" s="3">
        <v>45537</v>
      </c>
      <c r="B1014" s="9">
        <v>658</v>
      </c>
      <c r="C1014" s="21">
        <f t="shared" si="43"/>
        <v>2.7736754971599619E-2</v>
      </c>
      <c r="D1014" s="8">
        <v>7.3440000000000003</v>
      </c>
      <c r="E1014" s="21">
        <f t="shared" si="44"/>
        <v>7.9906551365885176E-2</v>
      </c>
    </row>
    <row r="1015" spans="1:5" ht="15" customHeight="1" x14ac:dyDescent="0.25">
      <c r="A1015" s="3">
        <v>45538</v>
      </c>
      <c r="B1015" s="9">
        <v>638</v>
      </c>
      <c r="C1015" s="21">
        <f t="shared" si="43"/>
        <v>-3.0866647980527268E-2</v>
      </c>
      <c r="D1015" s="8">
        <v>7.4059999999999997</v>
      </c>
      <c r="E1015" s="21">
        <f t="shared" si="44"/>
        <v>8.4068291732314268E-3</v>
      </c>
    </row>
    <row r="1016" spans="1:5" ht="15" customHeight="1" x14ac:dyDescent="0.25">
      <c r="A1016" s="3">
        <v>45539</v>
      </c>
      <c r="B1016" s="8">
        <v>635.6</v>
      </c>
      <c r="C1016" s="21">
        <f t="shared" si="43"/>
        <v>-3.768848682228963E-3</v>
      </c>
      <c r="D1016" s="8">
        <v>7.3239999999999998</v>
      </c>
      <c r="E1016" s="21">
        <f t="shared" si="44"/>
        <v>-1.1133855679156628E-2</v>
      </c>
    </row>
    <row r="1017" spans="1:5" ht="15" customHeight="1" x14ac:dyDescent="0.25">
      <c r="A1017" s="3">
        <v>45540</v>
      </c>
      <c r="B1017" s="8">
        <v>632.20000000000005</v>
      </c>
      <c r="C1017" s="21">
        <f t="shared" si="43"/>
        <v>-5.3636348810435722E-3</v>
      </c>
      <c r="D1017" s="8">
        <v>7.36</v>
      </c>
      <c r="E1017" s="21">
        <f t="shared" si="44"/>
        <v>4.9033059285207153E-3</v>
      </c>
    </row>
    <row r="1018" spans="1:5" ht="15" customHeight="1" x14ac:dyDescent="0.25">
      <c r="A1018" s="3">
        <v>45541</v>
      </c>
      <c r="B1018" s="9">
        <v>605</v>
      </c>
      <c r="C1018" s="21">
        <f t="shared" si="43"/>
        <v>-4.3977341750675927E-2</v>
      </c>
      <c r="D1018" s="8">
        <v>7.2539999999999996</v>
      </c>
      <c r="E1018" s="21">
        <f t="shared" si="44"/>
        <v>-1.4506891880074318E-2</v>
      </c>
    </row>
    <row r="1019" spans="1:5" ht="15" customHeight="1" x14ac:dyDescent="0.25">
      <c r="A1019" s="3">
        <v>45544</v>
      </c>
      <c r="B1019" s="8">
        <v>623.79999999999995</v>
      </c>
      <c r="C1019" s="21">
        <f t="shared" si="43"/>
        <v>3.0601346142861245E-2</v>
      </c>
      <c r="D1019" s="8">
        <v>7.0860000000000003</v>
      </c>
      <c r="E1019" s="21">
        <f t="shared" si="44"/>
        <v>-2.3432034417430251E-2</v>
      </c>
    </row>
    <row r="1020" spans="1:5" ht="15" customHeight="1" x14ac:dyDescent="0.25">
      <c r="A1020" s="3">
        <v>45545</v>
      </c>
      <c r="B1020" s="8">
        <v>612.79999999999995</v>
      </c>
      <c r="C1020" s="21">
        <f t="shared" si="43"/>
        <v>-1.7791185747321383E-2</v>
      </c>
      <c r="D1020" s="8">
        <v>6.9939999999999998</v>
      </c>
      <c r="E1020" s="21">
        <f t="shared" si="44"/>
        <v>-1.3068367802096179E-2</v>
      </c>
    </row>
    <row r="1021" spans="1:5" ht="15" customHeight="1" x14ac:dyDescent="0.25">
      <c r="A1021" s="3">
        <v>45546</v>
      </c>
      <c r="B1021" s="8">
        <v>594.20000000000005</v>
      </c>
      <c r="C1021" s="21">
        <f t="shared" si="43"/>
        <v>-3.0822655397874103E-2</v>
      </c>
      <c r="D1021" s="8">
        <v>6.9379999999999997</v>
      </c>
      <c r="E1021" s="21">
        <f t="shared" si="44"/>
        <v>-8.039090093626142E-3</v>
      </c>
    </row>
    <row r="1022" spans="1:5" ht="15" customHeight="1" x14ac:dyDescent="0.25">
      <c r="A1022" s="3">
        <v>45547</v>
      </c>
      <c r="B1022" s="8">
        <v>621.79999999999995</v>
      </c>
      <c r="C1022" s="21">
        <f t="shared" si="43"/>
        <v>4.5402534596146009E-2</v>
      </c>
      <c r="D1022" s="8">
        <v>7.0460000000000003</v>
      </c>
      <c r="E1022" s="21">
        <f t="shared" si="44"/>
        <v>1.5446531371488041E-2</v>
      </c>
    </row>
    <row r="1023" spans="1:5" ht="15" customHeight="1" x14ac:dyDescent="0.25">
      <c r="A1023" s="3">
        <v>45548</v>
      </c>
      <c r="B1023" s="8">
        <v>638.79999999999995</v>
      </c>
      <c r="C1023" s="21">
        <f t="shared" si="43"/>
        <v>2.6972918716203876E-2</v>
      </c>
      <c r="D1023" s="8">
        <v>7.0259999999999998</v>
      </c>
      <c r="E1023" s="21">
        <f t="shared" si="44"/>
        <v>-2.8425260754107186E-3</v>
      </c>
    </row>
    <row r="1024" spans="1:5" ht="15" customHeight="1" x14ac:dyDescent="0.25">
      <c r="A1024" s="3">
        <v>45551</v>
      </c>
      <c r="B1024" s="8">
        <v>634.4</v>
      </c>
      <c r="C1024" s="21">
        <f t="shared" si="43"/>
        <v>-6.911746020219111E-3</v>
      </c>
      <c r="D1024" s="8">
        <v>7.1719999999999997</v>
      </c>
      <c r="E1024" s="21">
        <f t="shared" si="44"/>
        <v>2.0567001899251158E-2</v>
      </c>
    </row>
    <row r="1025" spans="1:5" ht="15" customHeight="1" x14ac:dyDescent="0.25">
      <c r="A1025" s="3">
        <v>45552</v>
      </c>
      <c r="B1025" s="8">
        <v>656.8</v>
      </c>
      <c r="C1025" s="21">
        <f t="shared" si="43"/>
        <v>3.4699887817580127E-2</v>
      </c>
      <c r="D1025" s="8">
        <v>7.29</v>
      </c>
      <c r="E1025" s="21">
        <f t="shared" si="44"/>
        <v>1.631899027768046E-2</v>
      </c>
    </row>
    <row r="1026" spans="1:5" ht="15" customHeight="1" x14ac:dyDescent="0.25">
      <c r="A1026" s="3">
        <v>45553</v>
      </c>
      <c r="B1026" s="8">
        <v>669.2</v>
      </c>
      <c r="C1026" s="21">
        <f t="shared" si="43"/>
        <v>1.8703410974450684E-2</v>
      </c>
      <c r="D1026" s="8">
        <v>7.1479999999999997</v>
      </c>
      <c r="E1026" s="21">
        <f t="shared" si="44"/>
        <v>-1.9670948723385182E-2</v>
      </c>
    </row>
    <row r="1027" spans="1:5" ht="15" customHeight="1" x14ac:dyDescent="0.25">
      <c r="A1027" s="3">
        <v>45554</v>
      </c>
      <c r="B1027" s="9">
        <v>663</v>
      </c>
      <c r="C1027" s="21">
        <f t="shared" si="43"/>
        <v>-9.3079789268064924E-3</v>
      </c>
      <c r="D1027" s="8">
        <v>7.1239999999999997</v>
      </c>
      <c r="E1027" s="21">
        <f t="shared" si="44"/>
        <v>-3.3632318697664363E-3</v>
      </c>
    </row>
    <row r="1028" spans="1:5" ht="15" customHeight="1" x14ac:dyDescent="0.25">
      <c r="A1028" s="3">
        <v>45555</v>
      </c>
      <c r="B1028" s="9">
        <v>657</v>
      </c>
      <c r="C1028" s="21">
        <f t="shared" ref="C1028:C1091" si="45">LN(B1028/B1027)</f>
        <v>-9.0909717012519625E-3</v>
      </c>
      <c r="D1028" s="8">
        <v>7.0880000000000001</v>
      </c>
      <c r="E1028" s="21">
        <f t="shared" ref="E1028:E1091" si="46">LN(D1028/D1027)</f>
        <v>-5.0661521246353793E-3</v>
      </c>
    </row>
    <row r="1029" spans="1:5" ht="15" customHeight="1" x14ac:dyDescent="0.25">
      <c r="A1029" s="3">
        <v>45558</v>
      </c>
      <c r="B1029" s="9">
        <v>626</v>
      </c>
      <c r="C1029" s="21">
        <f t="shared" si="45"/>
        <v>-4.8333647384512041E-2</v>
      </c>
      <c r="D1029" s="8">
        <v>7.048</v>
      </c>
      <c r="E1029" s="21">
        <f t="shared" si="46"/>
        <v>-5.6593246689014666E-3</v>
      </c>
    </row>
    <row r="1030" spans="1:5" ht="15" customHeight="1" x14ac:dyDescent="0.25">
      <c r="A1030" s="3">
        <v>45559</v>
      </c>
      <c r="B1030" s="8">
        <v>634.4</v>
      </c>
      <c r="C1030" s="21">
        <f t="shared" si="45"/>
        <v>1.3329299220539589E-2</v>
      </c>
      <c r="D1030" s="8">
        <v>7.4</v>
      </c>
      <c r="E1030" s="21">
        <f t="shared" si="46"/>
        <v>4.8736111576245793E-2</v>
      </c>
    </row>
    <row r="1031" spans="1:5" ht="15" customHeight="1" x14ac:dyDescent="0.25">
      <c r="A1031" s="3">
        <v>45560</v>
      </c>
      <c r="B1031" s="9">
        <v>624</v>
      </c>
      <c r="C1031" s="21">
        <f t="shared" si="45"/>
        <v>-1.6529301951210582E-2</v>
      </c>
      <c r="D1031" s="8">
        <v>7.3639999999999999</v>
      </c>
      <c r="E1031" s="21">
        <f t="shared" si="46"/>
        <v>-4.8767368392927087E-3</v>
      </c>
    </row>
    <row r="1032" spans="1:5" ht="15" customHeight="1" x14ac:dyDescent="0.25">
      <c r="A1032" s="3">
        <v>45561</v>
      </c>
      <c r="B1032" s="8">
        <v>637.20000000000005</v>
      </c>
      <c r="C1032" s="21">
        <f t="shared" si="45"/>
        <v>2.0933209666465939E-2</v>
      </c>
      <c r="D1032" s="8">
        <v>7.282</v>
      </c>
      <c r="E1032" s="21">
        <f t="shared" si="46"/>
        <v>-1.1197713617589714E-2</v>
      </c>
    </row>
    <row r="1033" spans="1:5" ht="15" customHeight="1" x14ac:dyDescent="0.25">
      <c r="A1033" s="3">
        <v>45562</v>
      </c>
      <c r="B1033" s="8">
        <v>631.6</v>
      </c>
      <c r="C1033" s="21">
        <f t="shared" si="45"/>
        <v>-8.8272956544064151E-3</v>
      </c>
      <c r="D1033" s="8">
        <v>7.3780000000000001</v>
      </c>
      <c r="E1033" s="21">
        <f t="shared" si="46"/>
        <v>1.3097049421242117E-2</v>
      </c>
    </row>
    <row r="1034" spans="1:5" ht="15" customHeight="1" x14ac:dyDescent="0.25">
      <c r="A1034" s="3">
        <v>45565</v>
      </c>
      <c r="B1034" s="8">
        <v>617.4</v>
      </c>
      <c r="C1034" s="21">
        <f t="shared" si="45"/>
        <v>-2.2739170313428158E-2</v>
      </c>
      <c r="D1034" s="8">
        <v>7.2</v>
      </c>
      <c r="E1034" s="21">
        <f t="shared" si="46"/>
        <v>-2.4421573152474223E-2</v>
      </c>
    </row>
    <row r="1035" spans="1:5" ht="15" customHeight="1" x14ac:dyDescent="0.25">
      <c r="A1035" s="3">
        <v>45566</v>
      </c>
      <c r="B1035" s="8">
        <v>605.6</v>
      </c>
      <c r="C1035" s="21">
        <f t="shared" si="45"/>
        <v>-1.9297409944819807E-2</v>
      </c>
      <c r="D1035" s="8">
        <v>7.1020000000000003</v>
      </c>
      <c r="E1035" s="21">
        <f t="shared" si="46"/>
        <v>-1.3704591501113495E-2</v>
      </c>
    </row>
    <row r="1036" spans="1:5" ht="15" customHeight="1" x14ac:dyDescent="0.25">
      <c r="A1036" s="3">
        <v>45567</v>
      </c>
      <c r="B1036" s="8">
        <v>603.79999999999995</v>
      </c>
      <c r="C1036" s="21">
        <f t="shared" si="45"/>
        <v>-2.9766848505007252E-3</v>
      </c>
      <c r="D1036" s="8">
        <v>7.0620000000000003</v>
      </c>
      <c r="E1036" s="21">
        <f t="shared" si="46"/>
        <v>-5.6481370147015292E-3</v>
      </c>
    </row>
    <row r="1037" spans="1:5" ht="15" customHeight="1" x14ac:dyDescent="0.25">
      <c r="A1037" s="3">
        <v>45568</v>
      </c>
      <c r="B1037" s="9">
        <v>590</v>
      </c>
      <c r="C1037" s="21">
        <f t="shared" si="45"/>
        <v>-2.3120480372973165E-2</v>
      </c>
      <c r="D1037" s="8">
        <v>6.976</v>
      </c>
      <c r="E1037" s="21">
        <f t="shared" si="46"/>
        <v>-1.2252610899516153E-2</v>
      </c>
    </row>
    <row r="1038" spans="1:5" ht="15" customHeight="1" x14ac:dyDescent="0.25">
      <c r="A1038" s="3">
        <v>45569</v>
      </c>
      <c r="B1038" s="8">
        <v>583.79999999999995</v>
      </c>
      <c r="C1038" s="21">
        <f t="shared" si="45"/>
        <v>-1.0564078479750813E-2</v>
      </c>
      <c r="D1038" s="8">
        <v>6.9119999999999999</v>
      </c>
      <c r="E1038" s="21">
        <f t="shared" si="46"/>
        <v>-9.2166551049240632E-3</v>
      </c>
    </row>
    <row r="1039" spans="1:5" ht="15" customHeight="1" x14ac:dyDescent="0.25">
      <c r="A1039" s="3">
        <v>45572</v>
      </c>
      <c r="B1039" s="8">
        <v>579.6</v>
      </c>
      <c r="C1039" s="21">
        <f t="shared" si="45"/>
        <v>-7.2202479734869091E-3</v>
      </c>
      <c r="D1039" s="8">
        <v>6.9139999999999997</v>
      </c>
      <c r="E1039" s="21">
        <f t="shared" si="46"/>
        <v>2.8930999767830213E-4</v>
      </c>
    </row>
    <row r="1040" spans="1:5" ht="15" customHeight="1" x14ac:dyDescent="0.25">
      <c r="A1040" s="3">
        <v>45573</v>
      </c>
      <c r="B1040" s="8">
        <v>588.79999999999995</v>
      </c>
      <c r="C1040" s="21">
        <f t="shared" si="45"/>
        <v>1.5748356968139112E-2</v>
      </c>
      <c r="D1040" s="8">
        <v>6.8120000000000003</v>
      </c>
      <c r="E1040" s="21">
        <f t="shared" si="46"/>
        <v>-1.4862578698990814E-2</v>
      </c>
    </row>
    <row r="1041" spans="1:5" ht="15" customHeight="1" x14ac:dyDescent="0.25">
      <c r="A1041" s="3">
        <v>45574</v>
      </c>
      <c r="B1041" s="8">
        <v>601.20000000000005</v>
      </c>
      <c r="C1041" s="21">
        <f t="shared" si="45"/>
        <v>2.0841090464153077E-2</v>
      </c>
      <c r="D1041" s="8">
        <v>6.8220000000000001</v>
      </c>
      <c r="E1041" s="21">
        <f t="shared" si="46"/>
        <v>1.4669211960121392E-3</v>
      </c>
    </row>
    <row r="1042" spans="1:5" ht="15" customHeight="1" x14ac:dyDescent="0.25">
      <c r="A1042" s="3">
        <v>45575</v>
      </c>
      <c r="B1042" s="8">
        <v>601.6</v>
      </c>
      <c r="C1042" s="21">
        <f t="shared" si="45"/>
        <v>6.6511475681066141E-4</v>
      </c>
      <c r="D1042" s="8">
        <v>6.8140000000000001</v>
      </c>
      <c r="E1042" s="21">
        <f t="shared" si="46"/>
        <v>-1.1733647576792189E-3</v>
      </c>
    </row>
    <row r="1043" spans="1:5" ht="15" customHeight="1" x14ac:dyDescent="0.25">
      <c r="A1043" s="3">
        <v>45576</v>
      </c>
      <c r="B1043" s="8">
        <v>611.20000000000005</v>
      </c>
      <c r="C1043" s="21">
        <f t="shared" si="45"/>
        <v>1.5831465216680662E-2</v>
      </c>
      <c r="D1043" s="8">
        <v>6.9320000000000004</v>
      </c>
      <c r="E1043" s="21">
        <f t="shared" si="46"/>
        <v>1.7169052614584963E-2</v>
      </c>
    </row>
    <row r="1044" spans="1:5" ht="15" customHeight="1" x14ac:dyDescent="0.25">
      <c r="A1044" s="3">
        <v>45579</v>
      </c>
      <c r="B1044" s="8">
        <v>612.20000000000005</v>
      </c>
      <c r="C1044" s="21">
        <f t="shared" si="45"/>
        <v>1.6347886590015043E-3</v>
      </c>
      <c r="D1044" s="8">
        <v>6.88</v>
      </c>
      <c r="E1044" s="21">
        <f t="shared" si="46"/>
        <v>-7.5297199081073712E-3</v>
      </c>
    </row>
    <row r="1045" spans="1:5" ht="15" customHeight="1" x14ac:dyDescent="0.25">
      <c r="A1045" s="3">
        <v>45580</v>
      </c>
      <c r="B1045" s="8">
        <v>613.6</v>
      </c>
      <c r="C1045" s="21">
        <f t="shared" si="45"/>
        <v>2.2842235417343646E-3</v>
      </c>
      <c r="D1045" s="8">
        <v>6.9379999999999997</v>
      </c>
      <c r="E1045" s="21">
        <f t="shared" si="46"/>
        <v>8.3948966023057112E-3</v>
      </c>
    </row>
    <row r="1046" spans="1:5" ht="15" customHeight="1" x14ac:dyDescent="0.25">
      <c r="A1046" s="3">
        <v>45581</v>
      </c>
      <c r="B1046" s="8">
        <v>617.6</v>
      </c>
      <c r="C1046" s="21">
        <f t="shared" si="45"/>
        <v>6.4977486575199502E-3</v>
      </c>
      <c r="D1046" s="8">
        <v>6.95</v>
      </c>
      <c r="E1046" s="21">
        <f t="shared" si="46"/>
        <v>1.728111029142859E-3</v>
      </c>
    </row>
    <row r="1047" spans="1:5" ht="15" customHeight="1" x14ac:dyDescent="0.25">
      <c r="A1047" s="3">
        <v>45582</v>
      </c>
      <c r="B1047" s="8">
        <v>593.79999999999995</v>
      </c>
      <c r="C1047" s="21">
        <f t="shared" si="45"/>
        <v>-3.9298436380907131E-2</v>
      </c>
      <c r="D1047" s="8">
        <v>6.7939999999999996</v>
      </c>
      <c r="E1047" s="21">
        <f t="shared" si="46"/>
        <v>-2.2701789838308686E-2</v>
      </c>
    </row>
    <row r="1048" spans="1:5" ht="15" customHeight="1" x14ac:dyDescent="0.25">
      <c r="A1048" s="3">
        <v>45583</v>
      </c>
      <c r="B1048" s="8">
        <v>614.20000000000005</v>
      </c>
      <c r="C1048" s="21">
        <f t="shared" si="45"/>
        <v>3.3778045677062649E-2</v>
      </c>
      <c r="D1048" s="8">
        <v>6.8440000000000003</v>
      </c>
      <c r="E1048" s="21">
        <f t="shared" si="46"/>
        <v>7.3324862915549495E-3</v>
      </c>
    </row>
    <row r="1049" spans="1:5" ht="15" customHeight="1" x14ac:dyDescent="0.25">
      <c r="A1049" s="3">
        <v>45586</v>
      </c>
      <c r="B1049" s="9">
        <v>600</v>
      </c>
      <c r="C1049" s="21">
        <f t="shared" si="45"/>
        <v>-2.3390952790575674E-2</v>
      </c>
      <c r="D1049" s="8">
        <v>6.8440000000000003</v>
      </c>
      <c r="E1049" s="21">
        <f t="shared" si="46"/>
        <v>0</v>
      </c>
    </row>
    <row r="1050" spans="1:5" ht="15" customHeight="1" x14ac:dyDescent="0.25">
      <c r="A1050" s="3">
        <v>45587</v>
      </c>
      <c r="B1050" s="8">
        <v>591.79999999999995</v>
      </c>
      <c r="C1050" s="21">
        <f t="shared" si="45"/>
        <v>-1.3760915250037142E-2</v>
      </c>
      <c r="D1050" s="8">
        <v>6.6260000000000003</v>
      </c>
      <c r="E1050" s="21">
        <f t="shared" si="46"/>
        <v>-3.2371052152242945E-2</v>
      </c>
    </row>
    <row r="1051" spans="1:5" ht="15" customHeight="1" x14ac:dyDescent="0.25">
      <c r="A1051" s="3">
        <v>45588</v>
      </c>
      <c r="B1051" s="9">
        <v>590</v>
      </c>
      <c r="C1051" s="21">
        <f t="shared" si="45"/>
        <v>-3.0462030663441003E-3</v>
      </c>
      <c r="D1051" s="8">
        <v>6.6360000000000001</v>
      </c>
      <c r="E1051" s="21">
        <f t="shared" si="46"/>
        <v>1.5080684504938204E-3</v>
      </c>
    </row>
    <row r="1052" spans="1:5" ht="15" customHeight="1" x14ac:dyDescent="0.25">
      <c r="A1052" s="3">
        <v>45589</v>
      </c>
      <c r="B1052" s="8">
        <v>577.79999999999995</v>
      </c>
      <c r="C1052" s="21">
        <f t="shared" si="45"/>
        <v>-2.0894748867630382E-2</v>
      </c>
      <c r="D1052" s="8">
        <v>6.6539999999999999</v>
      </c>
      <c r="E1052" s="21">
        <f t="shared" si="46"/>
        <v>2.7088052680868772E-3</v>
      </c>
    </row>
    <row r="1053" spans="1:5" ht="15" customHeight="1" x14ac:dyDescent="0.25">
      <c r="A1053" s="3">
        <v>45590</v>
      </c>
      <c r="B1053" s="9">
        <v>578</v>
      </c>
      <c r="C1053" s="21">
        <f t="shared" si="45"/>
        <v>3.4608064024265871E-4</v>
      </c>
      <c r="D1053" s="8">
        <v>6.89</v>
      </c>
      <c r="E1053" s="21">
        <f t="shared" si="46"/>
        <v>3.4852907429282085E-2</v>
      </c>
    </row>
    <row r="1054" spans="1:5" ht="15" customHeight="1" x14ac:dyDescent="0.25">
      <c r="A1054" s="3">
        <v>45593</v>
      </c>
      <c r="B1054" s="8">
        <v>576.79999999999995</v>
      </c>
      <c r="C1054" s="21">
        <f t="shared" si="45"/>
        <v>-2.0782827016381819E-3</v>
      </c>
      <c r="D1054" s="8">
        <v>6.9740000000000002</v>
      </c>
      <c r="E1054" s="21">
        <f t="shared" si="46"/>
        <v>1.2117863227892278E-2</v>
      </c>
    </row>
    <row r="1055" spans="1:5" ht="15" customHeight="1" x14ac:dyDescent="0.25">
      <c r="A1055" s="3">
        <v>45594</v>
      </c>
      <c r="B1055" s="8">
        <v>596.4</v>
      </c>
      <c r="C1055" s="21">
        <f t="shared" si="45"/>
        <v>3.3415996919844017E-2</v>
      </c>
      <c r="D1055" s="8">
        <v>7.08</v>
      </c>
      <c r="E1055" s="21">
        <f t="shared" si="46"/>
        <v>1.5084959452168924E-2</v>
      </c>
    </row>
    <row r="1056" spans="1:5" ht="15" customHeight="1" x14ac:dyDescent="0.25">
      <c r="A1056" s="3">
        <v>45595</v>
      </c>
      <c r="B1056" s="9">
        <v>567</v>
      </c>
      <c r="C1056" s="21">
        <f t="shared" si="45"/>
        <v>-5.0552279162831212E-2</v>
      </c>
      <c r="D1056" s="8">
        <v>7.02</v>
      </c>
      <c r="E1056" s="21">
        <f t="shared" si="46"/>
        <v>-8.5106896679087302E-3</v>
      </c>
    </row>
    <row r="1057" spans="1:5" ht="15" customHeight="1" x14ac:dyDescent="0.25">
      <c r="A1057" s="3">
        <v>45596</v>
      </c>
      <c r="B1057" s="8">
        <v>561.79999999999995</v>
      </c>
      <c r="C1057" s="21">
        <f t="shared" si="45"/>
        <v>-9.2133890576088437E-3</v>
      </c>
      <c r="D1057" s="8">
        <v>6.8920000000000003</v>
      </c>
      <c r="E1057" s="21">
        <f t="shared" si="46"/>
        <v>-1.840189937203646E-2</v>
      </c>
    </row>
    <row r="1058" spans="1:5" ht="15" customHeight="1" x14ac:dyDescent="0.25">
      <c r="A1058" s="3">
        <v>45597</v>
      </c>
      <c r="B1058" s="8">
        <v>561.79999999999995</v>
      </c>
      <c r="C1058" s="21">
        <f t="shared" si="45"/>
        <v>0</v>
      </c>
      <c r="D1058" s="8">
        <v>6.8920000000000003</v>
      </c>
      <c r="E1058" s="21">
        <f t="shared" si="46"/>
        <v>0</v>
      </c>
    </row>
    <row r="1059" spans="1:5" ht="15" customHeight="1" x14ac:dyDescent="0.25">
      <c r="A1059" s="3">
        <v>45600</v>
      </c>
      <c r="B1059" s="8">
        <v>575.79999999999995</v>
      </c>
      <c r="C1059" s="21">
        <f t="shared" si="45"/>
        <v>2.4614463507932297E-2</v>
      </c>
      <c r="D1059" s="8">
        <v>6.95</v>
      </c>
      <c r="E1059" s="21">
        <f t="shared" si="46"/>
        <v>8.3803409110174438E-3</v>
      </c>
    </row>
    <row r="1060" spans="1:5" ht="15" customHeight="1" x14ac:dyDescent="0.25">
      <c r="A1060" s="3">
        <v>45601</v>
      </c>
      <c r="B1060" s="8">
        <v>572.6</v>
      </c>
      <c r="C1060" s="21">
        <f t="shared" si="45"/>
        <v>-5.5729855140607444E-3</v>
      </c>
      <c r="D1060" s="8">
        <v>6.89</v>
      </c>
      <c r="E1060" s="21">
        <f t="shared" si="46"/>
        <v>-8.6705745511336425E-3</v>
      </c>
    </row>
    <row r="1061" spans="1:5" ht="15" customHeight="1" x14ac:dyDescent="0.25">
      <c r="A1061" s="3">
        <v>45602</v>
      </c>
      <c r="B1061" s="8">
        <v>570.4</v>
      </c>
      <c r="C1061" s="21">
        <f t="shared" si="45"/>
        <v>-3.8495235639285689E-3</v>
      </c>
      <c r="D1061" s="8">
        <v>6.7720000000000002</v>
      </c>
      <c r="E1061" s="21">
        <f t="shared" si="46"/>
        <v>-1.727462075467829E-2</v>
      </c>
    </row>
    <row r="1062" spans="1:5" ht="15" customHeight="1" x14ac:dyDescent="0.25">
      <c r="A1062" s="3">
        <v>45603</v>
      </c>
      <c r="B1062" s="8">
        <v>597.6</v>
      </c>
      <c r="C1062" s="21">
        <f t="shared" si="45"/>
        <v>4.6583764718521423E-2</v>
      </c>
      <c r="D1062" s="8">
        <v>6.9119999999999999</v>
      </c>
      <c r="E1062" s="21">
        <f t="shared" si="46"/>
        <v>2.046256723086555E-2</v>
      </c>
    </row>
    <row r="1063" spans="1:5" ht="15" customHeight="1" x14ac:dyDescent="0.25">
      <c r="A1063" s="3">
        <v>45604</v>
      </c>
      <c r="B1063" s="9">
        <v>584</v>
      </c>
      <c r="C1063" s="21">
        <f t="shared" si="45"/>
        <v>-2.3020650990380555E-2</v>
      </c>
      <c r="D1063" s="8">
        <v>6.9240000000000004</v>
      </c>
      <c r="E1063" s="21">
        <f t="shared" si="46"/>
        <v>1.7346058122083715E-3</v>
      </c>
    </row>
    <row r="1064" spans="1:5" ht="15" customHeight="1" x14ac:dyDescent="0.25">
      <c r="A1064" s="3">
        <v>45607</v>
      </c>
      <c r="B1064" s="9">
        <v>584</v>
      </c>
      <c r="C1064" s="21">
        <f t="shared" si="45"/>
        <v>0</v>
      </c>
      <c r="D1064" s="8">
        <v>6.9240000000000004</v>
      </c>
      <c r="E1064" s="21">
        <f t="shared" si="46"/>
        <v>0</v>
      </c>
    </row>
    <row r="1065" spans="1:5" ht="15" customHeight="1" x14ac:dyDescent="0.25">
      <c r="A1065" s="3">
        <v>45608</v>
      </c>
      <c r="B1065" s="9">
        <v>579</v>
      </c>
      <c r="C1065" s="21">
        <f t="shared" si="45"/>
        <v>-8.5985052552317934E-3</v>
      </c>
      <c r="D1065" s="8">
        <v>6.7380000000000004</v>
      </c>
      <c r="E1065" s="21">
        <f t="shared" si="46"/>
        <v>-2.7230492329601685E-2</v>
      </c>
    </row>
    <row r="1066" spans="1:5" ht="15" customHeight="1" x14ac:dyDescent="0.25">
      <c r="A1066" s="3">
        <v>45609</v>
      </c>
      <c r="B1066" s="8">
        <v>561.20000000000005</v>
      </c>
      <c r="C1066" s="21">
        <f t="shared" si="45"/>
        <v>-3.1225129344689236E-2</v>
      </c>
      <c r="D1066" s="8">
        <v>6.61</v>
      </c>
      <c r="E1066" s="21">
        <f t="shared" si="46"/>
        <v>-1.9179491120766182E-2</v>
      </c>
    </row>
    <row r="1067" spans="1:5" ht="15" customHeight="1" x14ac:dyDescent="0.25">
      <c r="A1067" s="3">
        <v>45610</v>
      </c>
      <c r="B1067" s="8">
        <v>568.6</v>
      </c>
      <c r="C1067" s="21">
        <f t="shared" si="45"/>
        <v>1.3099850988593505E-2</v>
      </c>
      <c r="D1067" s="8">
        <v>7.0220000000000002</v>
      </c>
      <c r="E1067" s="21">
        <f t="shared" si="46"/>
        <v>6.0464423882645529E-2</v>
      </c>
    </row>
    <row r="1068" spans="1:5" ht="15" customHeight="1" x14ac:dyDescent="0.25">
      <c r="A1068" s="3">
        <v>45611</v>
      </c>
      <c r="B1068" s="8">
        <v>558.4</v>
      </c>
      <c r="C1068" s="21">
        <f t="shared" si="45"/>
        <v>-1.8101647768736798E-2</v>
      </c>
      <c r="D1068" s="8">
        <v>6.8520000000000003</v>
      </c>
      <c r="E1068" s="21">
        <f t="shared" si="46"/>
        <v>-2.450749728436696E-2</v>
      </c>
    </row>
    <row r="1069" spans="1:5" ht="15" customHeight="1" x14ac:dyDescent="0.25">
      <c r="A1069" s="3">
        <v>45614</v>
      </c>
      <c r="B1069" s="8">
        <v>550.79999999999995</v>
      </c>
      <c r="C1069" s="21">
        <f t="shared" si="45"/>
        <v>-1.3703784593662964E-2</v>
      </c>
      <c r="D1069" s="8">
        <v>6.8860000000000001</v>
      </c>
      <c r="E1069" s="21">
        <f t="shared" si="46"/>
        <v>4.9497844544584297E-3</v>
      </c>
    </row>
    <row r="1070" spans="1:5" ht="15" customHeight="1" x14ac:dyDescent="0.25">
      <c r="A1070" s="3">
        <v>45615</v>
      </c>
      <c r="B1070" s="9">
        <v>534</v>
      </c>
      <c r="C1070" s="21">
        <f t="shared" si="45"/>
        <v>-3.0975927894304905E-2</v>
      </c>
      <c r="D1070" s="8">
        <v>6.7140000000000004</v>
      </c>
      <c r="E1070" s="21">
        <f t="shared" si="46"/>
        <v>-2.5295466358488776E-2</v>
      </c>
    </row>
    <row r="1071" spans="1:5" ht="15" customHeight="1" x14ac:dyDescent="0.25">
      <c r="A1071" s="3">
        <v>45616</v>
      </c>
      <c r="B1071" s="8">
        <v>536.20000000000005</v>
      </c>
      <c r="C1071" s="21">
        <f t="shared" si="45"/>
        <v>4.111386841664069E-3</v>
      </c>
      <c r="D1071" s="8">
        <v>6.7859999999999996</v>
      </c>
      <c r="E1071" s="21">
        <f t="shared" si="46"/>
        <v>1.066676780419501E-2</v>
      </c>
    </row>
    <row r="1072" spans="1:5" ht="15" customHeight="1" x14ac:dyDescent="0.25">
      <c r="A1072" s="3">
        <v>45617</v>
      </c>
      <c r="B1072" s="8">
        <v>545.4</v>
      </c>
      <c r="C1072" s="21">
        <f t="shared" si="45"/>
        <v>1.7012244609629096E-2</v>
      </c>
      <c r="D1072" s="8">
        <v>6.99</v>
      </c>
      <c r="E1072" s="21">
        <f t="shared" si="46"/>
        <v>2.9618889883680583E-2</v>
      </c>
    </row>
    <row r="1073" spans="1:5" ht="15" customHeight="1" x14ac:dyDescent="0.25">
      <c r="A1073" s="3">
        <v>45618</v>
      </c>
      <c r="B1073" s="8">
        <v>560.4</v>
      </c>
      <c r="C1073" s="21">
        <f t="shared" si="45"/>
        <v>2.7131344051363859E-2</v>
      </c>
      <c r="D1073" s="8">
        <v>6.9980000000000002</v>
      </c>
      <c r="E1073" s="21">
        <f t="shared" si="46"/>
        <v>1.1438376997774038E-3</v>
      </c>
    </row>
    <row r="1074" spans="1:5" ht="15" customHeight="1" x14ac:dyDescent="0.25">
      <c r="A1074" s="3">
        <v>45621</v>
      </c>
      <c r="B1074" s="8">
        <v>549.4</v>
      </c>
      <c r="C1074" s="21">
        <f t="shared" si="45"/>
        <v>-1.982404080167845E-2</v>
      </c>
      <c r="D1074" s="8">
        <v>7.0720000000000001</v>
      </c>
      <c r="E1074" s="21">
        <f t="shared" si="46"/>
        <v>1.0518931389845991E-2</v>
      </c>
    </row>
    <row r="1075" spans="1:5" ht="15" customHeight="1" x14ac:dyDescent="0.25">
      <c r="A1075" s="3">
        <v>45622</v>
      </c>
      <c r="B1075" s="8">
        <v>542.79999999999995</v>
      </c>
      <c r="C1075" s="21">
        <f t="shared" si="45"/>
        <v>-1.2085845700459489E-2</v>
      </c>
      <c r="D1075" s="8">
        <v>7.05</v>
      </c>
      <c r="E1075" s="21">
        <f t="shared" si="46"/>
        <v>-3.1157085111650153E-3</v>
      </c>
    </row>
    <row r="1076" spans="1:5" ht="15" customHeight="1" x14ac:dyDescent="0.25">
      <c r="A1076" s="3">
        <v>45623</v>
      </c>
      <c r="B1076" s="8">
        <v>533.20000000000005</v>
      </c>
      <c r="C1076" s="21">
        <f t="shared" si="45"/>
        <v>-1.7844339656160255E-2</v>
      </c>
      <c r="D1076" s="8">
        <v>6.9039999999999999</v>
      </c>
      <c r="E1076" s="21">
        <f t="shared" si="46"/>
        <v>-2.0926663043050426E-2</v>
      </c>
    </row>
    <row r="1077" spans="1:5" ht="15" customHeight="1" x14ac:dyDescent="0.25">
      <c r="A1077" s="3">
        <v>45624</v>
      </c>
      <c r="B1077" s="9">
        <v>530</v>
      </c>
      <c r="C1077" s="21">
        <f t="shared" si="45"/>
        <v>-6.0195817583861512E-3</v>
      </c>
      <c r="D1077" s="8">
        <v>6.84</v>
      </c>
      <c r="E1077" s="21">
        <f t="shared" si="46"/>
        <v>-9.3132221466677174E-3</v>
      </c>
    </row>
    <row r="1078" spans="1:5" ht="15" customHeight="1" x14ac:dyDescent="0.25">
      <c r="A1078" s="3">
        <v>45625</v>
      </c>
      <c r="B1078" s="9">
        <v>530</v>
      </c>
      <c r="C1078" s="21">
        <f t="shared" si="45"/>
        <v>0</v>
      </c>
      <c r="D1078" s="8">
        <v>6.7279999999999998</v>
      </c>
      <c r="E1078" s="21">
        <f t="shared" si="46"/>
        <v>-1.6509808963812139E-2</v>
      </c>
    </row>
    <row r="1079" spans="1:5" ht="15" customHeight="1" x14ac:dyDescent="0.25">
      <c r="A1079" s="3">
        <v>45628</v>
      </c>
      <c r="B1079" s="9">
        <v>545</v>
      </c>
      <c r="C1079" s="21">
        <f t="shared" si="45"/>
        <v>2.7908788117076658E-2</v>
      </c>
      <c r="D1079" s="8">
        <v>6.7619999999999996</v>
      </c>
      <c r="E1079" s="21">
        <f t="shared" si="46"/>
        <v>5.0407816150473805E-3</v>
      </c>
    </row>
    <row r="1080" spans="1:5" ht="15" customHeight="1" x14ac:dyDescent="0.25">
      <c r="A1080" s="3">
        <v>45629</v>
      </c>
      <c r="B1080" s="9">
        <v>540</v>
      </c>
      <c r="C1080" s="21">
        <f t="shared" si="45"/>
        <v>-9.2166551049239522E-3</v>
      </c>
      <c r="D1080" s="8">
        <v>6.3</v>
      </c>
      <c r="E1080" s="21">
        <f t="shared" si="46"/>
        <v>-7.0769070888207261E-2</v>
      </c>
    </row>
    <row r="1081" spans="1:5" ht="15" customHeight="1" x14ac:dyDescent="0.25">
      <c r="A1081" s="3">
        <v>45630</v>
      </c>
      <c r="B1081" s="8">
        <v>536.79999999999995</v>
      </c>
      <c r="C1081" s="21">
        <f t="shared" si="45"/>
        <v>-5.943553900848106E-3</v>
      </c>
      <c r="D1081" s="8">
        <v>6.0519999999999996</v>
      </c>
      <c r="E1081" s="21">
        <f t="shared" si="46"/>
        <v>-4.0160837471377532E-2</v>
      </c>
    </row>
    <row r="1082" spans="1:5" ht="15" customHeight="1" x14ac:dyDescent="0.25">
      <c r="A1082" s="3">
        <v>45631</v>
      </c>
      <c r="B1082" s="8">
        <v>562.79999999999995</v>
      </c>
      <c r="C1082" s="21">
        <f t="shared" si="45"/>
        <v>4.7298739582761859E-2</v>
      </c>
      <c r="D1082" s="8">
        <v>6.19</v>
      </c>
      <c r="E1082" s="21">
        <f t="shared" si="46"/>
        <v>2.2546290770395449E-2</v>
      </c>
    </row>
    <row r="1083" spans="1:5" ht="15" customHeight="1" x14ac:dyDescent="0.25">
      <c r="A1083" s="3">
        <v>45632</v>
      </c>
      <c r="B1083" s="9">
        <v>556</v>
      </c>
      <c r="C1083" s="21">
        <f t="shared" si="45"/>
        <v>-1.2156030989651512E-2</v>
      </c>
      <c r="D1083" s="8">
        <v>6.13</v>
      </c>
      <c r="E1083" s="21">
        <f t="shared" si="46"/>
        <v>-9.740336748384754E-3</v>
      </c>
    </row>
    <row r="1084" spans="1:5" ht="15" customHeight="1" x14ac:dyDescent="0.25">
      <c r="A1084" s="3">
        <v>45635</v>
      </c>
      <c r="B1084" s="8">
        <v>561.20000000000005</v>
      </c>
      <c r="C1084" s="21">
        <f t="shared" si="45"/>
        <v>9.3090539777235283E-3</v>
      </c>
      <c r="D1084" s="8">
        <v>6.2039999999999997</v>
      </c>
      <c r="E1084" s="21">
        <f t="shared" si="46"/>
        <v>1.1999495366172418E-2</v>
      </c>
    </row>
    <row r="1085" spans="1:5" ht="15" customHeight="1" x14ac:dyDescent="0.25">
      <c r="A1085" s="3">
        <v>45636</v>
      </c>
      <c r="B1085" s="8">
        <v>561.6</v>
      </c>
      <c r="C1085" s="21">
        <f t="shared" si="45"/>
        <v>7.1250448329549995E-4</v>
      </c>
      <c r="D1085" s="8">
        <v>6.2080000000000002</v>
      </c>
      <c r="E1085" s="21">
        <f t="shared" si="46"/>
        <v>6.4453756662528883E-4</v>
      </c>
    </row>
    <row r="1086" spans="1:5" ht="15" customHeight="1" x14ac:dyDescent="0.25">
      <c r="A1086" s="3">
        <v>45637</v>
      </c>
      <c r="B1086" s="8">
        <v>554.20000000000005</v>
      </c>
      <c r="C1086" s="21">
        <f t="shared" si="45"/>
        <v>-1.3264220282723314E-2</v>
      </c>
      <c r="D1086" s="8">
        <v>6.1219999999999999</v>
      </c>
      <c r="E1086" s="21">
        <f t="shared" si="46"/>
        <v>-1.3949942357696926E-2</v>
      </c>
    </row>
    <row r="1087" spans="1:5" ht="15" customHeight="1" x14ac:dyDescent="0.25">
      <c r="A1087" s="3">
        <v>45638</v>
      </c>
      <c r="B1087" s="8">
        <v>566.4</v>
      </c>
      <c r="C1087" s="21">
        <f t="shared" si="45"/>
        <v>2.1774909950631752E-2</v>
      </c>
      <c r="D1087" s="8">
        <v>6.11</v>
      </c>
      <c r="E1087" s="21">
        <f t="shared" si="46"/>
        <v>-1.9620673397166889E-3</v>
      </c>
    </row>
    <row r="1088" spans="1:5" ht="15" customHeight="1" x14ac:dyDescent="0.25">
      <c r="A1088" s="3">
        <v>45639</v>
      </c>
      <c r="B1088" s="9">
        <v>564</v>
      </c>
      <c r="C1088" s="21">
        <f t="shared" si="45"/>
        <v>-4.2462908814510968E-3</v>
      </c>
      <c r="D1088" s="8">
        <v>6.2039999999999997</v>
      </c>
      <c r="E1088" s="21">
        <f t="shared" si="46"/>
        <v>1.5267472130788381E-2</v>
      </c>
    </row>
    <row r="1089" spans="1:5" ht="15" customHeight="1" x14ac:dyDescent="0.25">
      <c r="A1089" s="3">
        <v>45642</v>
      </c>
      <c r="B1089" s="8">
        <v>567.79999999999995</v>
      </c>
      <c r="C1089" s="21">
        <f t="shared" si="45"/>
        <v>6.7149925408117326E-3</v>
      </c>
      <c r="D1089" s="8">
        <v>6.3360000000000003</v>
      </c>
      <c r="E1089" s="21">
        <f t="shared" si="46"/>
        <v>2.1053409197832482E-2</v>
      </c>
    </row>
    <row r="1090" spans="1:5" ht="15" customHeight="1" x14ac:dyDescent="0.25">
      <c r="A1090" s="3">
        <v>45643</v>
      </c>
      <c r="B1090" s="8">
        <v>532.79999999999995</v>
      </c>
      <c r="C1090" s="21">
        <f t="shared" si="45"/>
        <v>-6.3623124812691445E-2</v>
      </c>
      <c r="D1090" s="8">
        <v>6.218</v>
      </c>
      <c r="E1090" s="21">
        <f t="shared" si="46"/>
        <v>-1.8799342875562751E-2</v>
      </c>
    </row>
    <row r="1091" spans="1:5" ht="15" customHeight="1" x14ac:dyDescent="0.25">
      <c r="A1091" s="3">
        <v>45644</v>
      </c>
      <c r="B1091" s="9">
        <v>542</v>
      </c>
      <c r="C1091" s="21">
        <f t="shared" si="45"/>
        <v>1.711988221346691E-2</v>
      </c>
      <c r="D1091" s="8">
        <v>5.92</v>
      </c>
      <c r="E1091" s="21">
        <f t="shared" si="46"/>
        <v>-4.9111862740647799E-2</v>
      </c>
    </row>
    <row r="1092" spans="1:5" ht="15" customHeight="1" x14ac:dyDescent="0.25">
      <c r="A1092" s="3">
        <v>45645</v>
      </c>
      <c r="B1092" s="8">
        <v>552.4</v>
      </c>
      <c r="C1092" s="21">
        <f t="shared" ref="C1092:C1155" si="47">LN(B1092/B1091)</f>
        <v>1.9006420095490806E-2</v>
      </c>
      <c r="D1092" s="8">
        <v>5.8440000000000003</v>
      </c>
      <c r="E1092" s="21">
        <f t="shared" ref="E1092:E1155" si="48">LN(D1092/D1091)</f>
        <v>-1.2920955007461189E-2</v>
      </c>
    </row>
    <row r="1093" spans="1:5" ht="15" customHeight="1" x14ac:dyDescent="0.25">
      <c r="A1093" s="3">
        <v>45646</v>
      </c>
      <c r="B1093" s="8">
        <v>546.79999999999995</v>
      </c>
      <c r="C1093" s="21">
        <f t="shared" si="47"/>
        <v>-1.0189316685342644E-2</v>
      </c>
      <c r="D1093" s="8">
        <v>5.8879999999999999</v>
      </c>
      <c r="E1093" s="21">
        <f t="shared" si="48"/>
        <v>7.5008875381219735E-3</v>
      </c>
    </row>
    <row r="1094" spans="1:5" ht="15" customHeight="1" x14ac:dyDescent="0.25">
      <c r="A1094" s="3">
        <v>45649</v>
      </c>
      <c r="B1094" s="8">
        <v>553.6</v>
      </c>
      <c r="C1094" s="21">
        <f t="shared" si="47"/>
        <v>1.2359299453665455E-2</v>
      </c>
      <c r="D1094" s="8">
        <v>5.9539999999999997</v>
      </c>
      <c r="E1094" s="21">
        <f t="shared" si="48"/>
        <v>1.1146881167009556E-2</v>
      </c>
    </row>
    <row r="1095" spans="1:5" ht="15" customHeight="1" x14ac:dyDescent="0.25">
      <c r="A1095" s="3">
        <v>45650</v>
      </c>
      <c r="B1095" s="8">
        <v>553.6</v>
      </c>
      <c r="C1095" s="21">
        <f t="shared" si="47"/>
        <v>0</v>
      </c>
      <c r="D1095" s="8">
        <v>5.9539999999999997</v>
      </c>
      <c r="E1095" s="21">
        <f t="shared" si="48"/>
        <v>0</v>
      </c>
    </row>
    <row r="1096" spans="1:5" ht="15" customHeight="1" x14ac:dyDescent="0.25">
      <c r="A1096" s="3">
        <v>45651</v>
      </c>
      <c r="B1096" s="8">
        <v>553.6</v>
      </c>
      <c r="C1096" s="21">
        <f t="shared" si="47"/>
        <v>0</v>
      </c>
      <c r="D1096" s="8">
        <v>5.9539999999999997</v>
      </c>
      <c r="E1096" s="21">
        <f t="shared" si="48"/>
        <v>0</v>
      </c>
    </row>
    <row r="1097" spans="1:5" ht="15" customHeight="1" x14ac:dyDescent="0.25">
      <c r="A1097" s="3">
        <v>45652</v>
      </c>
      <c r="B1097" s="8">
        <v>553.6</v>
      </c>
      <c r="C1097" s="21">
        <f t="shared" si="47"/>
        <v>0</v>
      </c>
      <c r="D1097" s="8">
        <v>5.9539999999999997</v>
      </c>
      <c r="E1097" s="21">
        <f t="shared" si="48"/>
        <v>0</v>
      </c>
    </row>
    <row r="1098" spans="1:5" ht="15" customHeight="1" x14ac:dyDescent="0.25">
      <c r="A1098" s="3">
        <v>45653</v>
      </c>
      <c r="B1098" s="9">
        <v>549</v>
      </c>
      <c r="C1098" s="21">
        <f t="shared" si="47"/>
        <v>-8.3439627939292122E-3</v>
      </c>
      <c r="D1098" s="8">
        <v>5.97</v>
      </c>
      <c r="E1098" s="21">
        <f t="shared" si="48"/>
        <v>2.6836648109261852E-3</v>
      </c>
    </row>
    <row r="1099" spans="1:5" ht="15" customHeight="1" x14ac:dyDescent="0.25">
      <c r="A1099" s="3">
        <v>45656</v>
      </c>
      <c r="B1099" s="8">
        <v>547.20000000000005</v>
      </c>
      <c r="C1099" s="21">
        <f t="shared" si="47"/>
        <v>-3.2840752011898846E-3</v>
      </c>
      <c r="D1099" s="8">
        <v>6.07</v>
      </c>
      <c r="E1099" s="21">
        <f t="shared" si="48"/>
        <v>1.6611677666896175E-2</v>
      </c>
    </row>
    <row r="1100" spans="1:5" ht="15" customHeight="1" x14ac:dyDescent="0.25">
      <c r="A1100" s="3">
        <v>45657</v>
      </c>
      <c r="B1100" s="8">
        <v>547.20000000000005</v>
      </c>
      <c r="C1100" s="21">
        <f t="shared" si="47"/>
        <v>0</v>
      </c>
      <c r="D1100" s="8">
        <v>6.07</v>
      </c>
      <c r="E1100" s="21">
        <f t="shared" si="48"/>
        <v>0</v>
      </c>
    </row>
    <row r="1101" spans="1:5" ht="15" customHeight="1" x14ac:dyDescent="0.25">
      <c r="A1101" s="3">
        <v>45658</v>
      </c>
      <c r="B1101" s="8">
        <v>547.20000000000005</v>
      </c>
      <c r="C1101" s="21">
        <f t="shared" si="47"/>
        <v>0</v>
      </c>
      <c r="D1101" s="8">
        <v>6.07</v>
      </c>
      <c r="E1101" s="21">
        <f t="shared" si="48"/>
        <v>0</v>
      </c>
    </row>
    <row r="1102" spans="1:5" ht="15" customHeight="1" x14ac:dyDescent="0.25">
      <c r="A1102" s="3">
        <v>45659</v>
      </c>
      <c r="B1102" s="8">
        <v>545.79999999999995</v>
      </c>
      <c r="C1102" s="21">
        <f t="shared" si="47"/>
        <v>-2.5617580341027934E-3</v>
      </c>
      <c r="D1102" s="8">
        <v>6.1260000000000003</v>
      </c>
      <c r="E1102" s="21">
        <f t="shared" si="48"/>
        <v>9.1834033391766292E-3</v>
      </c>
    </row>
    <row r="1103" spans="1:5" ht="15" customHeight="1" x14ac:dyDescent="0.25">
      <c r="A1103" s="3">
        <v>45660</v>
      </c>
      <c r="B1103" s="9">
        <v>552</v>
      </c>
      <c r="C1103" s="21">
        <f t="shared" si="47"/>
        <v>1.1295438002857192E-2</v>
      </c>
      <c r="D1103" s="8">
        <v>6.218</v>
      </c>
      <c r="E1103" s="21">
        <f t="shared" si="48"/>
        <v>1.4906303225978579E-2</v>
      </c>
    </row>
    <row r="1104" spans="1:5" ht="15" customHeight="1" x14ac:dyDescent="0.25">
      <c r="A1104" s="3">
        <v>45663</v>
      </c>
      <c r="B1104" s="9">
        <v>552</v>
      </c>
      <c r="C1104" s="21">
        <f t="shared" si="47"/>
        <v>0</v>
      </c>
      <c r="D1104" s="8">
        <v>6.218</v>
      </c>
      <c r="E1104" s="21">
        <f t="shared" si="48"/>
        <v>0</v>
      </c>
    </row>
    <row r="1105" spans="1:5" ht="15" customHeight="1" x14ac:dyDescent="0.25">
      <c r="A1105" s="3">
        <v>45664</v>
      </c>
      <c r="B1105" s="8">
        <v>557.20000000000005</v>
      </c>
      <c r="C1105" s="21">
        <f t="shared" si="47"/>
        <v>9.3761956285554546E-3</v>
      </c>
      <c r="D1105" s="8">
        <v>6.1360000000000001</v>
      </c>
      <c r="E1105" s="21">
        <f t="shared" si="48"/>
        <v>-1.3275247571607028E-2</v>
      </c>
    </row>
    <row r="1106" spans="1:5" ht="15" customHeight="1" x14ac:dyDescent="0.25">
      <c r="A1106" s="3">
        <v>45665</v>
      </c>
      <c r="B1106" s="8">
        <v>554.4</v>
      </c>
      <c r="C1106" s="21">
        <f t="shared" si="47"/>
        <v>-5.0377940299572927E-3</v>
      </c>
      <c r="D1106" s="8">
        <v>5.9660000000000002</v>
      </c>
      <c r="E1106" s="21">
        <f t="shared" si="48"/>
        <v>-2.809637797239831E-2</v>
      </c>
    </row>
    <row r="1107" spans="1:5" ht="15" customHeight="1" x14ac:dyDescent="0.25">
      <c r="A1107" s="3">
        <v>45666</v>
      </c>
      <c r="B1107" s="8">
        <v>565.6</v>
      </c>
      <c r="C1107" s="21">
        <f t="shared" si="47"/>
        <v>2.000066670666965E-2</v>
      </c>
      <c r="D1107" s="8">
        <v>6.0039999999999996</v>
      </c>
      <c r="E1107" s="21">
        <f t="shared" si="48"/>
        <v>6.3492276786587445E-3</v>
      </c>
    </row>
    <row r="1108" spans="1:5" ht="15" customHeight="1" x14ac:dyDescent="0.25">
      <c r="A1108" s="3">
        <v>45667</v>
      </c>
      <c r="B1108" s="8">
        <v>564.4</v>
      </c>
      <c r="C1108" s="21">
        <f t="shared" si="47"/>
        <v>-2.1238946037041907E-3</v>
      </c>
      <c r="D1108" s="8">
        <v>5.95</v>
      </c>
      <c r="E1108" s="21">
        <f t="shared" si="48"/>
        <v>-9.0346942136769835E-3</v>
      </c>
    </row>
    <row r="1109" spans="1:5" ht="15" customHeight="1" x14ac:dyDescent="0.25">
      <c r="A1109" s="3">
        <v>45670</v>
      </c>
      <c r="B1109" s="9">
        <v>548</v>
      </c>
      <c r="C1109" s="21">
        <f t="shared" si="47"/>
        <v>-2.9487933030643391E-2</v>
      </c>
      <c r="D1109" s="8">
        <v>5.9820000000000002</v>
      </c>
      <c r="E1109" s="21">
        <f t="shared" si="48"/>
        <v>5.3637406502179122E-3</v>
      </c>
    </row>
    <row r="1110" spans="1:5" ht="15" customHeight="1" x14ac:dyDescent="0.25">
      <c r="A1110" s="3">
        <v>45671</v>
      </c>
      <c r="B1110" s="9">
        <v>563</v>
      </c>
      <c r="C1110" s="21">
        <f t="shared" si="47"/>
        <v>2.7004341191674951E-2</v>
      </c>
      <c r="D1110" s="8">
        <v>5.9539999999999997</v>
      </c>
      <c r="E1110" s="21">
        <f t="shared" si="48"/>
        <v>-4.6916976141716622E-3</v>
      </c>
    </row>
    <row r="1111" spans="1:5" ht="15" customHeight="1" x14ac:dyDescent="0.25">
      <c r="A1111" s="3">
        <v>45672</v>
      </c>
      <c r="B1111" s="8">
        <v>573.20000000000005</v>
      </c>
      <c r="C1111" s="21">
        <f t="shared" si="47"/>
        <v>1.7955067814326396E-2</v>
      </c>
      <c r="D1111" s="8">
        <v>6.0839999999999996</v>
      </c>
      <c r="E1111" s="21">
        <f t="shared" si="48"/>
        <v>2.1599111803461721E-2</v>
      </c>
    </row>
    <row r="1112" spans="1:5" ht="15" customHeight="1" x14ac:dyDescent="0.25">
      <c r="A1112" s="3">
        <v>45673</v>
      </c>
      <c r="B1112" s="9">
        <v>560</v>
      </c>
      <c r="C1112" s="21">
        <f t="shared" si="47"/>
        <v>-2.3297912224821932E-2</v>
      </c>
      <c r="D1112" s="8">
        <v>5.98</v>
      </c>
      <c r="E1112" s="21">
        <f t="shared" si="48"/>
        <v>-1.7241806434505878E-2</v>
      </c>
    </row>
    <row r="1113" spans="1:5" ht="15" customHeight="1" x14ac:dyDescent="0.25">
      <c r="A1113" s="3">
        <v>45674</v>
      </c>
      <c r="B1113" s="8">
        <v>566.20000000000005</v>
      </c>
      <c r="C1113" s="21">
        <f t="shared" si="47"/>
        <v>1.1010588948604358E-2</v>
      </c>
      <c r="D1113" s="8">
        <v>6.21</v>
      </c>
      <c r="E1113" s="21">
        <f t="shared" si="48"/>
        <v>3.7740327982846898E-2</v>
      </c>
    </row>
    <row r="1114" spans="1:5" ht="15" customHeight="1" x14ac:dyDescent="0.25">
      <c r="A1114" s="3">
        <v>45677</v>
      </c>
      <c r="B1114" s="9">
        <v>581</v>
      </c>
      <c r="C1114" s="21">
        <f t="shared" si="47"/>
        <v>2.5803384174111977E-2</v>
      </c>
      <c r="D1114" s="8">
        <v>6.234</v>
      </c>
      <c r="E1114" s="21">
        <f t="shared" si="48"/>
        <v>3.8572853997578733E-3</v>
      </c>
    </row>
    <row r="1115" spans="1:5" ht="15" customHeight="1" x14ac:dyDescent="0.25">
      <c r="A1115" s="3">
        <v>45678</v>
      </c>
      <c r="B1115" s="9">
        <v>580</v>
      </c>
      <c r="C1115" s="21">
        <f t="shared" si="47"/>
        <v>-1.7226533114461818E-3</v>
      </c>
      <c r="D1115" s="8">
        <v>6.2</v>
      </c>
      <c r="E1115" s="21">
        <f t="shared" si="48"/>
        <v>-5.4688892940994126E-3</v>
      </c>
    </row>
    <row r="1116" spans="1:5" ht="15" customHeight="1" x14ac:dyDescent="0.25">
      <c r="A1116" s="3">
        <v>45679</v>
      </c>
      <c r="B1116" s="8">
        <v>588.6</v>
      </c>
      <c r="C1116" s="21">
        <f t="shared" si="47"/>
        <v>1.4718732258907331E-2</v>
      </c>
      <c r="D1116" s="8">
        <v>6.18</v>
      </c>
      <c r="E1116" s="21">
        <f t="shared" si="48"/>
        <v>-3.2310205814465318E-3</v>
      </c>
    </row>
    <row r="1117" spans="1:5" ht="15" customHeight="1" x14ac:dyDescent="0.25">
      <c r="A1117" s="3">
        <v>45680</v>
      </c>
      <c r="B1117" s="8">
        <v>589.4</v>
      </c>
      <c r="C1117" s="21">
        <f t="shared" si="47"/>
        <v>1.3582345042219318E-3</v>
      </c>
      <c r="D1117" s="8">
        <v>6.18</v>
      </c>
      <c r="E1117" s="21">
        <f t="shared" si="48"/>
        <v>0</v>
      </c>
    </row>
    <row r="1118" spans="1:5" ht="15" customHeight="1" x14ac:dyDescent="0.25">
      <c r="A1118" s="3">
        <v>45681</v>
      </c>
      <c r="B1118" s="8">
        <v>598.20000000000005</v>
      </c>
      <c r="C1118" s="21">
        <f t="shared" si="47"/>
        <v>1.4820075892253379E-2</v>
      </c>
      <c r="D1118" s="8">
        <v>6.242</v>
      </c>
      <c r="E1118" s="21">
        <f t="shared" si="48"/>
        <v>9.9823723789882208E-3</v>
      </c>
    </row>
    <row r="1119" spans="1:5" ht="15" customHeight="1" x14ac:dyDescent="0.25">
      <c r="A1119" s="3">
        <v>45684</v>
      </c>
      <c r="B1119" s="9">
        <v>598</v>
      </c>
      <c r="C1119" s="21">
        <f t="shared" si="47"/>
        <v>-3.3439224521596015E-4</v>
      </c>
      <c r="D1119" s="8">
        <v>6.21</v>
      </c>
      <c r="E1119" s="21">
        <f t="shared" si="48"/>
        <v>-5.139747903200347E-3</v>
      </c>
    </row>
    <row r="1120" spans="1:5" ht="15" customHeight="1" x14ac:dyDescent="0.25">
      <c r="A1120" s="3">
        <v>45685</v>
      </c>
      <c r="B1120" s="8">
        <v>604.20000000000005</v>
      </c>
      <c r="C1120" s="21">
        <f t="shared" si="47"/>
        <v>1.0314515001939934E-2</v>
      </c>
      <c r="D1120" s="8">
        <v>6.306</v>
      </c>
      <c r="E1120" s="21">
        <f t="shared" si="48"/>
        <v>1.5340665177481614E-2</v>
      </c>
    </row>
    <row r="1121" spans="1:5" ht="15" customHeight="1" x14ac:dyDescent="0.25">
      <c r="A1121" s="3">
        <v>45686</v>
      </c>
      <c r="B1121" s="8">
        <v>614.4</v>
      </c>
      <c r="C1121" s="21">
        <f t="shared" si="47"/>
        <v>1.6740912880890774E-2</v>
      </c>
      <c r="D1121" s="8">
        <v>6.3380000000000001</v>
      </c>
      <c r="E1121" s="21">
        <f t="shared" si="48"/>
        <v>5.0617001458598465E-3</v>
      </c>
    </row>
    <row r="1122" spans="1:5" ht="15" customHeight="1" x14ac:dyDescent="0.25">
      <c r="A1122" s="3">
        <v>45687</v>
      </c>
      <c r="B1122" s="8">
        <v>631.6</v>
      </c>
      <c r="C1122" s="21">
        <f t="shared" si="47"/>
        <v>2.7610100548024687E-2</v>
      </c>
      <c r="D1122" s="8">
        <v>6.65</v>
      </c>
      <c r="E1122" s="21">
        <f t="shared" si="48"/>
        <v>4.8053593399033916E-2</v>
      </c>
    </row>
    <row r="1123" spans="1:5" ht="15" customHeight="1" x14ac:dyDescent="0.25">
      <c r="A1123" s="3">
        <v>45688</v>
      </c>
      <c r="B1123" s="8">
        <v>629.79999999999995</v>
      </c>
      <c r="C1123" s="21">
        <f t="shared" si="47"/>
        <v>-2.8539737145628122E-3</v>
      </c>
      <c r="D1123" s="8">
        <v>6.5419999999999998</v>
      </c>
      <c r="E1123" s="21">
        <f t="shared" si="48"/>
        <v>-1.6373925551570707E-2</v>
      </c>
    </row>
    <row r="1124" spans="1:5" ht="15" customHeight="1" x14ac:dyDescent="0.25">
      <c r="A1124" s="3">
        <v>45691</v>
      </c>
      <c r="B1124" s="9">
        <v>626</v>
      </c>
      <c r="C1124" s="21">
        <f t="shared" si="47"/>
        <v>-6.0519375668256275E-3</v>
      </c>
      <c r="D1124" s="8">
        <v>6.4379999999999997</v>
      </c>
      <c r="E1124" s="21">
        <f t="shared" si="48"/>
        <v>-1.6024996239575748E-2</v>
      </c>
    </row>
    <row r="1125" spans="1:5" ht="15" customHeight="1" x14ac:dyDescent="0.25">
      <c r="A1125" s="3">
        <v>45692</v>
      </c>
      <c r="B1125" s="9">
        <v>625</v>
      </c>
      <c r="C1125" s="21">
        <f t="shared" si="47"/>
        <v>-1.5987213636969929E-3</v>
      </c>
      <c r="D1125" s="8">
        <v>6.452</v>
      </c>
      <c r="E1125" s="21">
        <f t="shared" si="48"/>
        <v>2.172227386346062E-3</v>
      </c>
    </row>
    <row r="1126" spans="1:5" ht="15" customHeight="1" x14ac:dyDescent="0.25">
      <c r="A1126" s="3">
        <v>45693</v>
      </c>
      <c r="B1126" s="8">
        <v>613.20000000000005</v>
      </c>
      <c r="C1126" s="21">
        <f t="shared" si="47"/>
        <v>-1.9060502738742331E-2</v>
      </c>
      <c r="D1126" s="8">
        <v>6.42</v>
      </c>
      <c r="E1126" s="21">
        <f t="shared" si="48"/>
        <v>-4.9720425610926215E-3</v>
      </c>
    </row>
    <row r="1127" spans="1:5" ht="15" customHeight="1" x14ac:dyDescent="0.25">
      <c r="A1127" s="3">
        <v>45694</v>
      </c>
      <c r="B1127" s="8">
        <v>654.4</v>
      </c>
      <c r="C1127" s="21">
        <f t="shared" si="47"/>
        <v>6.5027638290878181E-2</v>
      </c>
      <c r="D1127" s="8">
        <v>6.45</v>
      </c>
      <c r="E1127" s="21">
        <f t="shared" si="48"/>
        <v>4.6620131058113714E-3</v>
      </c>
    </row>
    <row r="1128" spans="1:5" ht="15" customHeight="1" x14ac:dyDescent="0.25">
      <c r="A1128" s="3">
        <v>45695</v>
      </c>
      <c r="B1128" s="8">
        <v>668.2</v>
      </c>
      <c r="C1128" s="21">
        <f t="shared" si="47"/>
        <v>2.0868744634119016E-2</v>
      </c>
      <c r="D1128" s="8">
        <v>6.4820000000000002</v>
      </c>
      <c r="E1128" s="21">
        <f t="shared" si="48"/>
        <v>4.9489739116746036E-3</v>
      </c>
    </row>
    <row r="1129" spans="1:5" ht="15" customHeight="1" x14ac:dyDescent="0.25">
      <c r="A1129" s="3">
        <v>45698</v>
      </c>
      <c r="B1129" s="8">
        <v>673.6</v>
      </c>
      <c r="C1129" s="21">
        <f t="shared" si="47"/>
        <v>8.0489330054607823E-3</v>
      </c>
      <c r="D1129" s="8">
        <v>6.8040000000000003</v>
      </c>
      <c r="E1129" s="21">
        <f t="shared" si="48"/>
        <v>4.8481569814259655E-2</v>
      </c>
    </row>
    <row r="1130" spans="1:5" ht="15" customHeight="1" x14ac:dyDescent="0.25">
      <c r="A1130" s="3">
        <v>45699</v>
      </c>
      <c r="B1130" s="9">
        <v>700</v>
      </c>
      <c r="C1130" s="21">
        <f t="shared" si="47"/>
        <v>3.8443872115287721E-2</v>
      </c>
      <c r="D1130" s="8">
        <v>6.77</v>
      </c>
      <c r="E1130" s="21">
        <f t="shared" si="48"/>
        <v>-5.0095876094317683E-3</v>
      </c>
    </row>
    <row r="1131" spans="1:5" ht="15" customHeight="1" x14ac:dyDescent="0.25">
      <c r="A1131" s="3">
        <v>45700</v>
      </c>
      <c r="B1131" s="9">
        <v>710</v>
      </c>
      <c r="C1131" s="21">
        <f t="shared" si="47"/>
        <v>1.4184634991956381E-2</v>
      </c>
      <c r="D1131" s="8">
        <v>6.7</v>
      </c>
      <c r="E1131" s="21">
        <f t="shared" si="48"/>
        <v>-1.0393560527263195E-2</v>
      </c>
    </row>
    <row r="1132" spans="1:5" ht="15" customHeight="1" x14ac:dyDescent="0.25">
      <c r="A1132" s="3">
        <v>45701</v>
      </c>
      <c r="B1132" s="9">
        <v>717</v>
      </c>
      <c r="C1132" s="21">
        <f t="shared" si="47"/>
        <v>9.8108705642592393E-3</v>
      </c>
      <c r="D1132" s="8">
        <v>6.89</v>
      </c>
      <c r="E1132" s="21">
        <f t="shared" si="48"/>
        <v>2.7963558628646842E-2</v>
      </c>
    </row>
    <row r="1133" spans="1:5" ht="15" customHeight="1" x14ac:dyDescent="0.25">
      <c r="A1133" s="3">
        <v>45702</v>
      </c>
      <c r="B1133" s="8">
        <v>708.4</v>
      </c>
      <c r="C1133" s="21">
        <f t="shared" si="47"/>
        <v>-1.2066934690941927E-2</v>
      </c>
      <c r="D1133" s="8">
        <v>6.8</v>
      </c>
      <c r="E1133" s="21">
        <f t="shared" si="48"/>
        <v>-1.3148472843506211E-2</v>
      </c>
    </row>
    <row r="1134" spans="1:5" ht="15" customHeight="1" x14ac:dyDescent="0.25">
      <c r="A1134" s="3">
        <v>45705</v>
      </c>
      <c r="B1134" s="9">
        <v>720</v>
      </c>
      <c r="C1134" s="21">
        <f t="shared" si="47"/>
        <v>1.6242306101422521E-2</v>
      </c>
      <c r="D1134" s="8">
        <v>6.8220000000000001</v>
      </c>
      <c r="E1134" s="21">
        <f t="shared" si="48"/>
        <v>3.230071814392917E-3</v>
      </c>
    </row>
    <row r="1135" spans="1:5" ht="15" customHeight="1" x14ac:dyDescent="0.25">
      <c r="A1135" s="3">
        <v>45706</v>
      </c>
      <c r="B1135" s="8">
        <v>748.2</v>
      </c>
      <c r="C1135" s="21">
        <f t="shared" si="47"/>
        <v>3.8419109903944898E-2</v>
      </c>
      <c r="D1135" s="8">
        <v>6.9320000000000004</v>
      </c>
      <c r="E1135" s="21">
        <f t="shared" si="48"/>
        <v>1.5995687856905701E-2</v>
      </c>
    </row>
    <row r="1136" spans="1:5" ht="15" customHeight="1" x14ac:dyDescent="0.25">
      <c r="A1136" s="3">
        <v>45707</v>
      </c>
      <c r="B1136" s="9">
        <v>745</v>
      </c>
      <c r="C1136" s="21">
        <f t="shared" si="47"/>
        <v>-4.2861035344863635E-3</v>
      </c>
      <c r="D1136" s="8">
        <v>6.9720000000000004</v>
      </c>
      <c r="E1136" s="21">
        <f t="shared" si="48"/>
        <v>5.7537558044149038E-3</v>
      </c>
    </row>
    <row r="1137" spans="1:5" ht="15" customHeight="1" x14ac:dyDescent="0.25">
      <c r="A1137" s="3">
        <v>45708</v>
      </c>
      <c r="B1137" s="9">
        <v>738</v>
      </c>
      <c r="C1137" s="21">
        <f t="shared" si="47"/>
        <v>-9.4403937790870727E-3</v>
      </c>
      <c r="D1137" s="8">
        <v>6.86</v>
      </c>
      <c r="E1137" s="21">
        <f t="shared" si="48"/>
        <v>-1.6194685919980606E-2</v>
      </c>
    </row>
    <row r="1138" spans="1:5" ht="15" customHeight="1" x14ac:dyDescent="0.25">
      <c r="A1138" s="3">
        <v>45709</v>
      </c>
      <c r="B1138" s="9">
        <v>740</v>
      </c>
      <c r="C1138" s="21">
        <f t="shared" si="47"/>
        <v>2.7063615977428457E-3</v>
      </c>
      <c r="D1138" s="8">
        <v>7.05</v>
      </c>
      <c r="E1138" s="21">
        <f t="shared" si="48"/>
        <v>2.7320175086383257E-2</v>
      </c>
    </row>
    <row r="1139" spans="1:5" ht="15" customHeight="1" x14ac:dyDescent="0.25">
      <c r="A1139" s="3">
        <v>45712</v>
      </c>
      <c r="B1139" s="9">
        <v>722</v>
      </c>
      <c r="C1139" s="21">
        <f t="shared" si="47"/>
        <v>-2.462504730538918E-2</v>
      </c>
      <c r="D1139" s="8">
        <v>7.0339999999999998</v>
      </c>
      <c r="E1139" s="21">
        <f t="shared" si="48"/>
        <v>-2.2720827723866199E-3</v>
      </c>
    </row>
    <row r="1140" spans="1:5" ht="15" customHeight="1" x14ac:dyDescent="0.25">
      <c r="A1140" s="3">
        <v>45713</v>
      </c>
      <c r="B1140" s="9">
        <v>731</v>
      </c>
      <c r="C1140" s="21">
        <f t="shared" si="47"/>
        <v>1.2388320856952266E-2</v>
      </c>
      <c r="D1140" s="8">
        <v>7.05</v>
      </c>
      <c r="E1140" s="21">
        <f t="shared" si="48"/>
        <v>2.2720827723865921E-3</v>
      </c>
    </row>
    <row r="1141" spans="1:5" ht="15" customHeight="1" x14ac:dyDescent="0.25">
      <c r="A1141" s="3">
        <v>45714</v>
      </c>
      <c r="B1141" s="8">
        <v>757.6</v>
      </c>
      <c r="C1141" s="21">
        <f t="shared" si="47"/>
        <v>3.5742082122090027E-2</v>
      </c>
      <c r="D1141" s="8">
        <v>7.4379999999999997</v>
      </c>
      <c r="E1141" s="21">
        <f t="shared" si="48"/>
        <v>5.3574378678701004E-2</v>
      </c>
    </row>
    <row r="1142" spans="1:5" ht="15" customHeight="1" x14ac:dyDescent="0.25">
      <c r="A1142" s="3">
        <v>45715</v>
      </c>
      <c r="B1142" s="9">
        <v>741</v>
      </c>
      <c r="C1142" s="21">
        <f t="shared" si="47"/>
        <v>-2.2154916575781666E-2</v>
      </c>
      <c r="D1142" s="8">
        <v>7.2539999999999996</v>
      </c>
      <c r="E1142" s="21">
        <f t="shared" si="48"/>
        <v>-2.504895464216772E-2</v>
      </c>
    </row>
    <row r="1143" spans="1:5" ht="15" customHeight="1" x14ac:dyDescent="0.25">
      <c r="A1143" s="3">
        <v>45716</v>
      </c>
      <c r="B1143" s="8">
        <v>740.2</v>
      </c>
      <c r="C1143" s="21">
        <f t="shared" si="47"/>
        <v>-1.08020534403123E-3</v>
      </c>
      <c r="D1143" s="8">
        <v>7.1239999999999997</v>
      </c>
      <c r="E1143" s="21">
        <f t="shared" si="48"/>
        <v>-1.8083675433295351E-2</v>
      </c>
    </row>
    <row r="1144" spans="1:5" ht="15" customHeight="1" x14ac:dyDescent="0.25">
      <c r="A1144" s="3">
        <v>45719</v>
      </c>
      <c r="B1144" s="8">
        <v>743.8</v>
      </c>
      <c r="C1144" s="21">
        <f t="shared" si="47"/>
        <v>4.851761538914051E-3</v>
      </c>
      <c r="D1144" s="8">
        <v>7.194</v>
      </c>
      <c r="E1144" s="21">
        <f t="shared" si="48"/>
        <v>9.777979846017068E-3</v>
      </c>
    </row>
    <row r="1145" spans="1:5" ht="15" customHeight="1" x14ac:dyDescent="0.25">
      <c r="A1145" s="3">
        <v>45720</v>
      </c>
      <c r="B1145" s="9">
        <v>708</v>
      </c>
      <c r="C1145" s="21">
        <f t="shared" si="47"/>
        <v>-4.9328087797249905E-2</v>
      </c>
      <c r="D1145" s="8">
        <v>7.0140000000000002</v>
      </c>
      <c r="E1145" s="21">
        <f t="shared" si="48"/>
        <v>-2.5339193555445741E-2</v>
      </c>
    </row>
    <row r="1146" spans="1:5" ht="15" customHeight="1" x14ac:dyDescent="0.25">
      <c r="A1146" s="3">
        <v>45721</v>
      </c>
      <c r="B1146" s="9">
        <v>736</v>
      </c>
      <c r="C1146" s="21">
        <f t="shared" si="47"/>
        <v>3.8786025035156449E-2</v>
      </c>
      <c r="D1146" s="8">
        <v>7.0960000000000001</v>
      </c>
      <c r="E1146" s="21">
        <f t="shared" si="48"/>
        <v>1.1623093289291998E-2</v>
      </c>
    </row>
    <row r="1147" spans="1:5" ht="15" customHeight="1" x14ac:dyDescent="0.25">
      <c r="A1147" s="3">
        <v>45722</v>
      </c>
      <c r="B1147" s="8">
        <v>752.2</v>
      </c>
      <c r="C1147" s="21">
        <f t="shared" si="47"/>
        <v>2.1772127307359859E-2</v>
      </c>
      <c r="D1147" s="8">
        <v>7.1660000000000004</v>
      </c>
      <c r="E1147" s="21">
        <f t="shared" si="48"/>
        <v>9.8163738754837443E-3</v>
      </c>
    </row>
    <row r="1148" spans="1:5" ht="15" customHeight="1" x14ac:dyDescent="0.25">
      <c r="A1148" s="3">
        <v>45723</v>
      </c>
      <c r="B1148" s="8">
        <v>765.6</v>
      </c>
      <c r="C1148" s="21">
        <f t="shared" si="47"/>
        <v>1.7657594102508421E-2</v>
      </c>
      <c r="D1148" s="8">
        <v>7.1680000000000001</v>
      </c>
      <c r="E1148" s="21">
        <f t="shared" si="48"/>
        <v>2.7905678986725485E-4</v>
      </c>
    </row>
    <row r="1149" spans="1:5" ht="15" customHeight="1" x14ac:dyDescent="0.25">
      <c r="A1149" s="3">
        <v>45726</v>
      </c>
      <c r="B1149" s="8">
        <v>741.2</v>
      </c>
      <c r="C1149" s="21">
        <f t="shared" si="47"/>
        <v>-3.2389345727539716E-2</v>
      </c>
      <c r="D1149" s="8">
        <v>7.1859999999999999</v>
      </c>
      <c r="E1149" s="21">
        <f t="shared" si="48"/>
        <v>2.5080130186975135E-3</v>
      </c>
    </row>
    <row r="1150" spans="1:5" ht="15" customHeight="1" x14ac:dyDescent="0.25">
      <c r="A1150" s="3">
        <v>45727</v>
      </c>
      <c r="B1150" s="9">
        <v>740</v>
      </c>
      <c r="C1150" s="21">
        <f t="shared" si="47"/>
        <v>-1.6203082129893137E-3</v>
      </c>
      <c r="D1150" s="8">
        <v>7.18</v>
      </c>
      <c r="E1150" s="21">
        <f t="shared" si="48"/>
        <v>-8.3530563119419917E-4</v>
      </c>
    </row>
    <row r="1151" spans="1:5" ht="15" customHeight="1" x14ac:dyDescent="0.25">
      <c r="A1151" s="3">
        <v>45728</v>
      </c>
      <c r="B1151" s="8">
        <v>756.6</v>
      </c>
      <c r="C1151" s="21">
        <f t="shared" si="47"/>
        <v>2.218452600071354E-2</v>
      </c>
      <c r="D1151" s="8">
        <v>7.37</v>
      </c>
      <c r="E1151" s="21">
        <f t="shared" si="48"/>
        <v>2.6118323141112464E-2</v>
      </c>
    </row>
    <row r="1152" spans="1:5" ht="15" customHeight="1" x14ac:dyDescent="0.25">
      <c r="A1152" s="3">
        <v>45729</v>
      </c>
      <c r="B1152" s="8">
        <v>765.2</v>
      </c>
      <c r="C1152" s="21">
        <f t="shared" si="47"/>
        <v>1.1302525367168895E-2</v>
      </c>
      <c r="D1152" s="8">
        <v>7.48</v>
      </c>
      <c r="E1152" s="21">
        <f t="shared" si="48"/>
        <v>1.4815085785140682E-2</v>
      </c>
    </row>
    <row r="1153" spans="1:5" ht="15" customHeight="1" x14ac:dyDescent="0.25">
      <c r="A1153" s="3">
        <v>45730</v>
      </c>
      <c r="B1153" s="9">
        <v>795</v>
      </c>
      <c r="C1153" s="21">
        <f t="shared" si="47"/>
        <v>3.8204877088234071E-2</v>
      </c>
      <c r="D1153" s="8">
        <v>7.7640000000000002</v>
      </c>
      <c r="E1153" s="21">
        <f t="shared" si="48"/>
        <v>3.7264873320377839E-2</v>
      </c>
    </row>
    <row r="1154" spans="1:5" ht="15" customHeight="1" x14ac:dyDescent="0.25">
      <c r="A1154" s="3">
        <v>45733</v>
      </c>
      <c r="B1154" s="8">
        <v>809.2</v>
      </c>
      <c r="C1154" s="21">
        <f t="shared" si="47"/>
        <v>1.7703990639258451E-2</v>
      </c>
      <c r="D1154" s="8">
        <v>7.726</v>
      </c>
      <c r="E1154" s="21">
        <f t="shared" si="48"/>
        <v>-4.9064010626743227E-3</v>
      </c>
    </row>
    <row r="1155" spans="1:5" ht="15" customHeight="1" x14ac:dyDescent="0.25">
      <c r="A1155" s="3">
        <v>45734</v>
      </c>
      <c r="B1155" s="9">
        <v>830</v>
      </c>
      <c r="C1155" s="21">
        <f t="shared" si="47"/>
        <v>2.5379595497053219E-2</v>
      </c>
      <c r="D1155" s="8">
        <v>7.8</v>
      </c>
      <c r="E1155" s="21">
        <f t="shared" si="48"/>
        <v>9.5324694514563671E-3</v>
      </c>
    </row>
    <row r="1156" spans="1:5" ht="15" customHeight="1" x14ac:dyDescent="0.25">
      <c r="A1156" s="3">
        <v>45735</v>
      </c>
      <c r="B1156" s="8">
        <v>825.6</v>
      </c>
      <c r="C1156" s="21">
        <f t="shared" ref="C1156:C1219" si="49">LN(B1156/B1155)</f>
        <v>-5.3153060633453061E-3</v>
      </c>
      <c r="D1156" s="8">
        <v>7.8479999999999999</v>
      </c>
      <c r="E1156" s="21">
        <f t="shared" ref="E1156:E1219" si="50">LN(D1156/D1155)</f>
        <v>6.1349885675159293E-3</v>
      </c>
    </row>
    <row r="1157" spans="1:5" ht="15" customHeight="1" x14ac:dyDescent="0.25">
      <c r="A1157" s="3">
        <v>45736</v>
      </c>
      <c r="B1157" s="8">
        <v>822.8</v>
      </c>
      <c r="C1157" s="21">
        <f t="shared" si="49"/>
        <v>-3.3972369484963016E-3</v>
      </c>
      <c r="D1157" s="8">
        <v>7.81</v>
      </c>
      <c r="E1157" s="21">
        <f t="shared" si="50"/>
        <v>-4.8537584114674006E-3</v>
      </c>
    </row>
    <row r="1158" spans="1:5" ht="15" customHeight="1" x14ac:dyDescent="0.25">
      <c r="A1158" s="3">
        <v>45737</v>
      </c>
      <c r="B1158" s="9">
        <v>819</v>
      </c>
      <c r="C1158" s="21">
        <f t="shared" si="49"/>
        <v>-4.6290739257326572E-3</v>
      </c>
      <c r="D1158" s="8">
        <v>7.8</v>
      </c>
      <c r="E1158" s="21">
        <f t="shared" si="50"/>
        <v>-1.2812301560484619E-3</v>
      </c>
    </row>
    <row r="1159" spans="1:5" ht="15" customHeight="1" x14ac:dyDescent="0.25">
      <c r="A1159" s="3">
        <v>45740</v>
      </c>
      <c r="B1159" s="8">
        <v>839.4</v>
      </c>
      <c r="C1159" s="21">
        <f t="shared" si="49"/>
        <v>2.4603267046420983E-2</v>
      </c>
      <c r="D1159" s="8">
        <v>8</v>
      </c>
      <c r="E1159" s="21">
        <f t="shared" si="50"/>
        <v>2.5317807984290001E-2</v>
      </c>
    </row>
    <row r="1160" spans="1:5" ht="15" customHeight="1" x14ac:dyDescent="0.25">
      <c r="A1160" s="3">
        <v>45741</v>
      </c>
      <c r="B1160" s="8">
        <v>864.2</v>
      </c>
      <c r="C1160" s="21">
        <f t="shared" si="49"/>
        <v>2.9116872598342308E-2</v>
      </c>
      <c r="D1160" s="8">
        <v>8.2899999999999991</v>
      </c>
      <c r="E1160" s="21">
        <f t="shared" si="50"/>
        <v>3.5608427467367573E-2</v>
      </c>
    </row>
    <row r="1161" spans="1:5" ht="15" customHeight="1" x14ac:dyDescent="0.25">
      <c r="A1161" s="3">
        <v>45742</v>
      </c>
      <c r="B1161" s="9">
        <v>852</v>
      </c>
      <c r="C1161" s="21">
        <f t="shared" si="49"/>
        <v>-1.4217696668517103E-2</v>
      </c>
      <c r="D1161" s="8">
        <v>8.2100000000000009</v>
      </c>
      <c r="E1161" s="21">
        <f t="shared" si="50"/>
        <v>-9.6970456828665372E-3</v>
      </c>
    </row>
    <row r="1162" spans="1:5" ht="15" customHeight="1" x14ac:dyDescent="0.25">
      <c r="A1162" s="3">
        <v>45743</v>
      </c>
      <c r="B1162" s="8">
        <v>856.4</v>
      </c>
      <c r="C1162" s="21">
        <f t="shared" si="49"/>
        <v>5.1510298862119195E-3</v>
      </c>
      <c r="D1162" s="8">
        <v>8.3439999999999994</v>
      </c>
      <c r="E1162" s="21">
        <f t="shared" si="50"/>
        <v>1.6189794234134386E-2</v>
      </c>
    </row>
    <row r="1163" spans="1:5" ht="15" customHeight="1" x14ac:dyDescent="0.25">
      <c r="A1163" s="3">
        <v>45744</v>
      </c>
      <c r="B1163" s="8">
        <v>835.4</v>
      </c>
      <c r="C1163" s="21">
        <f t="shared" si="49"/>
        <v>-2.4826904652452769E-2</v>
      </c>
      <c r="D1163" s="8">
        <v>8.5739999999999998</v>
      </c>
      <c r="E1163" s="21">
        <f t="shared" si="50"/>
        <v>2.7191650477314006E-2</v>
      </c>
    </row>
    <row r="1164" spans="1:5" ht="15" customHeight="1" x14ac:dyDescent="0.25">
      <c r="A1164" s="3">
        <v>45747</v>
      </c>
      <c r="B1164" s="8">
        <v>811.2</v>
      </c>
      <c r="C1164" s="21">
        <f t="shared" si="49"/>
        <v>-2.9396019226156103E-2</v>
      </c>
      <c r="D1164" s="8">
        <v>7.9340000000000002</v>
      </c>
      <c r="E1164" s="21">
        <f t="shared" si="50"/>
        <v>-7.7577046083646864E-2</v>
      </c>
    </row>
    <row r="1165" spans="1:5" ht="15" customHeight="1" x14ac:dyDescent="0.25">
      <c r="A1165" s="3">
        <v>45748</v>
      </c>
      <c r="B1165" s="8">
        <v>832.2</v>
      </c>
      <c r="C1165" s="21">
        <f t="shared" si="49"/>
        <v>2.5558163711922183E-2</v>
      </c>
      <c r="D1165" s="8">
        <v>8.2479999999999993</v>
      </c>
      <c r="E1165" s="21">
        <f t="shared" si="50"/>
        <v>3.8813424622520243E-2</v>
      </c>
    </row>
    <row r="1166" spans="1:5" ht="15" customHeight="1" x14ac:dyDescent="0.25">
      <c r="A1166" s="3">
        <v>45749</v>
      </c>
      <c r="B1166" s="8">
        <v>837.6</v>
      </c>
      <c r="C1166" s="21">
        <f t="shared" si="49"/>
        <v>6.4678630074861375E-3</v>
      </c>
      <c r="D1166" s="8">
        <v>8.2439999999999998</v>
      </c>
      <c r="E1166" s="21">
        <f t="shared" si="50"/>
        <v>-4.8508368644611537E-4</v>
      </c>
    </row>
    <row r="1167" spans="1:5" ht="15" customHeight="1" x14ac:dyDescent="0.25">
      <c r="A1167" s="3">
        <v>45750</v>
      </c>
      <c r="B1167" s="8">
        <v>796.2</v>
      </c>
      <c r="C1167" s="21">
        <f t="shared" si="49"/>
        <v>-5.069024899011023E-2</v>
      </c>
      <c r="D1167" s="8">
        <v>8.2460000000000004</v>
      </c>
      <c r="E1167" s="21">
        <f t="shared" si="50"/>
        <v>2.4257125649571412E-4</v>
      </c>
    </row>
    <row r="1168" spans="1:5" ht="15" customHeight="1" x14ac:dyDescent="0.25">
      <c r="A1168" s="3">
        <v>45751</v>
      </c>
      <c r="B1168" s="9">
        <v>713</v>
      </c>
      <c r="C1168" s="21">
        <f t="shared" si="49"/>
        <v>-0.11036899015192092</v>
      </c>
      <c r="D1168" s="8">
        <v>7.9279999999999999</v>
      </c>
      <c r="E1168" s="21">
        <f t="shared" si="50"/>
        <v>-3.9327437257021487E-2</v>
      </c>
    </row>
    <row r="1169" spans="1:5" ht="15" customHeight="1" x14ac:dyDescent="0.25">
      <c r="A1169" s="3">
        <v>45754</v>
      </c>
      <c r="B1169" s="9">
        <v>705</v>
      </c>
      <c r="C1169" s="21">
        <f t="shared" si="49"/>
        <v>-1.1283617602027283E-2</v>
      </c>
      <c r="D1169" s="8">
        <v>7.4580000000000002</v>
      </c>
      <c r="E1169" s="21">
        <f t="shared" si="50"/>
        <v>-6.1113515271057822E-2</v>
      </c>
    </row>
    <row r="1170" spans="1:5" ht="15" customHeight="1" x14ac:dyDescent="0.25">
      <c r="A1170" s="3">
        <v>45755</v>
      </c>
      <c r="B1170" s="8">
        <v>725.2</v>
      </c>
      <c r="C1170" s="21">
        <f t="shared" si="49"/>
        <v>2.8249676068427355E-2</v>
      </c>
      <c r="D1170" s="8">
        <v>7.7720000000000002</v>
      </c>
      <c r="E1170" s="21">
        <f t="shared" si="50"/>
        <v>4.1240249758564516E-2</v>
      </c>
    </row>
    <row r="1171" spans="1:5" ht="15" customHeight="1" x14ac:dyDescent="0.25">
      <c r="A1171" s="3">
        <v>45756</v>
      </c>
      <c r="B1171" s="8">
        <v>701.2</v>
      </c>
      <c r="C1171" s="21">
        <f t="shared" si="49"/>
        <v>-3.3654325833616501E-2</v>
      </c>
      <c r="D1171" s="8">
        <v>7.5960000000000001</v>
      </c>
      <c r="E1171" s="21">
        <f t="shared" si="50"/>
        <v>-2.2905738565154186E-2</v>
      </c>
    </row>
    <row r="1172" spans="1:5" ht="15" customHeight="1" x14ac:dyDescent="0.25">
      <c r="A1172" s="3">
        <v>45757</v>
      </c>
      <c r="B1172" s="8">
        <v>740.4</v>
      </c>
      <c r="C1172" s="21">
        <f t="shared" si="49"/>
        <v>5.4397427652262915E-2</v>
      </c>
      <c r="D1172" s="8">
        <v>7.7759999999999998</v>
      </c>
      <c r="E1172" s="21">
        <f t="shared" si="50"/>
        <v>2.3420274208098422E-2</v>
      </c>
    </row>
    <row r="1173" spans="1:5" ht="15" customHeight="1" x14ac:dyDescent="0.25">
      <c r="A1173" s="3">
        <v>45758</v>
      </c>
      <c r="B1173" s="8">
        <v>736.8</v>
      </c>
      <c r="C1173" s="21">
        <f t="shared" si="49"/>
        <v>-4.8740957582454067E-3</v>
      </c>
      <c r="D1173" s="8">
        <v>7.8120000000000003</v>
      </c>
      <c r="E1173" s="21">
        <f t="shared" si="50"/>
        <v>4.6189458562946794E-3</v>
      </c>
    </row>
    <row r="1174" spans="1:5" ht="15" customHeight="1" x14ac:dyDescent="0.25">
      <c r="A1174" s="3">
        <v>45761</v>
      </c>
      <c r="B1174" s="8">
        <v>769.6</v>
      </c>
      <c r="C1174" s="21">
        <f t="shared" si="49"/>
        <v>4.3554414410399665E-2</v>
      </c>
      <c r="D1174" s="8">
        <v>7.8819999999999997</v>
      </c>
      <c r="E1174" s="21">
        <f t="shared" si="50"/>
        <v>8.9206657583793623E-3</v>
      </c>
    </row>
    <row r="1175" spans="1:5" ht="15" customHeight="1" x14ac:dyDescent="0.25">
      <c r="A1175" s="3">
        <v>45762</v>
      </c>
      <c r="B1175" s="8">
        <v>782.8</v>
      </c>
      <c r="C1175" s="21">
        <f t="shared" si="49"/>
        <v>1.7006336170424418E-2</v>
      </c>
      <c r="D1175" s="8">
        <v>7.23</v>
      </c>
      <c r="E1175" s="21">
        <f t="shared" si="50"/>
        <v>-8.6342642602138503E-2</v>
      </c>
    </row>
    <row r="1176" spans="1:5" ht="15" customHeight="1" x14ac:dyDescent="0.25">
      <c r="A1176" s="3">
        <v>45763</v>
      </c>
      <c r="B1176" s="8">
        <v>777.6</v>
      </c>
      <c r="C1176" s="21">
        <f t="shared" si="49"/>
        <v>-6.6649823756918134E-3</v>
      </c>
      <c r="D1176" s="8">
        <v>7.31</v>
      </c>
      <c r="E1176" s="21">
        <f t="shared" si="50"/>
        <v>1.1004237591013778E-2</v>
      </c>
    </row>
    <row r="1177" spans="1:5" ht="15" customHeight="1" x14ac:dyDescent="0.25">
      <c r="A1177" s="3">
        <v>45764</v>
      </c>
      <c r="B1177" s="8">
        <v>794.4</v>
      </c>
      <c r="C1177" s="21">
        <f t="shared" si="49"/>
        <v>2.1374859584733393E-2</v>
      </c>
      <c r="D1177" s="8">
        <v>7.39</v>
      </c>
      <c r="E1177" s="21">
        <f t="shared" si="50"/>
        <v>1.088446119842338E-2</v>
      </c>
    </row>
    <row r="1178" spans="1:5" ht="15" customHeight="1" x14ac:dyDescent="0.25">
      <c r="A1178" s="3">
        <v>45765</v>
      </c>
      <c r="B1178" s="8">
        <v>794.4</v>
      </c>
      <c r="C1178" s="21">
        <f t="shared" si="49"/>
        <v>0</v>
      </c>
      <c r="D1178" s="8">
        <v>7.39</v>
      </c>
      <c r="E1178" s="21">
        <f t="shared" si="50"/>
        <v>0</v>
      </c>
    </row>
    <row r="1179" spans="1:5" ht="15" customHeight="1" x14ac:dyDescent="0.25">
      <c r="A1179" s="3">
        <v>45768</v>
      </c>
      <c r="B1179" s="8">
        <v>794.4</v>
      </c>
      <c r="C1179" s="21">
        <f t="shared" si="49"/>
        <v>0</v>
      </c>
      <c r="D1179" s="8">
        <v>7.39</v>
      </c>
      <c r="E1179" s="21">
        <f t="shared" si="50"/>
        <v>0</v>
      </c>
    </row>
    <row r="1180" spans="1:5" ht="15" customHeight="1" x14ac:dyDescent="0.25">
      <c r="A1180" s="3">
        <v>45769</v>
      </c>
      <c r="B1180" s="8">
        <v>825.4</v>
      </c>
      <c r="C1180" s="21">
        <f t="shared" si="49"/>
        <v>3.8281004587518604E-2</v>
      </c>
      <c r="D1180" s="8">
        <v>7.6420000000000003</v>
      </c>
      <c r="E1180" s="21">
        <f t="shared" si="50"/>
        <v>3.3531614064597995E-2</v>
      </c>
    </row>
    <row r="1181" spans="1:5" ht="15" customHeight="1" x14ac:dyDescent="0.25">
      <c r="A1181" s="3">
        <v>45770</v>
      </c>
      <c r="B1181" s="9">
        <v>861</v>
      </c>
      <c r="C1181" s="21">
        <f t="shared" si="49"/>
        <v>4.2226387109249294E-2</v>
      </c>
      <c r="D1181" s="8">
        <v>7.718</v>
      </c>
      <c r="E1181" s="21">
        <f t="shared" si="50"/>
        <v>9.8959140907187541E-3</v>
      </c>
    </row>
    <row r="1182" spans="1:5" ht="15" customHeight="1" x14ac:dyDescent="0.25">
      <c r="A1182" s="3">
        <v>45771</v>
      </c>
      <c r="B1182" s="8">
        <v>868.6</v>
      </c>
      <c r="C1182" s="21">
        <f t="shared" si="49"/>
        <v>8.7882156729907589E-3</v>
      </c>
      <c r="D1182" s="8">
        <v>7.95</v>
      </c>
      <c r="E1182" s="21">
        <f t="shared" si="50"/>
        <v>2.9616665550813531E-2</v>
      </c>
    </row>
    <row r="1183" spans="1:5" ht="15" customHeight="1" x14ac:dyDescent="0.25">
      <c r="A1183" s="3">
        <v>45772</v>
      </c>
      <c r="B1183" s="8">
        <v>864.4</v>
      </c>
      <c r="C1183" s="21">
        <f t="shared" si="49"/>
        <v>-4.8470954679906905E-3</v>
      </c>
      <c r="D1183" s="8">
        <v>7.9939999999999998</v>
      </c>
      <c r="E1183" s="21">
        <f t="shared" si="50"/>
        <v>5.5193316228911576E-3</v>
      </c>
    </row>
    <row r="1184" spans="1:5" ht="15" customHeight="1" x14ac:dyDescent="0.25">
      <c r="A1184" s="3">
        <v>45775</v>
      </c>
      <c r="B1184" s="9">
        <v>868</v>
      </c>
      <c r="C1184" s="21">
        <f t="shared" si="49"/>
        <v>4.1560900276192362E-3</v>
      </c>
      <c r="D1184" s="8">
        <v>8.0719999999999992</v>
      </c>
      <c r="E1184" s="21">
        <f t="shared" si="50"/>
        <v>9.7100227621760172E-3</v>
      </c>
    </row>
    <row r="1185" spans="1:5" ht="15" customHeight="1" x14ac:dyDescent="0.25">
      <c r="A1185" s="3">
        <v>45776</v>
      </c>
      <c r="B1185" s="8">
        <v>865.4</v>
      </c>
      <c r="C1185" s="21">
        <f t="shared" si="49"/>
        <v>-2.9998868695657599E-3</v>
      </c>
      <c r="D1185" s="8">
        <v>8.2759999999999998</v>
      </c>
      <c r="E1185" s="21">
        <f t="shared" si="50"/>
        <v>2.4958476831988902E-2</v>
      </c>
    </row>
    <row r="1186" spans="1:5" ht="15" customHeight="1" x14ac:dyDescent="0.25">
      <c r="A1186" s="3">
        <v>45777</v>
      </c>
      <c r="B1186" s="9">
        <v>823</v>
      </c>
      <c r="C1186" s="21">
        <f t="shared" si="49"/>
        <v>-5.0235627113714584E-2</v>
      </c>
      <c r="D1186" s="8">
        <v>8.2319999999999993</v>
      </c>
      <c r="E1186" s="21">
        <f t="shared" si="50"/>
        <v>-5.3307613515481828E-3</v>
      </c>
    </row>
    <row r="1187" spans="1:5" ht="15" customHeight="1" x14ac:dyDescent="0.25">
      <c r="A1187" s="3">
        <v>45778</v>
      </c>
      <c r="B1187" s="9">
        <v>823</v>
      </c>
      <c r="C1187" s="21">
        <f t="shared" si="49"/>
        <v>0</v>
      </c>
      <c r="D1187" s="8">
        <v>8.2319999999999993</v>
      </c>
      <c r="E1187" s="21">
        <f t="shared" si="50"/>
        <v>0</v>
      </c>
    </row>
    <row r="1188" spans="1:5" ht="15" customHeight="1" x14ac:dyDescent="0.25">
      <c r="A1188" s="3">
        <v>45779</v>
      </c>
      <c r="B1188" s="8">
        <v>829.8</v>
      </c>
      <c r="C1188" s="21">
        <f t="shared" si="49"/>
        <v>8.2285072216976389E-3</v>
      </c>
      <c r="D1188" s="8">
        <v>8.3140000000000001</v>
      </c>
      <c r="E1188" s="21">
        <f t="shared" si="50"/>
        <v>9.9118422986973296E-3</v>
      </c>
    </row>
    <row r="1189" spans="1:5" ht="15" customHeight="1" x14ac:dyDescent="0.25">
      <c r="A1189" s="3">
        <v>45782</v>
      </c>
      <c r="B1189" s="9">
        <v>804</v>
      </c>
      <c r="C1189" s="21">
        <f t="shared" si="49"/>
        <v>-3.158543871980108E-2</v>
      </c>
      <c r="D1189" s="8">
        <v>8.3740000000000006</v>
      </c>
      <c r="E1189" s="21">
        <f t="shared" si="50"/>
        <v>7.1908267665058909E-3</v>
      </c>
    </row>
    <row r="1190" spans="1:5" ht="15" customHeight="1" x14ac:dyDescent="0.25">
      <c r="A1190" s="3">
        <v>45783</v>
      </c>
      <c r="B1190" s="9">
        <v>782</v>
      </c>
      <c r="C1190" s="21">
        <f t="shared" si="49"/>
        <v>-2.7744528633655334E-2</v>
      </c>
      <c r="D1190" s="8">
        <v>8.3379999999999992</v>
      </c>
      <c r="E1190" s="21">
        <f t="shared" si="50"/>
        <v>-4.3082881383465664E-3</v>
      </c>
    </row>
    <row r="1191" spans="1:5" ht="15" customHeight="1" x14ac:dyDescent="0.25">
      <c r="A1191" s="3">
        <v>45784</v>
      </c>
      <c r="B1191" s="8">
        <v>788.8</v>
      </c>
      <c r="C1191" s="21">
        <f t="shared" si="49"/>
        <v>8.6580627431145311E-3</v>
      </c>
      <c r="D1191" s="8">
        <v>8.5459999999999994</v>
      </c>
      <c r="E1191" s="21">
        <f t="shared" si="50"/>
        <v>2.4639957763228047E-2</v>
      </c>
    </row>
    <row r="1192" spans="1:5" ht="15" customHeight="1" x14ac:dyDescent="0.25">
      <c r="A1192" s="3">
        <v>45785</v>
      </c>
      <c r="B1192" s="8">
        <v>794.2</v>
      </c>
      <c r="C1192" s="21">
        <f t="shared" si="49"/>
        <v>6.8225154087254956E-3</v>
      </c>
      <c r="D1192" s="8">
        <v>8.7119999999999997</v>
      </c>
      <c r="E1192" s="21">
        <f t="shared" si="50"/>
        <v>1.9238048408826088E-2</v>
      </c>
    </row>
    <row r="1193" spans="1:5" ht="15" customHeight="1" x14ac:dyDescent="0.25">
      <c r="A1193" s="3">
        <v>45786</v>
      </c>
      <c r="B1193" s="8">
        <v>817.8</v>
      </c>
      <c r="C1193" s="21">
        <f t="shared" si="49"/>
        <v>2.9282489233390743E-2</v>
      </c>
      <c r="D1193" s="8">
        <v>8.8360000000000003</v>
      </c>
      <c r="E1193" s="21">
        <f t="shared" si="50"/>
        <v>1.4132899927211553E-2</v>
      </c>
    </row>
    <row r="1194" spans="1:5" ht="15" customHeight="1" x14ac:dyDescent="0.25">
      <c r="A1194" s="3">
        <v>45789</v>
      </c>
      <c r="B1194" s="9">
        <v>828</v>
      </c>
      <c r="C1194" s="21">
        <f t="shared" si="49"/>
        <v>1.239534645471773E-2</v>
      </c>
      <c r="D1194" s="8">
        <v>8.8780000000000001</v>
      </c>
      <c r="E1194" s="21">
        <f t="shared" si="50"/>
        <v>4.7420208539726691E-3</v>
      </c>
    </row>
    <row r="1195" spans="1:5" ht="15" customHeight="1" x14ac:dyDescent="0.25">
      <c r="A1195" s="3">
        <v>45790</v>
      </c>
      <c r="B1195" s="9">
        <v>820</v>
      </c>
      <c r="C1195" s="21">
        <f t="shared" si="49"/>
        <v>-9.7088141269609379E-3</v>
      </c>
      <c r="D1195" s="8">
        <v>9.49</v>
      </c>
      <c r="E1195" s="21">
        <f t="shared" si="50"/>
        <v>6.6662306209993E-2</v>
      </c>
    </row>
    <row r="1196" spans="1:5" ht="15" customHeight="1" x14ac:dyDescent="0.25">
      <c r="A1196" s="3">
        <v>45791</v>
      </c>
      <c r="B1196" s="8">
        <v>821.4</v>
      </c>
      <c r="C1196" s="21">
        <f t="shared" si="49"/>
        <v>1.7058612641594098E-3</v>
      </c>
      <c r="D1196" s="8">
        <v>9.2159999999999993</v>
      </c>
      <c r="E1196" s="21">
        <f t="shared" si="50"/>
        <v>-2.9297508668301143E-2</v>
      </c>
    </row>
    <row r="1197" spans="1:5" ht="15" customHeight="1" x14ac:dyDescent="0.25">
      <c r="A1197" s="3">
        <v>45792</v>
      </c>
      <c r="B1197" s="8">
        <v>812.4</v>
      </c>
      <c r="C1197" s="21">
        <f t="shared" si="49"/>
        <v>-1.1017371816228536E-2</v>
      </c>
      <c r="D1197" s="8">
        <v>9.02</v>
      </c>
      <c r="E1197" s="21">
        <f t="shared" si="50"/>
        <v>-2.1496769879003074E-2</v>
      </c>
    </row>
    <row r="1198" spans="1:5" ht="15" customHeight="1" x14ac:dyDescent="0.25">
      <c r="A1198" s="3">
        <v>45793</v>
      </c>
      <c r="B1198" s="8">
        <v>812.4</v>
      </c>
      <c r="C1198" s="21">
        <f t="shared" si="49"/>
        <v>0</v>
      </c>
      <c r="D1198" s="8">
        <v>9.5939999999999994</v>
      </c>
      <c r="E1198" s="21">
        <f t="shared" si="50"/>
        <v>6.1693569005339961E-2</v>
      </c>
    </row>
    <row r="1199" spans="1:5" ht="15" customHeight="1" x14ac:dyDescent="0.25">
      <c r="A1199" s="3">
        <v>45796</v>
      </c>
      <c r="B1199" s="8">
        <v>806.6</v>
      </c>
      <c r="C1199" s="21">
        <f t="shared" si="49"/>
        <v>-7.1649472669617562E-3</v>
      </c>
      <c r="D1199" s="8">
        <v>9.4760000000000009</v>
      </c>
      <c r="E1199" s="21">
        <f t="shared" si="50"/>
        <v>-1.2375616783333003E-2</v>
      </c>
    </row>
    <row r="1200" spans="1:5" ht="15" customHeight="1" x14ac:dyDescent="0.25">
      <c r="A1200" s="3">
        <v>45797</v>
      </c>
      <c r="B1200" s="8">
        <v>803.4</v>
      </c>
      <c r="C1200" s="21">
        <f t="shared" si="49"/>
        <v>-3.9751605140860586E-3</v>
      </c>
      <c r="D1200" s="8">
        <v>9.5060000000000002</v>
      </c>
      <c r="E1200" s="21">
        <f t="shared" si="50"/>
        <v>3.1608918952785829E-3</v>
      </c>
    </row>
    <row r="1201" spans="1:5" ht="15" customHeight="1" x14ac:dyDescent="0.25">
      <c r="A1201" s="3">
        <v>45798</v>
      </c>
      <c r="B1201" s="9">
        <v>800</v>
      </c>
      <c r="C1201" s="21">
        <f t="shared" si="49"/>
        <v>-4.2409942572545108E-3</v>
      </c>
      <c r="D1201" s="8">
        <v>9.4779999999999998</v>
      </c>
      <c r="E1201" s="21">
        <f t="shared" si="50"/>
        <v>-2.9498546464212347E-3</v>
      </c>
    </row>
    <row r="1202" spans="1:5" ht="15" customHeight="1" x14ac:dyDescent="0.25">
      <c r="A1202" s="3">
        <v>45799</v>
      </c>
      <c r="B1202" s="8">
        <v>802.8</v>
      </c>
      <c r="C1202" s="21">
        <f t="shared" si="49"/>
        <v>3.493889254255617E-3</v>
      </c>
      <c r="D1202" s="8">
        <v>9.2100000000000009</v>
      </c>
      <c r="E1202" s="21">
        <f t="shared" si="50"/>
        <v>-2.8683473278180976E-2</v>
      </c>
    </row>
    <row r="1203" spans="1:5" ht="15" customHeight="1" x14ac:dyDescent="0.25">
      <c r="A1203" s="3">
        <v>45800</v>
      </c>
      <c r="B1203" s="8">
        <v>791.6</v>
      </c>
      <c r="C1203" s="21">
        <f t="shared" si="49"/>
        <v>-1.4049403193772368E-2</v>
      </c>
      <c r="D1203" s="8">
        <v>8.9760000000000009</v>
      </c>
      <c r="E1203" s="21">
        <f t="shared" si="50"/>
        <v>-2.5735501486874941E-2</v>
      </c>
    </row>
    <row r="1204" spans="1:5" ht="15" customHeight="1" x14ac:dyDescent="0.25">
      <c r="A1204" s="3">
        <v>45803</v>
      </c>
      <c r="B1204" s="8">
        <v>826.4</v>
      </c>
      <c r="C1204" s="21">
        <f t="shared" si="49"/>
        <v>4.302270407701806E-2</v>
      </c>
      <c r="D1204" s="8">
        <v>9.1999999999999993</v>
      </c>
      <c r="E1204" s="21">
        <f t="shared" si="50"/>
        <v>2.4649135274653861E-2</v>
      </c>
    </row>
    <row r="1205" spans="1:5" ht="15" customHeight="1" x14ac:dyDescent="0.25">
      <c r="A1205" s="3">
        <v>45804</v>
      </c>
      <c r="B1205" s="9">
        <v>842</v>
      </c>
      <c r="C1205" s="21">
        <f t="shared" si="49"/>
        <v>1.8701096436897869E-2</v>
      </c>
      <c r="D1205" s="8">
        <v>9.2439999999999998</v>
      </c>
      <c r="E1205" s="21">
        <f t="shared" si="50"/>
        <v>4.7712083571396623E-3</v>
      </c>
    </row>
    <row r="1206" spans="1:5" ht="15" customHeight="1" x14ac:dyDescent="0.25">
      <c r="A1206" s="3">
        <v>45805</v>
      </c>
      <c r="B1206" s="8">
        <v>856.4</v>
      </c>
      <c r="C1206" s="21">
        <f t="shared" si="49"/>
        <v>1.6957542473201016E-2</v>
      </c>
      <c r="D1206" s="8">
        <v>9.4719999999999995</v>
      </c>
      <c r="E1206" s="21">
        <f t="shared" si="50"/>
        <v>2.4365385729515559E-2</v>
      </c>
    </row>
    <row r="1207" spans="1:5" ht="15" customHeight="1" x14ac:dyDescent="0.25">
      <c r="A1207" s="3">
        <v>45806</v>
      </c>
      <c r="B1207" s="8">
        <v>847.6</v>
      </c>
      <c r="C1207" s="21">
        <f t="shared" si="49"/>
        <v>-1.0328730321383681E-2</v>
      </c>
      <c r="D1207" s="8">
        <v>9.7059999999999995</v>
      </c>
      <c r="E1207" s="21">
        <f t="shared" si="50"/>
        <v>2.4404172841374569E-2</v>
      </c>
    </row>
    <row r="1208" spans="1:5" ht="15" customHeight="1" x14ac:dyDescent="0.25">
      <c r="A1208" s="3">
        <v>45807</v>
      </c>
      <c r="B1208" s="9">
        <v>820</v>
      </c>
      <c r="C1208" s="21">
        <f t="shared" si="49"/>
        <v>-3.3104486135845275E-2</v>
      </c>
      <c r="D1208" s="8">
        <v>9.3379999999999992</v>
      </c>
      <c r="E1208" s="21">
        <f t="shared" si="50"/>
        <v>-3.8652154434279225E-2</v>
      </c>
    </row>
    <row r="1209" spans="1:5" ht="15" customHeight="1" x14ac:dyDescent="0.25">
      <c r="A1209" s="3">
        <v>45810</v>
      </c>
      <c r="B1209" s="9">
        <v>803</v>
      </c>
      <c r="C1209" s="21">
        <f t="shared" si="49"/>
        <v>-2.0949626311537142E-2</v>
      </c>
      <c r="D1209" s="8">
        <v>9.4079999999999995</v>
      </c>
      <c r="E1209" s="21">
        <f t="shared" si="50"/>
        <v>7.4682946075259648E-3</v>
      </c>
    </row>
    <row r="1210" spans="1:5" ht="15" customHeight="1" x14ac:dyDescent="0.25">
      <c r="A1210" s="3">
        <v>45811</v>
      </c>
      <c r="B1210" s="8">
        <v>785.2</v>
      </c>
      <c r="C1210" s="21">
        <f t="shared" si="49"/>
        <v>-2.2416251544455559E-2</v>
      </c>
      <c r="D1210" s="8">
        <v>9.5399999999999991</v>
      </c>
      <c r="E1210" s="21">
        <f t="shared" si="50"/>
        <v>1.3933094303923971E-2</v>
      </c>
    </row>
    <row r="1211" spans="1:5" ht="15" customHeight="1" x14ac:dyDescent="0.25">
      <c r="A1211" s="3">
        <v>45812</v>
      </c>
      <c r="B1211" s="8">
        <v>793.8</v>
      </c>
      <c r="C1211" s="21">
        <f t="shared" si="49"/>
        <v>1.0893077946658947E-2</v>
      </c>
      <c r="D1211" s="8">
        <v>9.89</v>
      </c>
      <c r="E1211" s="21">
        <f t="shared" si="50"/>
        <v>3.6030660174425827E-2</v>
      </c>
    </row>
    <row r="1212" spans="1:5" ht="15" customHeight="1" x14ac:dyDescent="0.25">
      <c r="A1212" s="3">
        <v>45813</v>
      </c>
      <c r="B1212" s="9">
        <v>780</v>
      </c>
      <c r="C1212" s="21">
        <f t="shared" si="49"/>
        <v>-1.7537620665327474E-2</v>
      </c>
      <c r="D1212" s="8">
        <v>9.6579999999999995</v>
      </c>
      <c r="E1212" s="21">
        <f t="shared" si="50"/>
        <v>-2.373755818327072E-2</v>
      </c>
    </row>
    <row r="1213" spans="1:5" ht="15" customHeight="1" x14ac:dyDescent="0.25">
      <c r="A1213" s="3">
        <v>45814</v>
      </c>
      <c r="B1213" s="8">
        <v>774.2</v>
      </c>
      <c r="C1213" s="21">
        <f t="shared" si="49"/>
        <v>-7.463681540089597E-3</v>
      </c>
      <c r="D1213" s="8">
        <v>9.86</v>
      </c>
      <c r="E1213" s="21">
        <f t="shared" si="50"/>
        <v>2.0699581163193967E-2</v>
      </c>
    </row>
    <row r="1214" spans="1:5" ht="15" customHeight="1" x14ac:dyDescent="0.25">
      <c r="A1214" s="3">
        <v>45817</v>
      </c>
      <c r="B1214" s="9">
        <v>790</v>
      </c>
      <c r="C1214" s="21">
        <f t="shared" si="49"/>
        <v>2.0202707317519469E-2</v>
      </c>
      <c r="D1214" s="8">
        <v>10.17</v>
      </c>
      <c r="E1214" s="21">
        <f t="shared" si="50"/>
        <v>3.0956041445924499E-2</v>
      </c>
    </row>
    <row r="1215" spans="1:5" ht="15" customHeight="1" x14ac:dyDescent="0.25">
      <c r="A1215" s="3">
        <v>45818</v>
      </c>
      <c r="B1215" s="8">
        <v>805.8</v>
      </c>
      <c r="C1215" s="21">
        <f t="shared" si="49"/>
        <v>1.980262729617973E-2</v>
      </c>
      <c r="D1215" s="8">
        <v>10.61</v>
      </c>
      <c r="E1215" s="21">
        <f t="shared" si="50"/>
        <v>4.2354742565423056E-2</v>
      </c>
    </row>
    <row r="1216" spans="1:5" ht="15" customHeight="1" x14ac:dyDescent="0.25">
      <c r="A1216" s="3">
        <v>45819</v>
      </c>
      <c r="B1216" s="8">
        <v>781.8</v>
      </c>
      <c r="C1216" s="21">
        <f t="shared" si="49"/>
        <v>-3.0236619398392471E-2</v>
      </c>
      <c r="D1216" s="8">
        <v>10.685</v>
      </c>
      <c r="E1216" s="21">
        <f t="shared" si="50"/>
        <v>7.0439361452191949E-3</v>
      </c>
    </row>
    <row r="1217" spans="1:5" ht="15" customHeight="1" x14ac:dyDescent="0.25">
      <c r="A1217" s="3">
        <v>45820</v>
      </c>
      <c r="B1217" s="8">
        <v>782.8</v>
      </c>
      <c r="C1217" s="21">
        <f t="shared" si="49"/>
        <v>1.2782821630667742E-3</v>
      </c>
      <c r="D1217" s="8">
        <v>10.734999999999999</v>
      </c>
      <c r="E1217" s="21">
        <f t="shared" si="50"/>
        <v>4.6685425596333287E-3</v>
      </c>
    </row>
    <row r="1218" spans="1:5" ht="15" customHeight="1" x14ac:dyDescent="0.25">
      <c r="A1218" s="3">
        <v>45821</v>
      </c>
      <c r="B1218" s="8">
        <v>766.8</v>
      </c>
      <c r="C1218" s="21">
        <f t="shared" si="49"/>
        <v>-2.0651224350431773E-2</v>
      </c>
      <c r="D1218" s="8">
        <v>9.6</v>
      </c>
      <c r="E1218" s="21">
        <f t="shared" si="50"/>
        <v>-0.11174633285695382</v>
      </c>
    </row>
    <row r="1219" spans="1:5" ht="15" customHeight="1" x14ac:dyDescent="0.25">
      <c r="A1219" s="3">
        <v>45824</v>
      </c>
      <c r="B1219" s="8">
        <v>765.2</v>
      </c>
      <c r="C1219" s="21">
        <f t="shared" si="49"/>
        <v>-2.0887736053914648E-3</v>
      </c>
      <c r="D1219" s="8">
        <v>9.8699999999999992</v>
      </c>
      <c r="E1219" s="21">
        <f t="shared" si="50"/>
        <v>2.7736754971599619E-2</v>
      </c>
    </row>
    <row r="1220" spans="1:5" ht="15" customHeight="1" x14ac:dyDescent="0.25">
      <c r="A1220" s="3">
        <v>45825</v>
      </c>
      <c r="B1220" s="9">
        <v>751</v>
      </c>
      <c r="C1220" s="21">
        <f t="shared" ref="C1220:C1283" si="51">LN(B1220/B1219)</f>
        <v>-1.8731585801963085E-2</v>
      </c>
      <c r="D1220" s="8">
        <v>10.375</v>
      </c>
      <c r="E1220" s="21">
        <f t="shared" ref="E1220:E1283" si="52">LN(D1220/D1219)</f>
        <v>4.9899212671371783E-2</v>
      </c>
    </row>
    <row r="1221" spans="1:5" ht="15" customHeight="1" x14ac:dyDescent="0.25">
      <c r="A1221" s="3">
        <v>45826</v>
      </c>
      <c r="B1221" s="8">
        <v>745.2</v>
      </c>
      <c r="C1221" s="21">
        <f t="shared" si="51"/>
        <v>-7.7530130367012432E-3</v>
      </c>
      <c r="D1221" s="8">
        <v>10.625</v>
      </c>
      <c r="E1221" s="21">
        <f t="shared" si="52"/>
        <v>2.3810648693718607E-2</v>
      </c>
    </row>
    <row r="1222" spans="1:5" ht="15" customHeight="1" x14ac:dyDescent="0.25">
      <c r="A1222" s="3">
        <v>45827</v>
      </c>
      <c r="B1222" s="8">
        <v>745.2</v>
      </c>
      <c r="C1222" s="21">
        <f t="shared" si="51"/>
        <v>0</v>
      </c>
      <c r="D1222" s="8">
        <v>10.625</v>
      </c>
      <c r="E1222" s="21">
        <f t="shared" si="52"/>
        <v>0</v>
      </c>
    </row>
    <row r="1223" spans="1:5" ht="15" customHeight="1" x14ac:dyDescent="0.25">
      <c r="A1223" s="3">
        <v>45828</v>
      </c>
      <c r="B1223" s="9">
        <v>753</v>
      </c>
      <c r="C1223" s="21">
        <f t="shared" si="51"/>
        <v>1.0412589072460232E-2</v>
      </c>
      <c r="D1223" s="8">
        <v>10.595000000000001</v>
      </c>
      <c r="E1223" s="21">
        <f t="shared" si="52"/>
        <v>-2.8275230902180971E-3</v>
      </c>
    </row>
    <row r="1224" spans="1:5" ht="15" customHeight="1" x14ac:dyDescent="0.25">
      <c r="A1224" s="3">
        <v>45831</v>
      </c>
      <c r="B1224" s="8">
        <v>725.2</v>
      </c>
      <c r="C1224" s="21">
        <f t="shared" si="51"/>
        <v>-3.7617748919197509E-2</v>
      </c>
      <c r="D1224" s="8">
        <v>10.755000000000001</v>
      </c>
      <c r="E1224" s="21">
        <f t="shared" si="52"/>
        <v>1.4988570999430944E-2</v>
      </c>
    </row>
    <row r="1225" spans="1:5" ht="15" customHeight="1" x14ac:dyDescent="0.25">
      <c r="A1225" s="3">
        <v>45832</v>
      </c>
      <c r="B1225" s="9">
        <v>767</v>
      </c>
      <c r="C1225" s="21">
        <f t="shared" si="51"/>
        <v>5.6039322486560073E-2</v>
      </c>
      <c r="D1225" s="8">
        <v>10.875</v>
      </c>
      <c r="E1225" s="21">
        <f t="shared" si="52"/>
        <v>1.1095814255054447E-2</v>
      </c>
    </row>
    <row r="1226" spans="1:5" ht="15" customHeight="1" x14ac:dyDescent="0.25">
      <c r="A1226" s="3">
        <v>45833</v>
      </c>
      <c r="B1226" s="8">
        <v>756.4</v>
      </c>
      <c r="C1226" s="21">
        <f t="shared" si="51"/>
        <v>-1.3916464582953805E-2</v>
      </c>
      <c r="D1226" s="8">
        <v>11.205</v>
      </c>
      <c r="E1226" s="21">
        <f t="shared" si="52"/>
        <v>2.9893530278142458E-2</v>
      </c>
    </row>
    <row r="1227" spans="1:5" ht="15" customHeight="1" x14ac:dyDescent="0.25">
      <c r="A1227" s="3">
        <v>45834</v>
      </c>
      <c r="B1227" s="8">
        <v>771.2</v>
      </c>
      <c r="C1227" s="21">
        <f t="shared" si="51"/>
        <v>1.9377406512033613E-2</v>
      </c>
      <c r="D1227" s="8">
        <v>11.31</v>
      </c>
      <c r="E1227" s="21">
        <f t="shared" si="52"/>
        <v>9.3271828751388813E-3</v>
      </c>
    </row>
    <row r="1228" spans="1:5" ht="15" customHeight="1" x14ac:dyDescent="0.25">
      <c r="A1228" s="3">
        <v>45835</v>
      </c>
      <c r="B1228" s="9">
        <v>774</v>
      </c>
      <c r="C1228" s="21">
        <f t="shared" si="51"/>
        <v>3.6241302933912442E-3</v>
      </c>
      <c r="D1228" s="8">
        <v>11.234999999999999</v>
      </c>
      <c r="E1228" s="21">
        <f t="shared" si="52"/>
        <v>-6.6533844907366588E-3</v>
      </c>
    </row>
    <row r="1229" spans="1:5" ht="15" customHeight="1" x14ac:dyDescent="0.25">
      <c r="A1229" s="3">
        <v>45838</v>
      </c>
      <c r="B1229" s="9">
        <v>798</v>
      </c>
      <c r="C1229" s="21">
        <f t="shared" si="51"/>
        <v>3.0536723860081702E-2</v>
      </c>
      <c r="D1229" s="8">
        <v>11.404999999999999</v>
      </c>
      <c r="E1229" s="21">
        <f t="shared" si="52"/>
        <v>1.5017950099058893E-2</v>
      </c>
    </row>
    <row r="1230" spans="1:5" ht="15" customHeight="1" x14ac:dyDescent="0.25">
      <c r="A1230" s="3">
        <v>45839</v>
      </c>
      <c r="B1230" s="8">
        <v>793.4</v>
      </c>
      <c r="C1230" s="21">
        <f t="shared" si="51"/>
        <v>-5.7810893695790519E-3</v>
      </c>
      <c r="D1230" s="8">
        <v>11.56</v>
      </c>
      <c r="E1230" s="21">
        <f t="shared" si="52"/>
        <v>1.3499007507880197E-2</v>
      </c>
    </row>
    <row r="1231" spans="1:5" ht="15" customHeight="1" x14ac:dyDescent="0.25">
      <c r="A1231" s="3">
        <v>45840</v>
      </c>
      <c r="B1231" s="9">
        <v>787</v>
      </c>
      <c r="C1231" s="21">
        <f t="shared" si="51"/>
        <v>-8.0992596628265481E-3</v>
      </c>
      <c r="D1231" s="8">
        <v>11.2</v>
      </c>
      <c r="E1231" s="21">
        <f t="shared" si="52"/>
        <v>-3.1637084943182701E-2</v>
      </c>
    </row>
    <row r="1232" spans="1:5" ht="15" customHeight="1" x14ac:dyDescent="0.25">
      <c r="A1232" s="3">
        <v>45841</v>
      </c>
      <c r="B1232" s="8">
        <v>806.2</v>
      </c>
      <c r="C1232" s="21">
        <f t="shared" si="51"/>
        <v>2.4103602265662299E-2</v>
      </c>
      <c r="D1232" s="8">
        <v>11.38</v>
      </c>
      <c r="E1232" s="21">
        <f t="shared" si="52"/>
        <v>1.5943650397136164E-2</v>
      </c>
    </row>
    <row r="1233" spans="1:5" ht="15" customHeight="1" x14ac:dyDescent="0.25">
      <c r="A1233" s="3">
        <v>45842</v>
      </c>
      <c r="B1233" s="9">
        <v>787</v>
      </c>
      <c r="C1233" s="21">
        <f t="shared" si="51"/>
        <v>-2.4103602265662279E-2</v>
      </c>
      <c r="D1233" s="8">
        <v>11.42</v>
      </c>
      <c r="E1233" s="21">
        <f t="shared" si="52"/>
        <v>3.5087755296792705E-3</v>
      </c>
    </row>
    <row r="1234" spans="1:5" ht="15" customHeight="1" x14ac:dyDescent="0.25">
      <c r="A1234" s="3">
        <v>45845</v>
      </c>
      <c r="B1234" s="8">
        <v>784.2</v>
      </c>
      <c r="C1234" s="21">
        <f t="shared" si="51"/>
        <v>-3.5641585591719154E-3</v>
      </c>
      <c r="D1234" s="8">
        <v>11.52</v>
      </c>
      <c r="E1234" s="21">
        <f t="shared" si="52"/>
        <v>8.7184510398810294E-3</v>
      </c>
    </row>
    <row r="1235" spans="1:5" ht="15" customHeight="1" x14ac:dyDescent="0.25">
      <c r="A1235" s="3">
        <v>45846</v>
      </c>
      <c r="B1235" s="9">
        <v>795</v>
      </c>
      <c r="C1235" s="21">
        <f t="shared" si="51"/>
        <v>1.367802479610062E-2</v>
      </c>
      <c r="D1235" s="8">
        <v>11.42</v>
      </c>
      <c r="E1235" s="21">
        <f t="shared" si="52"/>
        <v>-8.7184510398810467E-3</v>
      </c>
    </row>
    <row r="1236" spans="1:5" ht="15" customHeight="1" x14ac:dyDescent="0.25">
      <c r="A1236" s="3">
        <v>45847</v>
      </c>
      <c r="B1236" s="8">
        <v>791.8</v>
      </c>
      <c r="C1236" s="21">
        <f t="shared" si="51"/>
        <v>-4.0332799823017233E-3</v>
      </c>
      <c r="D1236" s="8">
        <v>11.855</v>
      </c>
      <c r="E1236" s="21">
        <f t="shared" si="52"/>
        <v>3.7383515289504607E-2</v>
      </c>
    </row>
    <row r="1237" spans="1:5" ht="15" customHeight="1" x14ac:dyDescent="0.25">
      <c r="A1237" s="3">
        <v>45848</v>
      </c>
      <c r="B1237" s="9">
        <v>767</v>
      </c>
      <c r="C1237" s="21">
        <f t="shared" si="51"/>
        <v>-3.1822033304774053E-2</v>
      </c>
      <c r="D1237" s="8">
        <v>11.615</v>
      </c>
      <c r="E1237" s="21">
        <f t="shared" si="52"/>
        <v>-2.0452353294996322E-2</v>
      </c>
    </row>
    <row r="1238" spans="1:5" ht="15" customHeight="1" x14ac:dyDescent="0.25">
      <c r="A1238" s="3">
        <v>45849</v>
      </c>
      <c r="B1238" s="8">
        <v>770.8</v>
      </c>
      <c r="C1238" s="21">
        <f t="shared" si="51"/>
        <v>4.942135172955095E-3</v>
      </c>
      <c r="D1238" s="8">
        <v>11.785</v>
      </c>
      <c r="E1238" s="21">
        <f t="shared" si="52"/>
        <v>1.4530170165721928E-2</v>
      </c>
    </row>
    <row r="1239" spans="1:5" ht="15" customHeight="1" x14ac:dyDescent="0.25">
      <c r="A1239" s="3">
        <v>45852</v>
      </c>
      <c r="B1239" s="9">
        <v>770</v>
      </c>
      <c r="C1239" s="21">
        <f t="shared" si="51"/>
        <v>-1.0384216924817153E-3</v>
      </c>
      <c r="D1239" s="8">
        <v>11.925000000000001</v>
      </c>
      <c r="E1239" s="21">
        <f t="shared" si="52"/>
        <v>1.1809500386310569E-2</v>
      </c>
    </row>
    <row r="1240" spans="1:5" ht="15" customHeight="1" x14ac:dyDescent="0.25">
      <c r="A1240" s="3">
        <v>45853</v>
      </c>
      <c r="B1240" s="8">
        <v>770.4</v>
      </c>
      <c r="C1240" s="21">
        <f t="shared" si="51"/>
        <v>5.1934563618633391E-4</v>
      </c>
      <c r="D1240" s="8">
        <v>11.89</v>
      </c>
      <c r="E1240" s="21">
        <f t="shared" si="52"/>
        <v>-2.9393260717144134E-3</v>
      </c>
    </row>
    <row r="1241" spans="1:5" ht="15" customHeight="1" x14ac:dyDescent="0.25">
      <c r="A1241" s="3">
        <v>45854</v>
      </c>
      <c r="B1241" s="8">
        <v>778.6</v>
      </c>
      <c r="C1241" s="21">
        <f t="shared" si="51"/>
        <v>1.0587574692439618E-2</v>
      </c>
      <c r="D1241" s="8">
        <v>12</v>
      </c>
      <c r="E1241" s="21">
        <f t="shared" si="52"/>
        <v>9.2089390853099078E-3</v>
      </c>
    </row>
    <row r="1242" spans="1:5" ht="15" customHeight="1" x14ac:dyDescent="0.25">
      <c r="A1242" s="3">
        <v>45855</v>
      </c>
      <c r="B1242" s="8">
        <v>820.8</v>
      </c>
      <c r="C1242" s="21">
        <f t="shared" si="51"/>
        <v>5.2782039240149708E-2</v>
      </c>
      <c r="D1242" s="8">
        <v>12.185</v>
      </c>
      <c r="E1242" s="21">
        <f t="shared" si="52"/>
        <v>1.5299037289169206E-2</v>
      </c>
    </row>
    <row r="1243" spans="1:5" ht="15" customHeight="1" x14ac:dyDescent="0.25">
      <c r="A1243" s="3">
        <v>45856</v>
      </c>
      <c r="B1243" s="9">
        <v>854</v>
      </c>
      <c r="C1243" s="21">
        <f t="shared" si="51"/>
        <v>3.9651719372064811E-2</v>
      </c>
      <c r="D1243" s="8">
        <v>12.24</v>
      </c>
      <c r="E1243" s="21">
        <f t="shared" si="52"/>
        <v>4.5035900070105328E-3</v>
      </c>
    </row>
    <row r="1244" spans="1:5" ht="15" customHeight="1" x14ac:dyDescent="0.25">
      <c r="A1244" s="3">
        <v>45859</v>
      </c>
      <c r="B1244" s="8">
        <v>845.4</v>
      </c>
      <c r="C1244" s="21">
        <f t="shared" si="51"/>
        <v>-1.0121305655880363E-2</v>
      </c>
      <c r="D1244" s="8">
        <v>12.16</v>
      </c>
      <c r="E1244" s="21">
        <f t="shared" si="52"/>
        <v>-6.5574005461590517E-3</v>
      </c>
    </row>
    <row r="1245" spans="1:5" ht="15" customHeight="1" x14ac:dyDescent="0.25">
      <c r="A1245" s="3">
        <v>45860</v>
      </c>
      <c r="B1245" s="9">
        <v>837</v>
      </c>
      <c r="C1245" s="21">
        <f t="shared" si="51"/>
        <v>-9.9858176432142086E-3</v>
      </c>
      <c r="D1245" s="8">
        <v>12.15</v>
      </c>
      <c r="E1245" s="21">
        <f t="shared" si="52"/>
        <v>-8.2270675146350837E-4</v>
      </c>
    </row>
    <row r="1246" spans="1:5" ht="15" customHeight="1" x14ac:dyDescent="0.25">
      <c r="A1246" s="3">
        <v>45861</v>
      </c>
      <c r="B1246" s="8">
        <v>848.8</v>
      </c>
      <c r="C1246" s="21">
        <f t="shared" si="51"/>
        <v>1.3999516810297921E-2</v>
      </c>
      <c r="D1246" s="8">
        <v>12.65</v>
      </c>
      <c r="E1246" s="21">
        <f t="shared" si="52"/>
        <v>4.0328045386971809E-2</v>
      </c>
    </row>
    <row r="1247" spans="1:5" ht="15" customHeight="1" x14ac:dyDescent="0.25">
      <c r="A1247" s="3">
        <v>45862</v>
      </c>
      <c r="B1247" s="9">
        <v>860</v>
      </c>
      <c r="C1247" s="21">
        <f t="shared" si="51"/>
        <v>1.3108801947780148E-2</v>
      </c>
      <c r="D1247" s="8">
        <v>12.57</v>
      </c>
      <c r="E1247" s="21">
        <f t="shared" si="52"/>
        <v>-6.3441925713731504E-3</v>
      </c>
    </row>
    <row r="1248" spans="1:5" ht="15" customHeight="1" x14ac:dyDescent="0.25">
      <c r="A1248" s="3">
        <v>45863</v>
      </c>
      <c r="B1248" s="9">
        <v>877</v>
      </c>
      <c r="C1248" s="21">
        <f t="shared" si="51"/>
        <v>1.9574603124629702E-2</v>
      </c>
      <c r="D1248" s="8">
        <v>12.52</v>
      </c>
      <c r="E1248" s="21">
        <f t="shared" si="52"/>
        <v>-3.9856569302036699E-3</v>
      </c>
    </row>
    <row r="1249" spans="1:5" ht="15" customHeight="1" x14ac:dyDescent="0.25">
      <c r="A1249" s="3">
        <v>45866</v>
      </c>
      <c r="B1249" s="8">
        <v>864.2</v>
      </c>
      <c r="C1249" s="21">
        <f t="shared" si="51"/>
        <v>-1.4702768874350179E-2</v>
      </c>
      <c r="D1249" s="8">
        <v>12.055</v>
      </c>
      <c r="E1249" s="21">
        <f t="shared" si="52"/>
        <v>-3.7847854038818123E-2</v>
      </c>
    </row>
    <row r="1250" spans="1:5" ht="15" customHeight="1" x14ac:dyDescent="0.25">
      <c r="A1250" s="3">
        <v>45867</v>
      </c>
      <c r="B1250" s="9">
        <v>878</v>
      </c>
      <c r="C1250" s="21">
        <f t="shared" si="51"/>
        <v>1.5842370137283811E-2</v>
      </c>
      <c r="D1250" s="8">
        <v>12.05</v>
      </c>
      <c r="E1250" s="21">
        <f t="shared" si="52"/>
        <v>-4.1485169647030736E-4</v>
      </c>
    </row>
    <row r="1251" spans="1:5" ht="15" customHeight="1" x14ac:dyDescent="0.25">
      <c r="A1251" s="3">
        <v>45868</v>
      </c>
      <c r="B1251" s="8">
        <v>886.4</v>
      </c>
      <c r="C1251" s="21">
        <f t="shared" si="51"/>
        <v>9.5217223579027593E-3</v>
      </c>
      <c r="D1251" s="8">
        <v>12.17</v>
      </c>
      <c r="E1251" s="21">
        <f t="shared" si="52"/>
        <v>9.9092470627717682E-3</v>
      </c>
    </row>
    <row r="1252" spans="1:5" ht="15" customHeight="1" x14ac:dyDescent="0.25">
      <c r="A1252" s="3">
        <v>45869</v>
      </c>
      <c r="B1252" s="8">
        <v>888.6</v>
      </c>
      <c r="C1252" s="21">
        <f t="shared" si="51"/>
        <v>2.4788745087887714E-3</v>
      </c>
      <c r="D1252" s="8">
        <v>12.11</v>
      </c>
      <c r="E1252" s="21">
        <f t="shared" si="52"/>
        <v>-4.9423494344349216E-3</v>
      </c>
    </row>
    <row r="1253" spans="1:5" ht="15" customHeight="1" x14ac:dyDescent="0.25">
      <c r="A1253" s="3">
        <v>45870</v>
      </c>
      <c r="B1253" s="9">
        <v>866</v>
      </c>
      <c r="C1253" s="21">
        <f t="shared" si="51"/>
        <v>-2.5762281939372959E-2</v>
      </c>
      <c r="D1253" s="8">
        <v>11.97</v>
      </c>
      <c r="E1253" s="21">
        <f t="shared" si="52"/>
        <v>-1.1628037995118986E-2</v>
      </c>
    </row>
    <row r="1254" spans="1:5" ht="15" customHeight="1" x14ac:dyDescent="0.25">
      <c r="A1254" s="3">
        <v>45873</v>
      </c>
      <c r="B1254" s="8">
        <v>890.2</v>
      </c>
      <c r="C1254" s="21">
        <f t="shared" si="51"/>
        <v>2.7561248019318786E-2</v>
      </c>
      <c r="D1254" s="8">
        <v>11.72</v>
      </c>
      <c r="E1254" s="21">
        <f t="shared" si="52"/>
        <v>-2.110673542101528E-2</v>
      </c>
    </row>
    <row r="1255" spans="1:5" ht="15" customHeight="1" x14ac:dyDescent="0.25">
      <c r="A1255" s="3">
        <v>45874</v>
      </c>
      <c r="B1255" s="8">
        <v>869.2</v>
      </c>
      <c r="C1255" s="21">
        <f t="shared" si="51"/>
        <v>-2.3872908199479334E-2</v>
      </c>
      <c r="D1255" s="8">
        <v>11.75</v>
      </c>
      <c r="E1255" s="21">
        <f t="shared" si="52"/>
        <v>2.5564564413013938E-3</v>
      </c>
    </row>
    <row r="1256" spans="1:5" ht="15" customHeight="1" x14ac:dyDescent="0.25">
      <c r="A1256" s="3">
        <v>45875</v>
      </c>
      <c r="B1256" s="8">
        <v>902.8</v>
      </c>
      <c r="C1256" s="21">
        <f t="shared" si="51"/>
        <v>3.7927796561106016E-2</v>
      </c>
      <c r="D1256" s="8">
        <v>11.9</v>
      </c>
      <c r="E1256" s="21">
        <f t="shared" si="52"/>
        <v>1.2685159527315861E-2</v>
      </c>
    </row>
    <row r="1257" spans="1:5" ht="15" customHeight="1" x14ac:dyDescent="0.25">
      <c r="A1257" s="3">
        <v>45876</v>
      </c>
      <c r="B1257" s="8">
        <v>943.2</v>
      </c>
      <c r="C1257" s="21">
        <f t="shared" si="51"/>
        <v>4.377730427978066E-2</v>
      </c>
      <c r="D1257" s="8">
        <v>11.914999999999999</v>
      </c>
      <c r="E1257" s="21">
        <f t="shared" si="52"/>
        <v>1.2597104332217396E-3</v>
      </c>
    </row>
    <row r="1258" spans="1:5" ht="15" customHeight="1" x14ac:dyDescent="0.25">
      <c r="A1258" s="3">
        <v>45877</v>
      </c>
      <c r="B1258" s="8">
        <v>961.6</v>
      </c>
      <c r="C1258" s="21">
        <f t="shared" si="51"/>
        <v>1.9320214557781861E-2</v>
      </c>
      <c r="D1258" s="8">
        <v>11.785</v>
      </c>
      <c r="E1258" s="21">
        <f t="shared" si="52"/>
        <v>-1.0970574162610901E-2</v>
      </c>
    </row>
    <row r="1259" spans="1:5" ht="15" customHeight="1" x14ac:dyDescent="0.25">
      <c r="A1259" s="3">
        <v>45880</v>
      </c>
      <c r="B1259" s="8">
        <v>982.6</v>
      </c>
      <c r="C1259" s="21">
        <f t="shared" si="51"/>
        <v>2.1603555953604824E-2</v>
      </c>
      <c r="D1259" s="8">
        <v>11.315</v>
      </c>
      <c r="E1259" s="21">
        <f t="shared" si="52"/>
        <v>-4.0698257302593834E-2</v>
      </c>
    </row>
    <row r="1260" spans="1:5" ht="15" customHeight="1" x14ac:dyDescent="0.25">
      <c r="A1260" s="3">
        <v>45881</v>
      </c>
      <c r="B1260" s="8">
        <v>982.4</v>
      </c>
      <c r="C1260" s="21">
        <f t="shared" si="51"/>
        <v>-2.0356234166985914E-4</v>
      </c>
      <c r="D1260" s="8">
        <v>11.815</v>
      </c>
      <c r="E1260" s="21">
        <f t="shared" si="52"/>
        <v>4.3240631553370538E-2</v>
      </c>
    </row>
    <row r="1261" spans="1:5" ht="15" customHeight="1" x14ac:dyDescent="0.25">
      <c r="A1261" s="3">
        <v>45882</v>
      </c>
      <c r="B1261" s="9">
        <v>995</v>
      </c>
      <c r="C1261" s="21">
        <f t="shared" si="51"/>
        <v>1.2744179765714842E-2</v>
      </c>
      <c r="D1261" s="8">
        <v>11.615</v>
      </c>
      <c r="E1261" s="21">
        <f t="shared" si="52"/>
        <v>-1.7072544416498681E-2</v>
      </c>
    </row>
    <row r="1262" spans="1:5" ht="15" customHeight="1" x14ac:dyDescent="0.25">
      <c r="A1262" s="3">
        <v>45883</v>
      </c>
      <c r="B1262" s="8">
        <v>991.6</v>
      </c>
      <c r="C1262" s="21">
        <f t="shared" si="51"/>
        <v>-3.422936997557355E-3</v>
      </c>
      <c r="D1262" s="8">
        <v>11.455</v>
      </c>
      <c r="E1262" s="21">
        <f t="shared" si="52"/>
        <v>-1.3871050316913677E-2</v>
      </c>
    </row>
    <row r="1263" spans="1:5" ht="15" customHeight="1" x14ac:dyDescent="0.25">
      <c r="A1263" s="3">
        <v>45884</v>
      </c>
      <c r="B1263" s="8">
        <v>991.6</v>
      </c>
      <c r="C1263" s="21">
        <f t="shared" si="51"/>
        <v>0</v>
      </c>
      <c r="D1263" s="8">
        <v>11.455</v>
      </c>
      <c r="E1263" s="21">
        <f t="shared" si="52"/>
        <v>0</v>
      </c>
    </row>
    <row r="1264" spans="1:5" ht="15" customHeight="1" x14ac:dyDescent="0.25">
      <c r="A1264" s="3">
        <v>45887</v>
      </c>
      <c r="B1264" s="8">
        <v>993.2</v>
      </c>
      <c r="C1264" s="21">
        <f t="shared" si="51"/>
        <v>1.6122534729761215E-3</v>
      </c>
      <c r="D1264" s="8">
        <v>11.41</v>
      </c>
      <c r="E1264" s="21">
        <f t="shared" si="52"/>
        <v>-3.9361520314745288E-3</v>
      </c>
    </row>
    <row r="1265" spans="1:5" ht="15" customHeight="1" x14ac:dyDescent="0.25">
      <c r="A1265" s="3">
        <v>45888</v>
      </c>
      <c r="B1265" s="9">
        <v>1000</v>
      </c>
      <c r="C1265" s="21">
        <f t="shared" si="51"/>
        <v>6.8232253481254265E-3</v>
      </c>
      <c r="D1265" s="8">
        <v>11.4</v>
      </c>
      <c r="E1265" s="21">
        <f t="shared" si="52"/>
        <v>-8.7680847353442573E-4</v>
      </c>
    </row>
    <row r="1266" spans="1:5" ht="15" customHeight="1" x14ac:dyDescent="0.25">
      <c r="A1266" s="3">
        <v>45889</v>
      </c>
      <c r="B1266" s="8">
        <v>985.2</v>
      </c>
      <c r="C1266" s="21">
        <f t="shared" si="51"/>
        <v>-1.4910612735754128E-2</v>
      </c>
      <c r="D1266" s="8">
        <v>11.295</v>
      </c>
      <c r="E1266" s="21">
        <f t="shared" si="52"/>
        <v>-9.2532054804832699E-3</v>
      </c>
    </row>
    <row r="1267" spans="1:5" ht="15" customHeight="1" x14ac:dyDescent="0.25">
      <c r="A1267" s="3">
        <v>45890</v>
      </c>
      <c r="B1267" s="8">
        <v>997.6</v>
      </c>
      <c r="C1267" s="21">
        <f t="shared" si="51"/>
        <v>1.2507728119443864E-2</v>
      </c>
      <c r="D1267" s="8">
        <v>11.45</v>
      </c>
      <c r="E1267" s="21">
        <f t="shared" si="52"/>
        <v>1.3629580080281905E-2</v>
      </c>
    </row>
    <row r="1268" spans="1:5" ht="15" customHeight="1" x14ac:dyDescent="0.25">
      <c r="A1268" s="3">
        <v>45891</v>
      </c>
      <c r="B1268" s="9">
        <v>920</v>
      </c>
      <c r="C1268" s="21">
        <f t="shared" si="51"/>
        <v>-8.0978724322740683E-2</v>
      </c>
      <c r="D1268" s="8">
        <v>11.645</v>
      </c>
      <c r="E1268" s="21">
        <f t="shared" si="52"/>
        <v>1.6887173336055668E-2</v>
      </c>
    </row>
    <row r="1269" spans="1:5" ht="15" customHeight="1" x14ac:dyDescent="0.25">
      <c r="A1269" s="3">
        <v>45894</v>
      </c>
      <c r="B1269" s="8">
        <v>938.2</v>
      </c>
      <c r="C1269" s="21">
        <f t="shared" si="51"/>
        <v>1.9589475851271777E-2</v>
      </c>
      <c r="D1269" s="8">
        <v>11.62</v>
      </c>
      <c r="E1269" s="21">
        <f t="shared" si="52"/>
        <v>-2.149151912539126E-3</v>
      </c>
    </row>
    <row r="1270" spans="1:5" ht="15" customHeight="1" x14ac:dyDescent="0.25">
      <c r="A1270" s="3">
        <v>45895</v>
      </c>
      <c r="B1270" s="8">
        <v>942.2</v>
      </c>
      <c r="C1270" s="21">
        <f t="shared" si="51"/>
        <v>4.2544203715830491E-3</v>
      </c>
      <c r="D1270" s="8">
        <v>11.815</v>
      </c>
      <c r="E1270" s="21">
        <f t="shared" si="52"/>
        <v>1.6642159215106041E-2</v>
      </c>
    </row>
    <row r="1271" spans="1:5" ht="15" customHeight="1" x14ac:dyDescent="0.25">
      <c r="A1271" s="3">
        <v>45896</v>
      </c>
      <c r="B1271" s="9">
        <v>908</v>
      </c>
      <c r="C1271" s="21">
        <f t="shared" si="51"/>
        <v>-3.6973187664647536E-2</v>
      </c>
      <c r="D1271" s="8">
        <v>11.484999999999999</v>
      </c>
      <c r="E1271" s="21">
        <f t="shared" si="52"/>
        <v>-2.8328074497809642E-2</v>
      </c>
    </row>
    <row r="1272" spans="1:5" ht="15" customHeight="1" x14ac:dyDescent="0.25">
      <c r="A1272" s="3">
        <v>45897</v>
      </c>
      <c r="B1272" s="9">
        <v>902</v>
      </c>
      <c r="C1272" s="21">
        <f t="shared" si="51"/>
        <v>-6.6298585386696885E-3</v>
      </c>
      <c r="D1272" s="8">
        <v>11.515000000000001</v>
      </c>
      <c r="E1272" s="21">
        <f t="shared" si="52"/>
        <v>2.6086971315870218E-3</v>
      </c>
    </row>
    <row r="1273" spans="1:5" ht="15" customHeight="1" x14ac:dyDescent="0.25">
      <c r="A1273" s="3">
        <v>45898</v>
      </c>
      <c r="B1273" s="8">
        <v>878.2</v>
      </c>
      <c r="C1273" s="21">
        <f t="shared" si="51"/>
        <v>-2.6740161935006571E-2</v>
      </c>
      <c r="D1273" s="8">
        <v>11.345000000000001</v>
      </c>
      <c r="E1273" s="21">
        <f t="shared" si="52"/>
        <v>-1.4873415040843496E-2</v>
      </c>
    </row>
    <row r="1274" spans="1:5" ht="15" customHeight="1" x14ac:dyDescent="0.25">
      <c r="A1274" s="3">
        <v>45901</v>
      </c>
      <c r="B1274" s="9">
        <v>874</v>
      </c>
      <c r="C1274" s="21">
        <f t="shared" si="51"/>
        <v>-4.7939824720816884E-3</v>
      </c>
      <c r="D1274" s="8">
        <v>10.925000000000001</v>
      </c>
      <c r="E1274" s="21">
        <f t="shared" si="52"/>
        <v>-3.7723377250151242E-2</v>
      </c>
    </row>
    <row r="1275" spans="1:5" ht="15" customHeight="1" x14ac:dyDescent="0.25">
      <c r="A1275" s="3">
        <v>45902</v>
      </c>
      <c r="B1275" s="8">
        <v>863.4</v>
      </c>
      <c r="C1275" s="21">
        <f t="shared" si="51"/>
        <v>-1.220229253415832E-2</v>
      </c>
      <c r="D1275" s="8">
        <v>10.615</v>
      </c>
      <c r="E1275" s="21">
        <f t="shared" si="52"/>
        <v>-2.8785645826434496E-2</v>
      </c>
    </row>
    <row r="1276" spans="1:5" ht="15" customHeight="1" x14ac:dyDescent="0.25">
      <c r="A1276" s="3">
        <v>45903</v>
      </c>
      <c r="B1276" s="9">
        <v>861</v>
      </c>
      <c r="C1276" s="21">
        <f t="shared" si="51"/>
        <v>-2.783578693646259E-3</v>
      </c>
      <c r="D1276" s="8">
        <v>10.805</v>
      </c>
      <c r="E1276" s="21">
        <f t="shared" si="52"/>
        <v>1.7740894803629902E-2</v>
      </c>
    </row>
    <row r="1277" spans="1:5" ht="15" customHeight="1" x14ac:dyDescent="0.25">
      <c r="A1277" s="3">
        <v>45904</v>
      </c>
      <c r="B1277" s="9">
        <v>883</v>
      </c>
      <c r="C1277" s="21">
        <f t="shared" si="51"/>
        <v>2.5230696176229226E-2</v>
      </c>
      <c r="D1277" s="8">
        <v>10.865</v>
      </c>
      <c r="E1277" s="21">
        <f t="shared" si="52"/>
        <v>5.5376237495437779E-3</v>
      </c>
    </row>
    <row r="1278" spans="1:5" ht="15" customHeight="1" x14ac:dyDescent="0.25">
      <c r="A1278" s="3">
        <v>45905</v>
      </c>
      <c r="B1278" s="8">
        <v>877.2</v>
      </c>
      <c r="C1278" s="21">
        <f t="shared" si="51"/>
        <v>-6.5901840602268008E-3</v>
      </c>
      <c r="D1278" s="8">
        <v>11.125</v>
      </c>
      <c r="E1278" s="21">
        <f t="shared" si="52"/>
        <v>2.3648214343910987E-2</v>
      </c>
    </row>
    <row r="1279" spans="1:5" ht="15" customHeight="1" x14ac:dyDescent="0.25">
      <c r="A1279" s="3">
        <v>45908</v>
      </c>
      <c r="B1279" s="8">
        <v>907.4</v>
      </c>
      <c r="C1279" s="21">
        <f t="shared" si="51"/>
        <v>3.3848350686130228E-2</v>
      </c>
      <c r="D1279" s="8">
        <v>11.4</v>
      </c>
      <c r="E1279" s="21">
        <f t="shared" si="52"/>
        <v>2.4418527348145796E-2</v>
      </c>
    </row>
    <row r="1280" spans="1:5" ht="15" customHeight="1" x14ac:dyDescent="0.25">
      <c r="A1280" s="3">
        <v>45909</v>
      </c>
      <c r="B1280" s="8">
        <v>891.6</v>
      </c>
      <c r="C1280" s="21">
        <f t="shared" si="51"/>
        <v>-1.7565765718149644E-2</v>
      </c>
      <c r="D1280" s="8">
        <v>11.015000000000001</v>
      </c>
      <c r="E1280" s="21">
        <f t="shared" si="52"/>
        <v>-3.4355375146143265E-2</v>
      </c>
    </row>
    <row r="1281" spans="1:5" ht="15" customHeight="1" x14ac:dyDescent="0.25">
      <c r="A1281" s="3">
        <v>45910</v>
      </c>
      <c r="B1281" s="9">
        <v>878</v>
      </c>
      <c r="C1281" s="21">
        <f t="shared" si="51"/>
        <v>-1.5371007876597165E-2</v>
      </c>
      <c r="D1281" s="8">
        <v>11.07</v>
      </c>
      <c r="E1281" s="21">
        <f t="shared" si="52"/>
        <v>4.9807664662389521E-3</v>
      </c>
    </row>
    <row r="1282" spans="1:5" ht="15" customHeight="1" x14ac:dyDescent="0.25">
      <c r="A1282" s="3">
        <v>45911</v>
      </c>
      <c r="B1282" s="8">
        <v>895.6</v>
      </c>
      <c r="C1282" s="21">
        <f t="shared" si="51"/>
        <v>1.9847291089483125E-2</v>
      </c>
      <c r="D1282" s="8">
        <v>11.15</v>
      </c>
      <c r="E1282" s="21">
        <f t="shared" si="52"/>
        <v>7.2007511855823681E-3</v>
      </c>
    </row>
    <row r="1283" spans="1:5" ht="15" customHeight="1" x14ac:dyDescent="0.25">
      <c r="A1283" s="3">
        <v>45912</v>
      </c>
      <c r="B1283" s="8">
        <v>890.8</v>
      </c>
      <c r="C1283" s="21">
        <f t="shared" si="51"/>
        <v>-5.3739493413872772E-3</v>
      </c>
      <c r="D1283" s="8">
        <v>11</v>
      </c>
      <c r="E1283" s="21">
        <f t="shared" si="52"/>
        <v>-1.354422510775726E-2</v>
      </c>
    </row>
    <row r="1284" spans="1:5" ht="15" customHeight="1" x14ac:dyDescent="0.25">
      <c r="A1284" s="3">
        <v>45915</v>
      </c>
      <c r="B1284" s="8">
        <v>924.2</v>
      </c>
      <c r="C1284" s="21">
        <f t="shared" ref="C1284:C1305" si="53">LN(B1284/B1283)</f>
        <v>3.6808563052953609E-2</v>
      </c>
      <c r="D1284" s="8">
        <v>11.335000000000001</v>
      </c>
      <c r="E1284" s="21">
        <f t="shared" ref="E1284:E1305" si="54">LN(D1284/D1283)</f>
        <v>3.0000011161121828E-2</v>
      </c>
    </row>
    <row r="1285" spans="1:5" ht="15" customHeight="1" x14ac:dyDescent="0.25">
      <c r="A1285" s="3">
        <v>45916</v>
      </c>
      <c r="B1285" s="9">
        <v>902</v>
      </c>
      <c r="C1285" s="21">
        <f t="shared" si="53"/>
        <v>-2.4313978373542357E-2</v>
      </c>
      <c r="D1285" s="8">
        <v>10.96</v>
      </c>
      <c r="E1285" s="21">
        <f t="shared" si="54"/>
        <v>-3.3643002439622809E-2</v>
      </c>
    </row>
    <row r="1286" spans="1:5" ht="15" customHeight="1" x14ac:dyDescent="0.25">
      <c r="A1286" s="3">
        <v>45917</v>
      </c>
      <c r="B1286" s="8">
        <v>902.6</v>
      </c>
      <c r="C1286" s="21">
        <f t="shared" si="53"/>
        <v>6.6496733027721652E-4</v>
      </c>
      <c r="D1286" s="8">
        <v>10.824999999999999</v>
      </c>
      <c r="E1286" s="21">
        <f t="shared" si="54"/>
        <v>-1.2394007631316036E-2</v>
      </c>
    </row>
    <row r="1287" spans="1:5" ht="15" customHeight="1" x14ac:dyDescent="0.25">
      <c r="A1287" s="3">
        <v>45918</v>
      </c>
      <c r="B1287" s="9">
        <v>920</v>
      </c>
      <c r="C1287" s="21">
        <f t="shared" si="53"/>
        <v>1.9094182650185264E-2</v>
      </c>
      <c r="D1287" s="8">
        <v>10.58</v>
      </c>
      <c r="E1287" s="21">
        <f t="shared" si="54"/>
        <v>-2.2892847458400121E-2</v>
      </c>
    </row>
    <row r="1288" spans="1:5" ht="15" customHeight="1" x14ac:dyDescent="0.25">
      <c r="A1288" s="3">
        <v>45919</v>
      </c>
      <c r="B1288" s="9">
        <v>915</v>
      </c>
      <c r="C1288" s="21">
        <f t="shared" si="53"/>
        <v>-5.449604767564703E-3</v>
      </c>
      <c r="D1288" s="8">
        <v>10.35</v>
      </c>
      <c r="E1288" s="21">
        <f t="shared" si="54"/>
        <v>-2.197890671877523E-2</v>
      </c>
    </row>
    <row r="1289" spans="1:5" ht="15" customHeight="1" x14ac:dyDescent="0.25">
      <c r="A1289" s="3">
        <v>45922</v>
      </c>
      <c r="B1289" s="9">
        <v>888</v>
      </c>
      <c r="C1289" s="21">
        <f t="shared" si="53"/>
        <v>-2.9952322283351217E-2</v>
      </c>
      <c r="D1289" s="8">
        <v>10.445</v>
      </c>
      <c r="E1289" s="21">
        <f t="shared" si="54"/>
        <v>9.1368752971510252E-3</v>
      </c>
    </row>
    <row r="1290" spans="1:5" ht="15" customHeight="1" x14ac:dyDescent="0.25">
      <c r="A1290" s="3">
        <v>45923</v>
      </c>
      <c r="B1290" s="8">
        <v>899.8</v>
      </c>
      <c r="C1290" s="21">
        <f t="shared" si="53"/>
        <v>1.3200773414901881E-2</v>
      </c>
      <c r="D1290" s="8">
        <v>10.445</v>
      </c>
      <c r="E1290" s="21">
        <f t="shared" si="54"/>
        <v>0</v>
      </c>
    </row>
    <row r="1291" spans="1:5" ht="15" customHeight="1" x14ac:dyDescent="0.25">
      <c r="A1291" s="3">
        <v>45924</v>
      </c>
      <c r="B1291" s="8">
        <v>893.8</v>
      </c>
      <c r="C1291" s="21">
        <f t="shared" si="53"/>
        <v>-6.6904799077208161E-3</v>
      </c>
      <c r="D1291" s="8">
        <v>10.725</v>
      </c>
      <c r="E1291" s="21">
        <f t="shared" si="54"/>
        <v>2.6454069805551532E-2</v>
      </c>
    </row>
    <row r="1292" spans="1:5" ht="15" customHeight="1" x14ac:dyDescent="0.25">
      <c r="A1292" s="3">
        <v>45925</v>
      </c>
      <c r="B1292" s="8">
        <v>868.6</v>
      </c>
      <c r="C1292" s="21">
        <f t="shared" si="53"/>
        <v>-2.8599316398629501E-2</v>
      </c>
      <c r="D1292" s="8">
        <v>10.635</v>
      </c>
      <c r="E1292" s="21">
        <f t="shared" si="54"/>
        <v>-8.4270161618801159E-3</v>
      </c>
    </row>
    <row r="1293" spans="1:5" ht="15" customHeight="1" x14ac:dyDescent="0.25">
      <c r="A1293" s="3">
        <v>45926</v>
      </c>
      <c r="B1293" s="8">
        <v>902.8</v>
      </c>
      <c r="C1293" s="21">
        <f t="shared" si="53"/>
        <v>3.8618324842659132E-2</v>
      </c>
      <c r="D1293" s="8">
        <v>10.73</v>
      </c>
      <c r="E1293" s="21">
        <f t="shared" si="54"/>
        <v>8.893107990406577E-3</v>
      </c>
    </row>
    <row r="1294" spans="1:5" ht="15" customHeight="1" x14ac:dyDescent="0.25">
      <c r="A1294" s="3">
        <v>45929</v>
      </c>
      <c r="B1294" s="9">
        <v>900</v>
      </c>
      <c r="C1294" s="21">
        <f t="shared" si="53"/>
        <v>-3.1062816190698746E-3</v>
      </c>
      <c r="D1294" s="8">
        <v>10.675000000000001</v>
      </c>
      <c r="E1294" s="21">
        <f t="shared" si="54"/>
        <v>-5.1389975279188538E-3</v>
      </c>
    </row>
    <row r="1295" spans="1:5" ht="15" customHeight="1" x14ac:dyDescent="0.25">
      <c r="A1295" s="3">
        <v>45930</v>
      </c>
      <c r="B1295" s="9">
        <v>900</v>
      </c>
      <c r="C1295" s="21">
        <f t="shared" si="53"/>
        <v>0</v>
      </c>
      <c r="D1295" s="8">
        <v>10.74</v>
      </c>
      <c r="E1295" s="21">
        <f t="shared" si="54"/>
        <v>6.0705299660304291E-3</v>
      </c>
    </row>
    <row r="1296" spans="1:5" ht="15" customHeight="1" x14ac:dyDescent="0.25">
      <c r="A1296" s="3">
        <v>45931</v>
      </c>
      <c r="B1296" s="8">
        <v>909.2</v>
      </c>
      <c r="C1296" s="21">
        <f t="shared" si="53"/>
        <v>1.0170328654077521E-2</v>
      </c>
      <c r="D1296" s="8">
        <v>10.605</v>
      </c>
      <c r="E1296" s="21">
        <f t="shared" si="54"/>
        <v>-1.264950106407286E-2</v>
      </c>
    </row>
    <row r="1297" spans="1:5" ht="15" customHeight="1" x14ac:dyDescent="0.25">
      <c r="A1297" s="3">
        <v>45932</v>
      </c>
      <c r="B1297" s="8">
        <v>929.8</v>
      </c>
      <c r="C1297" s="21">
        <f t="shared" si="53"/>
        <v>2.2404417278096018E-2</v>
      </c>
      <c r="D1297" s="8">
        <v>10.64</v>
      </c>
      <c r="E1297" s="21">
        <f t="shared" si="54"/>
        <v>3.2948958968524846E-3</v>
      </c>
    </row>
    <row r="1298" spans="1:5" ht="15" customHeight="1" x14ac:dyDescent="0.25">
      <c r="A1298" s="3">
        <v>45933</v>
      </c>
      <c r="B1298" s="9">
        <v>930</v>
      </c>
      <c r="C1298" s="21">
        <f t="shared" si="53"/>
        <v>2.1507689081729501E-4</v>
      </c>
      <c r="D1298" s="8">
        <v>10.66</v>
      </c>
      <c r="E1298" s="21">
        <f t="shared" si="54"/>
        <v>1.8779348242001143E-3</v>
      </c>
    </row>
    <row r="1299" spans="1:5" ht="15" customHeight="1" x14ac:dyDescent="0.25">
      <c r="A1299" s="3">
        <v>45936</v>
      </c>
      <c r="B1299" s="9">
        <v>911</v>
      </c>
      <c r="C1299" s="21">
        <f t="shared" si="53"/>
        <v>-2.064168888734326E-2</v>
      </c>
      <c r="D1299" s="8">
        <v>10.57</v>
      </c>
      <c r="E1299" s="21">
        <f t="shared" si="54"/>
        <v>-8.4786188555522318E-3</v>
      </c>
    </row>
    <row r="1300" spans="1:5" ht="15" customHeight="1" x14ac:dyDescent="0.25">
      <c r="A1300" s="3">
        <v>45937</v>
      </c>
      <c r="B1300" s="9">
        <v>929</v>
      </c>
      <c r="C1300" s="21">
        <f t="shared" si="53"/>
        <v>1.9565841553880102E-2</v>
      </c>
      <c r="D1300" s="8">
        <v>10.63</v>
      </c>
      <c r="E1300" s="21">
        <f t="shared" si="54"/>
        <v>5.660392471710355E-3</v>
      </c>
    </row>
    <row r="1301" spans="1:5" ht="15" customHeight="1" x14ac:dyDescent="0.25">
      <c r="A1301" s="3">
        <v>45938</v>
      </c>
      <c r="B1301" s="9">
        <v>919</v>
      </c>
      <c r="C1301" s="21">
        <f t="shared" si="53"/>
        <v>-1.0822616458151416E-2</v>
      </c>
      <c r="D1301" s="8">
        <v>10.515000000000001</v>
      </c>
      <c r="E1301" s="21">
        <f t="shared" si="54"/>
        <v>-1.0877383199193512E-2</v>
      </c>
    </row>
    <row r="1302" spans="1:5" ht="15" customHeight="1" x14ac:dyDescent="0.25">
      <c r="A1302" s="3">
        <v>45939</v>
      </c>
      <c r="B1302" s="9">
        <v>938</v>
      </c>
      <c r="C1302" s="21">
        <f t="shared" si="53"/>
        <v>2.0463826650537593E-2</v>
      </c>
      <c r="D1302" s="8">
        <v>10.54</v>
      </c>
      <c r="E1302" s="21">
        <f t="shared" si="54"/>
        <v>2.3747339585531001E-3</v>
      </c>
    </row>
    <row r="1303" spans="1:5" ht="15" customHeight="1" x14ac:dyDescent="0.25">
      <c r="A1303" s="3">
        <v>45940</v>
      </c>
      <c r="B1303" s="8">
        <v>934.8</v>
      </c>
      <c r="C1303" s="21">
        <f t="shared" si="53"/>
        <v>-3.4173463415218034E-3</v>
      </c>
      <c r="D1303" s="8">
        <v>10.67</v>
      </c>
      <c r="E1303" s="21">
        <f t="shared" si="54"/>
        <v>1.2258522200445836E-2</v>
      </c>
    </row>
    <row r="1304" spans="1:5" ht="15" customHeight="1" x14ac:dyDescent="0.25">
      <c r="A1304" s="3">
        <v>45943</v>
      </c>
      <c r="B1304" s="9">
        <v>925</v>
      </c>
      <c r="C1304" s="21">
        <f t="shared" si="53"/>
        <v>-1.0538865152277603E-2</v>
      </c>
      <c r="D1304" s="8">
        <v>10.675000000000001</v>
      </c>
      <c r="E1304" s="21">
        <f t="shared" si="54"/>
        <v>4.6849380102641263E-4</v>
      </c>
    </row>
    <row r="1305" spans="1:5" ht="15" customHeight="1" x14ac:dyDescent="0.25">
      <c r="A1305" s="3">
        <v>45944</v>
      </c>
      <c r="B1305" s="8">
        <v>916.4</v>
      </c>
      <c r="C1305" s="21">
        <f t="shared" si="53"/>
        <v>-9.3407869330847763E-3</v>
      </c>
      <c r="D1305" s="8">
        <v>10.085000000000001</v>
      </c>
      <c r="E1305" s="21">
        <f t="shared" si="54"/>
        <v>-5.6855387708513151E-2</v>
      </c>
    </row>
  </sheetData>
  <mergeCells count="12">
    <mergeCell ref="G57:H57"/>
    <mergeCell ref="G58:H58"/>
    <mergeCell ref="G53:H53"/>
    <mergeCell ref="G54:H54"/>
    <mergeCell ref="G55:H55"/>
    <mergeCell ref="G56:H56"/>
    <mergeCell ref="G13:H13"/>
    <mergeCell ref="G8:H8"/>
    <mergeCell ref="G9:H9"/>
    <mergeCell ref="G10:H10"/>
    <mergeCell ref="G11:H11"/>
    <mergeCell ref="G12:H1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dane_import</vt:lpstr>
      <vt:lpstr>dane_gretl</vt:lpstr>
      <vt:lpstr>stylizowane</vt:lpstr>
      <vt:lpstr>Wykresy mWIG40</vt:lpstr>
      <vt:lpstr>Wykresy MBK</vt:lpstr>
      <vt:lpstr>Wykresy PGE </vt:lpstr>
      <vt:lpstr>Wykresy FIO</vt:lpstr>
      <vt:lpstr>analiza portfelowa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Klaudia Kozakiewicz</cp:lastModifiedBy>
  <dcterms:created xsi:type="dcterms:W3CDTF">2025-10-28T16:47:54Z</dcterms:created>
  <dcterms:modified xsi:type="dcterms:W3CDTF">2026-03-10T15:44:01Z</dcterms:modified>
</cp:coreProperties>
</file>