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570" windowWidth="14355" windowHeight="700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449" i="1" l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B451" i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50" i="1"/>
  <c r="B301" i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U847" i="1" l="1"/>
  <c r="V847" i="1" s="1"/>
  <c r="U523" i="1"/>
  <c r="V523" i="1" s="1"/>
  <c r="T508" i="1"/>
  <c r="U508" i="1" s="1"/>
  <c r="V508" i="1" s="1"/>
  <c r="U585" i="1"/>
  <c r="V585" i="1" s="1"/>
  <c r="U581" i="1"/>
  <c r="V581" i="1" s="1"/>
  <c r="U570" i="1"/>
  <c r="V570" i="1" s="1"/>
  <c r="U561" i="1"/>
  <c r="V561" i="1" s="1"/>
  <c r="U549" i="1"/>
  <c r="V549" i="1" s="1"/>
  <c r="U539" i="1"/>
  <c r="V539" i="1" s="1"/>
  <c r="T806" i="1" l="1"/>
  <c r="U806" i="1" s="1"/>
  <c r="V806" i="1" s="1"/>
  <c r="U883" i="1"/>
  <c r="V883" i="1" s="1"/>
  <c r="U879" i="1"/>
  <c r="V879" i="1" s="1"/>
  <c r="U868" i="1"/>
  <c r="V868" i="1" s="1"/>
  <c r="U859" i="1"/>
  <c r="V859" i="1" s="1"/>
  <c r="U837" i="1"/>
  <c r="V837" i="1" s="1"/>
  <c r="U821" i="1"/>
  <c r="V821" i="1" s="1"/>
  <c r="U287" i="1"/>
  <c r="V287" i="1" s="1"/>
  <c r="U272" i="1"/>
  <c r="V272" i="1" s="1"/>
  <c r="T251" i="1"/>
  <c r="U251" i="1" s="1"/>
  <c r="V251" i="1" s="1"/>
  <c r="P657" i="1" l="1"/>
  <c r="Q657" i="1" s="1"/>
  <c r="R657" i="1" s="1"/>
  <c r="Q742" i="1"/>
  <c r="R742" i="1" s="1"/>
  <c r="Q738" i="1"/>
  <c r="R738" i="1" s="1"/>
  <c r="Q734" i="1"/>
  <c r="R734" i="1" s="1"/>
  <c r="Q730" i="1"/>
  <c r="R730" i="1" s="1"/>
  <c r="Q726" i="1"/>
  <c r="R726" i="1" s="1"/>
  <c r="Q722" i="1"/>
  <c r="R722" i="1" s="1"/>
  <c r="Q718" i="1"/>
  <c r="R718" i="1" s="1"/>
  <c r="Q714" i="1"/>
  <c r="R714" i="1" s="1"/>
  <c r="Q710" i="1"/>
  <c r="R710" i="1" s="1"/>
  <c r="Q706" i="1"/>
  <c r="R706" i="1" s="1"/>
  <c r="Q703" i="1"/>
  <c r="R703" i="1" s="1"/>
  <c r="Q699" i="1"/>
  <c r="R699" i="1" s="1"/>
  <c r="Q695" i="1"/>
  <c r="R695" i="1" s="1"/>
  <c r="Q691" i="1"/>
  <c r="R691" i="1" s="1"/>
  <c r="Q687" i="1"/>
  <c r="R687" i="1" s="1"/>
  <c r="Q683" i="1"/>
  <c r="R683" i="1" s="1"/>
  <c r="Q679" i="1"/>
  <c r="R679" i="1" s="1"/>
  <c r="Q676" i="1"/>
  <c r="R676" i="1" s="1"/>
  <c r="Q673" i="1"/>
  <c r="R673" i="1" s="1"/>
  <c r="Q664" i="1"/>
  <c r="R664" i="1" s="1"/>
  <c r="Q658" i="1"/>
  <c r="R658" i="1" s="1"/>
  <c r="Q436" i="1"/>
  <c r="R436" i="1" s="1"/>
  <c r="Q432" i="1"/>
  <c r="R432" i="1" s="1"/>
  <c r="Q428" i="1"/>
  <c r="R428" i="1" s="1"/>
  <c r="Q424" i="1"/>
  <c r="R424" i="1" s="1"/>
  <c r="Q420" i="1"/>
  <c r="R420" i="1" s="1"/>
  <c r="Q416" i="1"/>
  <c r="R416" i="1" s="1"/>
  <c r="Q412" i="1"/>
  <c r="R412" i="1" s="1"/>
  <c r="Q408" i="1"/>
  <c r="R408" i="1" s="1"/>
  <c r="Q405" i="1"/>
  <c r="R405" i="1" s="1"/>
  <c r="Q401" i="1"/>
  <c r="R401" i="1" s="1"/>
  <c r="Q397" i="1"/>
  <c r="R397" i="1" s="1"/>
  <c r="Q393" i="1"/>
  <c r="R393" i="1" s="1"/>
  <c r="Q389" i="1"/>
  <c r="R389" i="1" s="1"/>
  <c r="Q385" i="1"/>
  <c r="R385" i="1" s="1"/>
  <c r="Q381" i="1"/>
  <c r="R381" i="1" s="1"/>
  <c r="Q378" i="1"/>
  <c r="R378" i="1" s="1"/>
  <c r="Q375" i="1"/>
  <c r="R375" i="1" s="1"/>
  <c r="Q366" i="1"/>
  <c r="R366" i="1" s="1"/>
  <c r="Q360" i="1"/>
  <c r="R360" i="1" s="1"/>
  <c r="P359" i="1"/>
  <c r="Q359" i="1" s="1"/>
  <c r="R359" i="1" s="1"/>
  <c r="A151" i="1" l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B152" i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A300" i="1" l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B599" i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P61" i="1" l="1"/>
  <c r="Q62" i="1" l="1"/>
  <c r="R62" i="1" s="1"/>
  <c r="Q68" i="1"/>
  <c r="R68" i="1" s="1"/>
  <c r="Q77" i="1"/>
  <c r="R77" i="1" s="1"/>
  <c r="Q80" i="1"/>
  <c r="R80" i="1" s="1"/>
  <c r="Q83" i="1"/>
  <c r="R83" i="1" s="1"/>
  <c r="Q87" i="1"/>
  <c r="R87" i="1" s="1"/>
  <c r="Q91" i="1"/>
  <c r="R91" i="1" s="1"/>
  <c r="Q95" i="1"/>
  <c r="R95" i="1" s="1"/>
  <c r="Q99" i="1"/>
  <c r="R99" i="1" s="1"/>
  <c r="Q103" i="1"/>
  <c r="R103" i="1" s="1"/>
  <c r="Q107" i="1"/>
  <c r="R107" i="1" s="1"/>
  <c r="Q110" i="1"/>
  <c r="R110" i="1" s="1"/>
  <c r="Q114" i="1"/>
  <c r="R114" i="1" s="1"/>
  <c r="Q118" i="1"/>
  <c r="R118" i="1" s="1"/>
  <c r="Q122" i="1"/>
  <c r="R122" i="1" s="1"/>
  <c r="Q126" i="1"/>
  <c r="R126" i="1" s="1"/>
  <c r="Q130" i="1"/>
  <c r="R130" i="1" s="1"/>
  <c r="Q134" i="1"/>
  <c r="R134" i="1" s="1"/>
  <c r="Q138" i="1"/>
  <c r="R138" i="1" s="1"/>
  <c r="Q142" i="1"/>
  <c r="R142" i="1" s="1"/>
  <c r="Q146" i="1"/>
  <c r="R146" i="1" s="1"/>
  <c r="Q61" i="1"/>
  <c r="R61" i="1" s="1"/>
  <c r="D4" i="3"/>
  <c r="C4" i="3"/>
  <c r="E4" i="3" s="1"/>
  <c r="B152" i="2" l="1"/>
  <c r="B153" i="2"/>
  <c r="B6" i="2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B144" i="2" s="1"/>
  <c r="B145" i="2" s="1"/>
  <c r="B146" i="2" s="1"/>
  <c r="B147" i="2" s="1"/>
  <c r="B148" i="2" s="1"/>
  <c r="B149" i="2" s="1"/>
  <c r="B150" i="2" s="1"/>
  <c r="B151" i="2" s="1"/>
  <c r="B5" i="2"/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</calcChain>
</file>

<file path=xl/sharedStrings.xml><?xml version="1.0" encoding="utf-8"?>
<sst xmlns="http://schemas.openxmlformats.org/spreadsheetml/2006/main" count="1813" uniqueCount="25">
  <si>
    <t>Year</t>
  </si>
  <si>
    <t>Side</t>
  </si>
  <si>
    <t>Treatment</t>
  </si>
  <si>
    <t>Temperature</t>
  </si>
  <si>
    <t>Carbon deposited in the topsoil (t/ha)</t>
  </si>
  <si>
    <t>C deposited in the subsoil (t/ha)</t>
  </si>
  <si>
    <t>Observed SOC content (t C ha-1)</t>
  </si>
  <si>
    <t>Askov Lemarken</t>
  </si>
  <si>
    <t>Unfertilised</t>
  </si>
  <si>
    <t>C deposited in the topsoil from manure (tC ha-1)</t>
  </si>
  <si>
    <t>observed soil 14C content</t>
  </si>
  <si>
    <t>Cor-Atmospheric 14C  pM Plant</t>
  </si>
  <si>
    <t>Cor-Atmospheric 14C  pM Manure</t>
  </si>
  <si>
    <t>time</t>
  </si>
  <si>
    <t>C-observed</t>
  </si>
  <si>
    <t>Mean</t>
  </si>
  <si>
    <r>
      <t>total NO of observ. SOC (l</t>
    </r>
    <r>
      <rPr>
        <vertAlign val="subscript"/>
        <sz val="11"/>
        <color theme="1"/>
        <rFont val="Calibri"/>
        <family val="2"/>
        <scheme val="minor"/>
      </rPr>
      <t>ij</t>
    </r>
    <r>
      <rPr>
        <sz val="11"/>
        <color theme="1"/>
        <rFont val="Calibri"/>
        <family val="2"/>
        <scheme val="minor"/>
      </rPr>
      <t>)</t>
    </r>
  </si>
  <si>
    <r>
      <t>mean of observ.SOC (O</t>
    </r>
    <r>
      <rPr>
        <vertAlign val="subscript"/>
        <sz val="11"/>
        <color theme="1"/>
        <rFont val="Calibri"/>
        <family val="2"/>
        <scheme val="minor"/>
      </rPr>
      <t>i</t>
    </r>
    <r>
      <rPr>
        <vertAlign val="superscript"/>
        <sz val="11"/>
        <color theme="1"/>
        <rFont val="Calibri"/>
        <family val="2"/>
        <scheme val="minor"/>
      </rPr>
      <t>-</t>
    </r>
    <r>
      <rPr>
        <sz val="11"/>
        <color theme="1"/>
        <rFont val="Calibri"/>
        <family val="2"/>
        <scheme val="minor"/>
      </rPr>
      <t>)</t>
    </r>
  </si>
  <si>
    <t>SOC observed for lscurve fit</t>
  </si>
  <si>
    <t>SOC Scaling factor (lijOi-^2)</t>
  </si>
  <si>
    <r>
      <t>mean of observ14C (O</t>
    </r>
    <r>
      <rPr>
        <vertAlign val="subscript"/>
        <sz val="11"/>
        <color theme="1"/>
        <rFont val="Calibri"/>
        <family val="2"/>
        <scheme val="minor"/>
      </rPr>
      <t>i</t>
    </r>
    <r>
      <rPr>
        <vertAlign val="superscript"/>
        <sz val="11"/>
        <color theme="1"/>
        <rFont val="Calibri"/>
        <family val="2"/>
        <scheme val="minor"/>
      </rPr>
      <t>-</t>
    </r>
    <r>
      <rPr>
        <sz val="11"/>
        <color theme="1"/>
        <rFont val="Calibri"/>
        <family val="2"/>
        <scheme val="minor"/>
      </rPr>
      <t>)</t>
    </r>
  </si>
  <si>
    <t>14C Scaling factor (lijOi-^2)</t>
  </si>
  <si>
    <t>14C observed for lscurve fit</t>
  </si>
  <si>
    <t xml:space="preserve">1 manure </t>
  </si>
  <si>
    <t xml:space="preserve">1 NPK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</si>
</sst>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&quot;kr&quot;\ * #,##0.00_);_(&quot;kr&quot;\ * \(#,##0.00\);_(&quot;kr&quot;\ * &quot;-&quot;??_);_(@_)"/>
    <numFmt numFmtId="165" formatCode="_(* #,##0.00_);_(* \(#,##0.00\);_(* &quot;-&quot;??_);_(@_)"/>
    <numFmt numFmtId="166" formatCode="0.000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</cellStyleXfs>
  <cellXfs count="43">
    <xf numFmtId="0" fontId="0" fillId="0" borderId="0" xfId="0"/>
    <xf numFmtId="0" fontId="0" fillId="0" borderId="0" xfId="0"/>
    <xf numFmtId="0" fontId="1" fillId="0" borderId="0" xfId="1" applyFont="1" applyAlignment="1"/>
    <xf numFmtId="0" fontId="0" fillId="0" borderId="0" xfId="0" applyFill="1"/>
    <xf numFmtId="166" fontId="0" fillId="0" borderId="0" xfId="0" applyNumberFormat="1"/>
    <xf numFmtId="166" fontId="0" fillId="0" borderId="0" xfId="0" applyNumberFormat="1" applyAlignment="1">
      <alignment wrapText="1"/>
    </xf>
    <xf numFmtId="0" fontId="0" fillId="0" borderId="0" xfId="0" applyBorder="1"/>
    <xf numFmtId="0" fontId="0" fillId="0" borderId="0" xfId="0" applyAlignment="1"/>
    <xf numFmtId="0" fontId="0" fillId="2" borderId="0" xfId="0" applyFill="1" applyBorder="1"/>
    <xf numFmtId="0" fontId="0" fillId="0" borderId="0" xfId="0" applyAlignment="1">
      <alignment wrapText="1"/>
    </xf>
    <xf numFmtId="0" fontId="2" fillId="0" borderId="0" xfId="0" applyFont="1" applyBorder="1" applyAlignment="1">
      <alignment wrapText="1"/>
    </xf>
    <xf numFmtId="1" fontId="0" fillId="0" borderId="0" xfId="0" applyNumberFormat="1" applyBorder="1"/>
    <xf numFmtId="166" fontId="0" fillId="0" borderId="0" xfId="0" applyNumberFormat="1" applyBorder="1"/>
    <xf numFmtId="1" fontId="0" fillId="0" borderId="1" xfId="0" applyNumberFormat="1" applyBorder="1" applyAlignment="1">
      <alignment wrapText="1"/>
    </xf>
    <xf numFmtId="0" fontId="0" fillId="0" borderId="2" xfId="0" applyBorder="1" applyAlignment="1">
      <alignment wrapText="1"/>
    </xf>
    <xf numFmtId="0" fontId="2" fillId="0" borderId="2" xfId="0" applyFont="1" applyBorder="1" applyAlignment="1">
      <alignment wrapText="1"/>
    </xf>
    <xf numFmtId="0" fontId="2" fillId="0" borderId="3" xfId="0" applyFont="1" applyBorder="1" applyAlignment="1">
      <alignment wrapText="1"/>
    </xf>
    <xf numFmtId="1" fontId="0" fillId="0" borderId="4" xfId="0" applyNumberFormat="1" applyBorder="1"/>
    <xf numFmtId="0" fontId="0" fillId="0" borderId="5" xfId="0" applyBorder="1"/>
    <xf numFmtId="1" fontId="0" fillId="0" borderId="6" xfId="0" applyNumberFormat="1" applyBorder="1"/>
    <xf numFmtId="0" fontId="0" fillId="0" borderId="7" xfId="0" applyBorder="1"/>
    <xf numFmtId="0" fontId="0" fillId="0" borderId="8" xfId="0" applyBorder="1"/>
    <xf numFmtId="1" fontId="0" fillId="0" borderId="2" xfId="0" applyNumberFormat="1" applyBorder="1" applyAlignment="1">
      <alignment wrapText="1"/>
    </xf>
    <xf numFmtId="1" fontId="0" fillId="0" borderId="1" xfId="0" applyNumberFormat="1" applyBorder="1"/>
    <xf numFmtId="0" fontId="0" fillId="0" borderId="2" xfId="0" applyBorder="1"/>
    <xf numFmtId="0" fontId="0" fillId="0" borderId="3" xfId="0" applyBorder="1"/>
    <xf numFmtId="0" fontId="0" fillId="0" borderId="9" xfId="0" applyBorder="1"/>
    <xf numFmtId="0" fontId="0" fillId="0" borderId="9" xfId="0" applyBorder="1" applyAlignment="1"/>
    <xf numFmtId="166" fontId="0" fillId="0" borderId="9" xfId="0" applyNumberFormat="1" applyBorder="1"/>
    <xf numFmtId="1" fontId="0" fillId="0" borderId="10" xfId="0" applyNumberFormat="1" applyBorder="1"/>
    <xf numFmtId="0" fontId="0" fillId="0" borderId="11" xfId="0" applyBorder="1"/>
    <xf numFmtId="0" fontId="0" fillId="0" borderId="0" xfId="0" applyBorder="1" applyAlignment="1"/>
    <xf numFmtId="0" fontId="0" fillId="0" borderId="0" xfId="0" applyFill="1" applyBorder="1"/>
    <xf numFmtId="0" fontId="0" fillId="0" borderId="9" xfId="0" applyFill="1" applyBorder="1"/>
    <xf numFmtId="0" fontId="0" fillId="0" borderId="1" xfId="0" applyFill="1" applyBorder="1"/>
    <xf numFmtId="166" fontId="0" fillId="0" borderId="2" xfId="0" applyNumberFormat="1" applyBorder="1"/>
    <xf numFmtId="0" fontId="0" fillId="0" borderId="4" xfId="0" applyFill="1" applyBorder="1"/>
    <xf numFmtId="0" fontId="0" fillId="0" borderId="6" xfId="0" applyFill="1" applyBorder="1"/>
    <xf numFmtId="166" fontId="0" fillId="0" borderId="7" xfId="0" applyNumberFormat="1" applyBorder="1"/>
    <xf numFmtId="0" fontId="0" fillId="0" borderId="4" xfId="0" applyBorder="1"/>
    <xf numFmtId="0" fontId="0" fillId="0" borderId="10" xfId="0" applyBorder="1"/>
    <xf numFmtId="0" fontId="0" fillId="0" borderId="10" xfId="0" applyFill="1" applyBorder="1"/>
    <xf numFmtId="0" fontId="0" fillId="0" borderId="0" xfId="0" applyFill="1" applyBorder="1" applyAlignment="1"/>
  </cellXfs>
  <cellStyles count="5">
    <cellStyle name="Komma 2" xfId="3"/>
    <cellStyle name="Normal" xfId="0" builtinId="0"/>
    <cellStyle name="Normal 2" xfId="1"/>
    <cellStyle name="Normal 3" xfId="4"/>
    <cellStyle name="Valuta 2" xfId="2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45315769903762032"/>
                  <c:y val="-0.1865259550889472"/>
                </c:manualLayout>
              </c:layout>
              <c:numFmt formatCode="General" sourceLinked="0"/>
            </c:trendlineLbl>
          </c:trendline>
          <c:xVal>
            <c:numRef>
              <c:f>Sheet2!$B$4:$B$153</c:f>
              <c:numCache>
                <c:formatCode>General</c:formatCode>
                <c:ptCount val="1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</c:numCache>
            </c:numRef>
          </c:xVal>
          <c:yVal>
            <c:numRef>
              <c:f>Sheet2!$C$4:$C$153</c:f>
              <c:numCache>
                <c:formatCode>General</c:formatCode>
                <c:ptCount val="150"/>
                <c:pt idx="59">
                  <c:v>66.649999999999991</c:v>
                </c:pt>
                <c:pt idx="60">
                  <c:v>50.762500000000003</c:v>
                </c:pt>
                <c:pt idx="66">
                  <c:v>53.087499999999999</c:v>
                </c:pt>
                <c:pt idx="75">
                  <c:v>63.162500000000001</c:v>
                </c:pt>
                <c:pt idx="78">
                  <c:v>44.5625</c:v>
                </c:pt>
                <c:pt idx="81">
                  <c:v>58.900000000000006</c:v>
                </c:pt>
                <c:pt idx="85">
                  <c:v>49.212500000000006</c:v>
                </c:pt>
                <c:pt idx="89">
                  <c:v>45.337499999999999</c:v>
                </c:pt>
                <c:pt idx="93">
                  <c:v>46.112499999999997</c:v>
                </c:pt>
                <c:pt idx="97">
                  <c:v>44.174999999999997</c:v>
                </c:pt>
                <c:pt idx="101">
                  <c:v>54.25</c:v>
                </c:pt>
                <c:pt idx="105">
                  <c:v>54.25</c:v>
                </c:pt>
                <c:pt idx="108">
                  <c:v>58.900000000000006</c:v>
                </c:pt>
                <c:pt idx="112">
                  <c:v>58.900000000000006</c:v>
                </c:pt>
                <c:pt idx="116">
                  <c:v>56.1875</c:v>
                </c:pt>
                <c:pt idx="120">
                  <c:v>53.474999999999994</c:v>
                </c:pt>
                <c:pt idx="124">
                  <c:v>49.212500000000006</c:v>
                </c:pt>
                <c:pt idx="128">
                  <c:v>52.312500000000007</c:v>
                </c:pt>
                <c:pt idx="132">
                  <c:v>43.981249999999996</c:v>
                </c:pt>
                <c:pt idx="136">
                  <c:v>43.506562500000001</c:v>
                </c:pt>
                <c:pt idx="140">
                  <c:v>38.168750000000003</c:v>
                </c:pt>
                <c:pt idx="144">
                  <c:v>37.684375000000003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081088"/>
        <c:axId val="231082624"/>
      </c:scatterChart>
      <c:valAx>
        <c:axId val="231081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31082624"/>
        <c:crosses val="autoZero"/>
        <c:crossBetween val="midCat"/>
      </c:valAx>
      <c:valAx>
        <c:axId val="23108262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3108108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333375</xdr:colOff>
      <xdr:row>7</xdr:row>
      <xdr:rowOff>33337</xdr:rowOff>
    </xdr:from>
    <xdr:to>
      <xdr:col>12</xdr:col>
      <xdr:colOff>28575</xdr:colOff>
      <xdr:row>21</xdr:row>
      <xdr:rowOff>109537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95"/>
  <sheetViews>
    <sheetView tabSelected="1" topLeftCell="A849" zoomScale="91" zoomScaleNormal="91" workbookViewId="0">
      <selection activeCell="I747" sqref="I747:I895"/>
    </sheetView>
  </sheetViews>
  <sheetFormatPr defaultRowHeight="15" x14ac:dyDescent="0.25"/>
  <cols>
    <col min="3" max="3" width="17.140625" customWidth="1"/>
    <col min="4" max="4" width="12.85546875" customWidth="1"/>
    <col min="5" max="5" width="14.42578125" customWidth="1"/>
    <col min="6" max="6" width="13" customWidth="1"/>
    <col min="7" max="10" width="9.140625" style="4"/>
    <col min="14" max="14" width="9.140625" style="1"/>
    <col min="15" max="15" width="9.140625" style="11"/>
    <col min="16" max="17" width="9.140625" style="6"/>
    <col min="18" max="18" width="12" style="6" bestFit="1" customWidth="1"/>
    <col min="20" max="20" width="10.28515625" customWidth="1"/>
  </cols>
  <sheetData>
    <row r="1" spans="1:23" ht="106.5" x14ac:dyDescent="0.35">
      <c r="A1" s="1" t="s">
        <v>0</v>
      </c>
      <c r="B1" s="1"/>
      <c r="C1" s="1" t="s">
        <v>1</v>
      </c>
      <c r="D1" s="1" t="s">
        <v>2</v>
      </c>
      <c r="E1" s="1"/>
      <c r="F1" s="1" t="s">
        <v>3</v>
      </c>
      <c r="G1" s="5" t="s">
        <v>4</v>
      </c>
      <c r="H1" s="5" t="s">
        <v>5</v>
      </c>
      <c r="I1" s="5" t="s">
        <v>6</v>
      </c>
      <c r="J1" s="5" t="s">
        <v>9</v>
      </c>
      <c r="K1" s="9" t="s">
        <v>11</v>
      </c>
      <c r="L1" s="9" t="s">
        <v>12</v>
      </c>
      <c r="M1" s="9" t="s">
        <v>10</v>
      </c>
      <c r="N1" s="9"/>
      <c r="O1" s="13" t="s">
        <v>16</v>
      </c>
      <c r="P1" s="14" t="s">
        <v>17</v>
      </c>
      <c r="Q1" s="15" t="s">
        <v>19</v>
      </c>
      <c r="R1" s="10" t="s">
        <v>18</v>
      </c>
      <c r="S1" s="22" t="s">
        <v>16</v>
      </c>
      <c r="T1" s="14" t="s">
        <v>20</v>
      </c>
      <c r="U1" s="15" t="s">
        <v>21</v>
      </c>
      <c r="V1" s="16" t="s">
        <v>22</v>
      </c>
    </row>
    <row r="2" spans="1:23" x14ac:dyDescent="0.25">
      <c r="A2" s="1">
        <v>-30</v>
      </c>
      <c r="B2" s="1">
        <v>1864</v>
      </c>
      <c r="C2" s="1" t="s">
        <v>7</v>
      </c>
      <c r="D2" s="1" t="s">
        <v>8</v>
      </c>
      <c r="E2" s="1"/>
      <c r="F2" s="1"/>
      <c r="G2" s="4">
        <v>1.245850888554217</v>
      </c>
      <c r="H2" s="4">
        <v>0.12280323795180725</v>
      </c>
      <c r="J2" s="4">
        <v>0</v>
      </c>
      <c r="K2">
        <v>-9.9999999999994316E-2</v>
      </c>
      <c r="L2">
        <v>-9.9999999999994316E-2</v>
      </c>
      <c r="O2" s="17"/>
      <c r="S2" s="6"/>
      <c r="T2" s="6"/>
      <c r="U2" s="6"/>
      <c r="V2" s="18"/>
      <c r="W2">
        <v>0</v>
      </c>
    </row>
    <row r="3" spans="1:23" x14ac:dyDescent="0.25">
      <c r="A3" s="1">
        <v>-29</v>
      </c>
      <c r="B3" s="1">
        <f>B2+1</f>
        <v>1865</v>
      </c>
      <c r="C3" s="1" t="s">
        <v>7</v>
      </c>
      <c r="D3" s="1" t="s">
        <v>8</v>
      </c>
      <c r="E3" s="1"/>
      <c r="F3" s="1"/>
      <c r="G3" s="4">
        <v>5.5364025974025957</v>
      </c>
      <c r="H3" s="4">
        <v>0.43708441558441535</v>
      </c>
      <c r="J3" s="4">
        <v>0</v>
      </c>
      <c r="K3">
        <v>-0.20000000000000284</v>
      </c>
      <c r="L3">
        <v>-0.20000000000000284</v>
      </c>
      <c r="O3" s="17"/>
      <c r="S3" s="6"/>
      <c r="T3" s="6"/>
      <c r="U3" s="6"/>
      <c r="V3" s="18"/>
      <c r="W3" s="1">
        <v>0</v>
      </c>
    </row>
    <row r="4" spans="1:23" x14ac:dyDescent="0.25">
      <c r="A4" s="1">
        <v>-28</v>
      </c>
      <c r="B4" s="1">
        <f t="shared" ref="B4:B31" si="0">B3+1</f>
        <v>1866</v>
      </c>
      <c r="C4" s="1" t="s">
        <v>7</v>
      </c>
      <c r="D4" s="1" t="s">
        <v>8</v>
      </c>
      <c r="E4" s="1"/>
      <c r="F4" s="1"/>
      <c r="G4" s="4">
        <v>2.4717272727272732</v>
      </c>
      <c r="H4" s="4">
        <v>0.19513636363636366</v>
      </c>
      <c r="J4" s="4">
        <v>0</v>
      </c>
      <c r="K4">
        <v>-0.20000000000000284</v>
      </c>
      <c r="L4">
        <v>-0.20000000000000284</v>
      </c>
      <c r="O4" s="17"/>
      <c r="S4" s="6"/>
      <c r="T4" s="6"/>
      <c r="U4" s="6"/>
      <c r="V4" s="18"/>
      <c r="W4" s="1">
        <v>0</v>
      </c>
    </row>
    <row r="5" spans="1:23" x14ac:dyDescent="0.25">
      <c r="A5" s="1">
        <v>-27</v>
      </c>
      <c r="B5" s="1">
        <f t="shared" si="0"/>
        <v>1867</v>
      </c>
      <c r="C5" s="1" t="s">
        <v>7</v>
      </c>
      <c r="D5" s="1" t="s">
        <v>8</v>
      </c>
      <c r="E5" s="1"/>
      <c r="F5" s="1"/>
      <c r="G5" s="4">
        <v>1.1718726315789474</v>
      </c>
      <c r="H5" s="4">
        <v>0.16709210526315788</v>
      </c>
      <c r="J5" s="4">
        <v>0</v>
      </c>
      <c r="K5">
        <v>-0.20000000000000284</v>
      </c>
      <c r="L5">
        <v>-0.20000000000000284</v>
      </c>
      <c r="O5" s="17"/>
      <c r="S5" s="6"/>
      <c r="T5" s="6"/>
      <c r="U5" s="6"/>
      <c r="V5" s="18"/>
      <c r="W5" s="1">
        <v>0</v>
      </c>
    </row>
    <row r="6" spans="1:23" x14ac:dyDescent="0.25">
      <c r="A6" s="1">
        <v>-26</v>
      </c>
      <c r="B6" s="1">
        <f t="shared" si="0"/>
        <v>1868</v>
      </c>
      <c r="C6" s="1" t="s">
        <v>7</v>
      </c>
      <c r="D6" s="1" t="s">
        <v>8</v>
      </c>
      <c r="E6" s="1"/>
      <c r="F6" s="1"/>
      <c r="G6" s="4">
        <v>0.82995603896103942</v>
      </c>
      <c r="H6" s="4">
        <v>0.12281493506493507</v>
      </c>
      <c r="J6" s="4">
        <v>0</v>
      </c>
      <c r="K6">
        <v>-0.20000000000000284</v>
      </c>
      <c r="L6">
        <v>-0.20000000000000284</v>
      </c>
      <c r="O6" s="17"/>
      <c r="S6" s="6"/>
      <c r="T6" s="6"/>
      <c r="U6" s="6"/>
      <c r="V6" s="18"/>
      <c r="W6" s="1">
        <v>0</v>
      </c>
    </row>
    <row r="7" spans="1:23" x14ac:dyDescent="0.25">
      <c r="A7" s="1">
        <v>-25</v>
      </c>
      <c r="B7" s="1">
        <f t="shared" si="0"/>
        <v>1869</v>
      </c>
      <c r="C7" s="1" t="s">
        <v>7</v>
      </c>
      <c r="D7" s="1" t="s">
        <v>8</v>
      </c>
      <c r="E7" s="1"/>
      <c r="F7" s="1"/>
      <c r="G7" s="4">
        <v>1.245850888554217</v>
      </c>
      <c r="H7" s="4">
        <v>0.12280323795180725</v>
      </c>
      <c r="J7" s="4">
        <v>0</v>
      </c>
      <c r="K7">
        <v>-0.20000000000000284</v>
      </c>
      <c r="L7">
        <v>-0.20000000000000284</v>
      </c>
      <c r="O7" s="17"/>
      <c r="S7" s="6"/>
      <c r="T7" s="6"/>
      <c r="U7" s="6"/>
      <c r="V7" s="18"/>
      <c r="W7" s="1">
        <v>0</v>
      </c>
    </row>
    <row r="8" spans="1:23" x14ac:dyDescent="0.25">
      <c r="A8" s="1">
        <v>-24</v>
      </c>
      <c r="B8" s="1">
        <f t="shared" si="0"/>
        <v>1870</v>
      </c>
      <c r="C8" s="1" t="s">
        <v>7</v>
      </c>
      <c r="D8" s="1" t="s">
        <v>8</v>
      </c>
      <c r="E8" s="1"/>
      <c r="F8" s="1"/>
      <c r="G8" s="4">
        <v>5.5364025974025957</v>
      </c>
      <c r="H8" s="4">
        <v>0.43708441558441535</v>
      </c>
      <c r="J8" s="4">
        <v>0</v>
      </c>
      <c r="K8">
        <v>-0.29999999999999716</v>
      </c>
      <c r="L8">
        <v>-0.29999999999999716</v>
      </c>
      <c r="O8" s="17"/>
      <c r="S8" s="6"/>
      <c r="T8" s="6"/>
      <c r="U8" s="6"/>
      <c r="V8" s="18"/>
      <c r="W8" s="1">
        <v>0</v>
      </c>
    </row>
    <row r="9" spans="1:23" x14ac:dyDescent="0.25">
      <c r="A9" s="1">
        <v>-23</v>
      </c>
      <c r="B9" s="1">
        <f t="shared" si="0"/>
        <v>1871</v>
      </c>
      <c r="C9" s="1" t="s">
        <v>7</v>
      </c>
      <c r="D9" s="1" t="s">
        <v>8</v>
      </c>
      <c r="E9" s="1"/>
      <c r="F9" s="1"/>
      <c r="G9" s="4">
        <v>2.4717272727272732</v>
      </c>
      <c r="H9" s="4">
        <v>0.19513636363636366</v>
      </c>
      <c r="J9" s="4">
        <v>0</v>
      </c>
      <c r="K9">
        <v>-0.29999999999999716</v>
      </c>
      <c r="L9">
        <v>-0.29999999999999716</v>
      </c>
      <c r="O9" s="17"/>
      <c r="S9" s="6"/>
      <c r="T9" s="6"/>
      <c r="U9" s="6"/>
      <c r="V9" s="18"/>
      <c r="W9" s="1">
        <v>0</v>
      </c>
    </row>
    <row r="10" spans="1:23" x14ac:dyDescent="0.25">
      <c r="A10" s="1">
        <v>-22</v>
      </c>
      <c r="B10" s="1">
        <f t="shared" si="0"/>
        <v>1872</v>
      </c>
      <c r="C10" s="1" t="s">
        <v>7</v>
      </c>
      <c r="D10" s="1" t="s">
        <v>8</v>
      </c>
      <c r="E10" s="1"/>
      <c r="F10" s="1"/>
      <c r="G10" s="4">
        <v>1.1718726315789474</v>
      </c>
      <c r="H10" s="4">
        <v>0.16709210526315788</v>
      </c>
      <c r="J10" s="4">
        <v>0</v>
      </c>
      <c r="K10">
        <v>-0.29999999999999716</v>
      </c>
      <c r="L10">
        <v>-0.29999999999999716</v>
      </c>
      <c r="O10" s="17"/>
      <c r="S10" s="6"/>
      <c r="T10" s="6"/>
      <c r="U10" s="6"/>
      <c r="V10" s="18"/>
      <c r="W10" s="1">
        <v>0</v>
      </c>
    </row>
    <row r="11" spans="1:23" x14ac:dyDescent="0.25">
      <c r="A11" s="1">
        <v>-21</v>
      </c>
      <c r="B11" s="1">
        <f t="shared" si="0"/>
        <v>1873</v>
      </c>
      <c r="C11" s="1" t="s">
        <v>7</v>
      </c>
      <c r="D11" s="1" t="s">
        <v>8</v>
      </c>
      <c r="E11" s="1"/>
      <c r="F11" s="1"/>
      <c r="G11" s="4">
        <v>0.82995603896103942</v>
      </c>
      <c r="H11" s="4">
        <v>0.12281493506493507</v>
      </c>
      <c r="J11" s="4">
        <v>0</v>
      </c>
      <c r="K11">
        <v>-0.29999999999999716</v>
      </c>
      <c r="L11">
        <v>-0.29999999999999716</v>
      </c>
      <c r="O11" s="17"/>
      <c r="S11" s="6"/>
      <c r="T11" s="6"/>
      <c r="U11" s="6"/>
      <c r="V11" s="18"/>
      <c r="W11" s="1">
        <v>0</v>
      </c>
    </row>
    <row r="12" spans="1:23" x14ac:dyDescent="0.25">
      <c r="A12" s="1">
        <v>-20</v>
      </c>
      <c r="B12" s="1">
        <f t="shared" si="0"/>
        <v>1874</v>
      </c>
      <c r="C12" s="1" t="s">
        <v>7</v>
      </c>
      <c r="D12" s="1" t="s">
        <v>8</v>
      </c>
      <c r="E12" s="1"/>
      <c r="F12" s="1"/>
      <c r="G12" s="4">
        <v>1.245850888554217</v>
      </c>
      <c r="H12" s="4">
        <v>0.12280323795180725</v>
      </c>
      <c r="J12" s="4">
        <v>0</v>
      </c>
      <c r="K12">
        <v>-0.29999999999999716</v>
      </c>
      <c r="L12">
        <v>-0.29999999999999716</v>
      </c>
      <c r="O12" s="17"/>
      <c r="S12" s="6"/>
      <c r="T12" s="6"/>
      <c r="U12" s="6"/>
      <c r="V12" s="18"/>
      <c r="W12" s="1">
        <v>0</v>
      </c>
    </row>
    <row r="13" spans="1:23" x14ac:dyDescent="0.25">
      <c r="A13" s="1">
        <v>-19</v>
      </c>
      <c r="B13" s="1">
        <f t="shared" si="0"/>
        <v>1875</v>
      </c>
      <c r="C13" s="1" t="s">
        <v>7</v>
      </c>
      <c r="D13" s="1" t="s">
        <v>8</v>
      </c>
      <c r="E13" s="1"/>
      <c r="F13" s="1"/>
      <c r="G13" s="4">
        <v>5.5364025974025957</v>
      </c>
      <c r="H13" s="4">
        <v>0.43708441558441535</v>
      </c>
      <c r="J13" s="4">
        <v>0</v>
      </c>
      <c r="K13">
        <v>-0.40000000000000568</v>
      </c>
      <c r="L13">
        <v>-0.40000000000000568</v>
      </c>
      <c r="O13" s="17"/>
      <c r="S13" s="6"/>
      <c r="T13" s="6"/>
      <c r="U13" s="6"/>
      <c r="V13" s="18"/>
      <c r="W13" s="1">
        <v>0</v>
      </c>
    </row>
    <row r="14" spans="1:23" x14ac:dyDescent="0.25">
      <c r="A14" s="1">
        <v>-18</v>
      </c>
      <c r="B14" s="1">
        <f t="shared" si="0"/>
        <v>1876</v>
      </c>
      <c r="C14" s="1" t="s">
        <v>7</v>
      </c>
      <c r="D14" s="1" t="s">
        <v>8</v>
      </c>
      <c r="E14" s="1"/>
      <c r="F14" s="1"/>
      <c r="G14" s="4">
        <v>2.4717272727272732</v>
      </c>
      <c r="H14" s="4">
        <v>0.19513636363636366</v>
      </c>
      <c r="J14" s="4">
        <v>0</v>
      </c>
      <c r="K14">
        <v>-0.40000000000000568</v>
      </c>
      <c r="L14">
        <v>-0.40000000000000568</v>
      </c>
      <c r="O14" s="17"/>
      <c r="S14" s="6"/>
      <c r="T14" s="6"/>
      <c r="U14" s="6"/>
      <c r="V14" s="18"/>
      <c r="W14" s="1">
        <v>0</v>
      </c>
    </row>
    <row r="15" spans="1:23" x14ac:dyDescent="0.25">
      <c r="A15" s="1">
        <v>-17</v>
      </c>
      <c r="B15" s="1">
        <f t="shared" si="0"/>
        <v>1877</v>
      </c>
      <c r="C15" s="1" t="s">
        <v>7</v>
      </c>
      <c r="D15" s="1" t="s">
        <v>8</v>
      </c>
      <c r="E15" s="1"/>
      <c r="F15" s="1"/>
      <c r="G15" s="4">
        <v>1.1718726315789474</v>
      </c>
      <c r="H15" s="4">
        <v>0.16709210526315788</v>
      </c>
      <c r="J15" s="4">
        <v>0</v>
      </c>
      <c r="K15">
        <v>-0.40000000000000568</v>
      </c>
      <c r="L15">
        <v>-0.40000000000000568</v>
      </c>
      <c r="O15" s="17"/>
      <c r="S15" s="6"/>
      <c r="T15" s="6"/>
      <c r="U15" s="6"/>
      <c r="V15" s="18"/>
      <c r="W15" s="1">
        <v>0</v>
      </c>
    </row>
    <row r="16" spans="1:23" x14ac:dyDescent="0.25">
      <c r="A16" s="1">
        <v>-16</v>
      </c>
      <c r="B16" s="1">
        <f t="shared" si="0"/>
        <v>1878</v>
      </c>
      <c r="C16" s="1" t="s">
        <v>7</v>
      </c>
      <c r="D16" s="1" t="s">
        <v>8</v>
      </c>
      <c r="F16" s="1"/>
      <c r="G16" s="4">
        <v>0.82995603896103942</v>
      </c>
      <c r="H16" s="4">
        <v>0.12281493506493507</v>
      </c>
      <c r="J16" s="4">
        <v>0</v>
      </c>
      <c r="K16">
        <v>-0.40000000000000568</v>
      </c>
      <c r="L16">
        <v>-0.40000000000000568</v>
      </c>
      <c r="O16" s="17"/>
      <c r="S16" s="6"/>
      <c r="T16" s="6"/>
      <c r="U16" s="6"/>
      <c r="V16" s="18"/>
      <c r="W16" s="1">
        <v>0</v>
      </c>
    </row>
    <row r="17" spans="1:23" x14ac:dyDescent="0.25">
      <c r="A17" s="1">
        <v>-15</v>
      </c>
      <c r="B17" s="1">
        <f t="shared" si="0"/>
        <v>1879</v>
      </c>
      <c r="C17" s="1" t="s">
        <v>7</v>
      </c>
      <c r="D17" s="1" t="s">
        <v>8</v>
      </c>
      <c r="F17" s="1"/>
      <c r="G17" s="4">
        <v>1.245850888554217</v>
      </c>
      <c r="H17" s="4">
        <v>0.12280323795180725</v>
      </c>
      <c r="J17" s="4">
        <v>0</v>
      </c>
      <c r="K17">
        <v>-0.40000000000000568</v>
      </c>
      <c r="L17">
        <v>-0.40000000000000568</v>
      </c>
      <c r="O17" s="17"/>
      <c r="S17" s="6"/>
      <c r="T17" s="6"/>
      <c r="U17" s="6"/>
      <c r="V17" s="18"/>
      <c r="W17" s="1">
        <v>0</v>
      </c>
    </row>
    <row r="18" spans="1:23" x14ac:dyDescent="0.25">
      <c r="A18" s="1">
        <v>-14</v>
      </c>
      <c r="B18" s="1">
        <f t="shared" si="0"/>
        <v>1880</v>
      </c>
      <c r="C18" s="1" t="s">
        <v>7</v>
      </c>
      <c r="D18" s="1" t="s">
        <v>8</v>
      </c>
      <c r="F18" s="1"/>
      <c r="G18" s="4">
        <v>5.5364025974025957</v>
      </c>
      <c r="H18" s="4">
        <v>0.43708441558441535</v>
      </c>
      <c r="J18" s="4">
        <v>0</v>
      </c>
      <c r="K18">
        <v>-0.40000000000000568</v>
      </c>
      <c r="L18">
        <v>-0.40000000000000568</v>
      </c>
      <c r="O18" s="17"/>
      <c r="S18" s="6"/>
      <c r="T18" s="6"/>
      <c r="U18" s="6"/>
      <c r="V18" s="18"/>
      <c r="W18" s="1">
        <v>0</v>
      </c>
    </row>
    <row r="19" spans="1:23" x14ac:dyDescent="0.25">
      <c r="A19" s="1">
        <v>-13</v>
      </c>
      <c r="B19" s="1">
        <f t="shared" si="0"/>
        <v>1881</v>
      </c>
      <c r="C19" s="1" t="s">
        <v>7</v>
      </c>
      <c r="D19" s="1" t="s">
        <v>8</v>
      </c>
      <c r="F19" s="1"/>
      <c r="G19" s="4">
        <v>2.4717272727272732</v>
      </c>
      <c r="H19" s="4">
        <v>0.19513636363636366</v>
      </c>
      <c r="J19" s="4">
        <v>0</v>
      </c>
      <c r="K19">
        <v>-0.40000000000000568</v>
      </c>
      <c r="L19">
        <v>-0.40000000000000568</v>
      </c>
      <c r="O19" s="17"/>
      <c r="S19" s="6"/>
      <c r="T19" s="6"/>
      <c r="U19" s="6"/>
      <c r="V19" s="18"/>
      <c r="W19" s="1">
        <v>0</v>
      </c>
    </row>
    <row r="20" spans="1:23" x14ac:dyDescent="0.25">
      <c r="A20" s="1">
        <v>-12</v>
      </c>
      <c r="B20" s="1">
        <f t="shared" si="0"/>
        <v>1882</v>
      </c>
      <c r="C20" s="1" t="s">
        <v>7</v>
      </c>
      <c r="D20" s="1" t="s">
        <v>8</v>
      </c>
      <c r="F20" s="1"/>
      <c r="G20" s="4">
        <v>1.1718726315789474</v>
      </c>
      <c r="H20" s="4">
        <v>0.16709210526315788</v>
      </c>
      <c r="J20" s="4">
        <v>0</v>
      </c>
      <c r="K20">
        <v>-0.40000000000000568</v>
      </c>
      <c r="L20">
        <v>-0.40000000000000568</v>
      </c>
      <c r="O20" s="17"/>
      <c r="S20" s="6"/>
      <c r="T20" s="6"/>
      <c r="U20" s="6"/>
      <c r="V20" s="18"/>
      <c r="W20" s="1">
        <v>0</v>
      </c>
    </row>
    <row r="21" spans="1:23" x14ac:dyDescent="0.25">
      <c r="A21" s="1">
        <v>-11</v>
      </c>
      <c r="B21" s="1">
        <f t="shared" si="0"/>
        <v>1883</v>
      </c>
      <c r="C21" s="1" t="s">
        <v>7</v>
      </c>
      <c r="D21" s="1" t="s">
        <v>8</v>
      </c>
      <c r="F21" s="1"/>
      <c r="G21" s="4">
        <v>0.82995603896103942</v>
      </c>
      <c r="H21" s="4">
        <v>0.12281493506493507</v>
      </c>
      <c r="J21" s="4">
        <v>0</v>
      </c>
      <c r="K21">
        <v>-0.40000000000000568</v>
      </c>
      <c r="L21">
        <v>-0.40000000000000568</v>
      </c>
      <c r="O21" s="17"/>
      <c r="S21" s="6"/>
      <c r="T21" s="6"/>
      <c r="U21" s="6"/>
      <c r="V21" s="18"/>
      <c r="W21" s="1">
        <v>0</v>
      </c>
    </row>
    <row r="22" spans="1:23" x14ac:dyDescent="0.25">
      <c r="A22" s="1">
        <v>-10</v>
      </c>
      <c r="B22" s="1">
        <f t="shared" si="0"/>
        <v>1884</v>
      </c>
      <c r="C22" s="1" t="s">
        <v>7</v>
      </c>
      <c r="D22" s="1" t="s">
        <v>8</v>
      </c>
      <c r="F22" s="1"/>
      <c r="G22" s="4">
        <v>1.245850888554217</v>
      </c>
      <c r="H22" s="4">
        <v>0.12280323795180725</v>
      </c>
      <c r="J22" s="4">
        <v>0</v>
      </c>
      <c r="K22">
        <v>-0.40000000000000568</v>
      </c>
      <c r="L22">
        <v>-0.40000000000000568</v>
      </c>
      <c r="O22" s="17"/>
      <c r="S22" s="6"/>
      <c r="T22" s="6"/>
      <c r="U22" s="6"/>
      <c r="V22" s="18"/>
      <c r="W22" s="1">
        <v>0</v>
      </c>
    </row>
    <row r="23" spans="1:23" x14ac:dyDescent="0.25">
      <c r="A23" s="1">
        <v>-9</v>
      </c>
      <c r="B23" s="1">
        <f t="shared" si="0"/>
        <v>1885</v>
      </c>
      <c r="C23" s="1" t="s">
        <v>7</v>
      </c>
      <c r="D23" s="1" t="s">
        <v>8</v>
      </c>
      <c r="F23" s="1"/>
      <c r="G23" s="4">
        <v>5.5364025974025957</v>
      </c>
      <c r="H23" s="4">
        <v>0.43708441558441535</v>
      </c>
      <c r="J23" s="4">
        <v>0</v>
      </c>
      <c r="K23">
        <v>-0.5</v>
      </c>
      <c r="L23">
        <v>-0.5</v>
      </c>
      <c r="O23" s="17"/>
      <c r="S23" s="6"/>
      <c r="T23" s="6"/>
      <c r="U23" s="6"/>
      <c r="V23" s="18"/>
      <c r="W23" s="1">
        <v>0</v>
      </c>
    </row>
    <row r="24" spans="1:23" x14ac:dyDescent="0.25">
      <c r="A24" s="1">
        <v>-8</v>
      </c>
      <c r="B24" s="1">
        <f t="shared" si="0"/>
        <v>1886</v>
      </c>
      <c r="C24" s="1" t="s">
        <v>7</v>
      </c>
      <c r="D24" s="1" t="s">
        <v>8</v>
      </c>
      <c r="F24" s="1"/>
      <c r="G24" s="4">
        <v>2.4717272727272732</v>
      </c>
      <c r="H24" s="4">
        <v>0.19513636363636366</v>
      </c>
      <c r="J24" s="4">
        <v>0</v>
      </c>
      <c r="K24">
        <v>-0.5</v>
      </c>
      <c r="L24">
        <v>-0.5</v>
      </c>
      <c r="O24" s="17"/>
      <c r="S24" s="6"/>
      <c r="T24" s="6"/>
      <c r="U24" s="6"/>
      <c r="V24" s="18"/>
      <c r="W24" s="1">
        <v>0</v>
      </c>
    </row>
    <row r="25" spans="1:23" x14ac:dyDescent="0.25">
      <c r="A25" s="1">
        <v>-7</v>
      </c>
      <c r="B25" s="1">
        <f t="shared" si="0"/>
        <v>1887</v>
      </c>
      <c r="C25" s="1" t="s">
        <v>7</v>
      </c>
      <c r="D25" s="1" t="s">
        <v>8</v>
      </c>
      <c r="F25" s="1"/>
      <c r="G25" s="4">
        <v>1.1718726315789474</v>
      </c>
      <c r="H25" s="4">
        <v>0.16709210526315788</v>
      </c>
      <c r="J25" s="4">
        <v>0</v>
      </c>
      <c r="K25">
        <v>-0.5</v>
      </c>
      <c r="L25">
        <v>-0.5</v>
      </c>
      <c r="O25" s="17"/>
      <c r="S25" s="6"/>
      <c r="T25" s="6"/>
      <c r="U25" s="6"/>
      <c r="V25" s="18"/>
      <c r="W25" s="1">
        <v>0</v>
      </c>
    </row>
    <row r="26" spans="1:23" x14ac:dyDescent="0.25">
      <c r="A26" s="1">
        <v>-6</v>
      </c>
      <c r="B26" s="1">
        <f t="shared" si="0"/>
        <v>1888</v>
      </c>
      <c r="C26" s="1" t="s">
        <v>7</v>
      </c>
      <c r="D26" s="1" t="s">
        <v>8</v>
      </c>
      <c r="F26" s="1"/>
      <c r="G26" s="4">
        <v>0.82995603896103942</v>
      </c>
      <c r="H26" s="4">
        <v>0.12281493506493507</v>
      </c>
      <c r="J26" s="4">
        <v>0</v>
      </c>
      <c r="K26">
        <v>-0.5</v>
      </c>
      <c r="L26">
        <v>-0.5</v>
      </c>
      <c r="O26" s="17"/>
      <c r="S26" s="6"/>
      <c r="T26" s="6"/>
      <c r="U26" s="6"/>
      <c r="V26" s="18"/>
      <c r="W26" s="1">
        <v>0</v>
      </c>
    </row>
    <row r="27" spans="1:23" x14ac:dyDescent="0.25">
      <c r="A27" s="1">
        <v>-5</v>
      </c>
      <c r="B27" s="1">
        <f t="shared" si="0"/>
        <v>1889</v>
      </c>
      <c r="C27" s="1" t="s">
        <v>7</v>
      </c>
      <c r="D27" s="1" t="s">
        <v>8</v>
      </c>
      <c r="F27" s="1"/>
      <c r="G27" s="4">
        <v>1.245850888554217</v>
      </c>
      <c r="H27" s="4">
        <v>0.12280323795180725</v>
      </c>
      <c r="J27" s="4">
        <v>0</v>
      </c>
      <c r="K27">
        <v>-0.5</v>
      </c>
      <c r="L27">
        <v>-0.5</v>
      </c>
      <c r="O27" s="17"/>
      <c r="S27" s="6"/>
      <c r="T27" s="6"/>
      <c r="U27" s="6"/>
      <c r="V27" s="18"/>
      <c r="W27" s="1">
        <v>0</v>
      </c>
    </row>
    <row r="28" spans="1:23" x14ac:dyDescent="0.25">
      <c r="A28" s="1">
        <v>-4</v>
      </c>
      <c r="B28" s="1">
        <f t="shared" si="0"/>
        <v>1890</v>
      </c>
      <c r="C28" s="1" t="s">
        <v>7</v>
      </c>
      <c r="D28" s="1" t="s">
        <v>8</v>
      </c>
      <c r="F28" s="1"/>
      <c r="G28" s="4">
        <v>5.5364025974025957</v>
      </c>
      <c r="H28" s="4">
        <v>0.43708441558441535</v>
      </c>
      <c r="J28" s="4">
        <v>0</v>
      </c>
      <c r="K28">
        <v>-0.59999999999999432</v>
      </c>
      <c r="L28">
        <v>-0.59999999999999432</v>
      </c>
      <c r="O28" s="17"/>
      <c r="S28" s="6"/>
      <c r="T28" s="6"/>
      <c r="U28" s="6"/>
      <c r="V28" s="18"/>
      <c r="W28" s="1">
        <v>0</v>
      </c>
    </row>
    <row r="29" spans="1:23" x14ac:dyDescent="0.25">
      <c r="A29" s="1">
        <v>-3</v>
      </c>
      <c r="B29" s="1">
        <f t="shared" si="0"/>
        <v>1891</v>
      </c>
      <c r="C29" s="1" t="s">
        <v>7</v>
      </c>
      <c r="D29" s="1" t="s">
        <v>8</v>
      </c>
      <c r="F29" s="1"/>
      <c r="G29" s="4">
        <v>2.4717272727272732</v>
      </c>
      <c r="H29" s="4">
        <v>0.19513636363636366</v>
      </c>
      <c r="J29" s="4">
        <v>0</v>
      </c>
      <c r="K29">
        <v>-0.59999999999999432</v>
      </c>
      <c r="L29">
        <v>-0.59999999999999432</v>
      </c>
      <c r="O29" s="17"/>
      <c r="S29" s="6"/>
      <c r="T29" s="6"/>
      <c r="U29" s="6"/>
      <c r="V29" s="18"/>
      <c r="W29" s="1">
        <v>0</v>
      </c>
    </row>
    <row r="30" spans="1:23" x14ac:dyDescent="0.25">
      <c r="A30" s="1">
        <v>-2</v>
      </c>
      <c r="B30" s="1">
        <f t="shared" si="0"/>
        <v>1892</v>
      </c>
      <c r="C30" s="1" t="s">
        <v>7</v>
      </c>
      <c r="D30" s="1" t="s">
        <v>8</v>
      </c>
      <c r="F30" s="1"/>
      <c r="G30" s="4">
        <v>1.1718726315789474</v>
      </c>
      <c r="H30" s="4">
        <v>0.16709210526315788</v>
      </c>
      <c r="J30" s="4">
        <v>0</v>
      </c>
      <c r="K30">
        <v>-0.59999999999999432</v>
      </c>
      <c r="L30">
        <v>-0.59999999999999432</v>
      </c>
      <c r="O30" s="17"/>
      <c r="S30" s="6"/>
      <c r="T30" s="6"/>
      <c r="U30" s="6"/>
      <c r="V30" s="18"/>
      <c r="W30" s="1">
        <v>0</v>
      </c>
    </row>
    <row r="31" spans="1:23" x14ac:dyDescent="0.25">
      <c r="A31" s="1">
        <v>-1</v>
      </c>
      <c r="B31" s="1">
        <f t="shared" si="0"/>
        <v>1893</v>
      </c>
      <c r="C31" s="1" t="s">
        <v>7</v>
      </c>
      <c r="D31" s="1" t="s">
        <v>8</v>
      </c>
      <c r="F31" s="1"/>
      <c r="G31" s="4">
        <v>0.82995603896103942</v>
      </c>
      <c r="H31" s="4">
        <v>0.12281493506493507</v>
      </c>
      <c r="J31" s="4">
        <v>0</v>
      </c>
      <c r="K31">
        <v>-0.59999999999999432</v>
      </c>
      <c r="L31">
        <v>-0.59999999999999432</v>
      </c>
      <c r="O31" s="17"/>
      <c r="S31" s="6"/>
      <c r="T31" s="6"/>
      <c r="U31" s="6"/>
      <c r="V31" s="18"/>
      <c r="W31" s="1">
        <v>0</v>
      </c>
    </row>
    <row r="32" spans="1:23" x14ac:dyDescent="0.25">
      <c r="A32" s="1">
        <v>1</v>
      </c>
      <c r="B32" s="7">
        <v>1894</v>
      </c>
      <c r="C32" s="1" t="s">
        <v>7</v>
      </c>
      <c r="D32" s="1" t="s">
        <v>8</v>
      </c>
      <c r="E32" s="6"/>
      <c r="F32" s="1"/>
      <c r="G32" s="4">
        <v>1.245850888554217</v>
      </c>
      <c r="H32" s="4">
        <v>0.12280323795180725</v>
      </c>
      <c r="J32" s="4">
        <v>0</v>
      </c>
      <c r="K32">
        <v>-0.59999999999999432</v>
      </c>
      <c r="L32">
        <v>-0.59999999999999432</v>
      </c>
      <c r="O32" s="17"/>
      <c r="S32" s="6"/>
      <c r="T32" s="6"/>
      <c r="U32" s="6"/>
      <c r="V32" s="18"/>
      <c r="W32" s="1">
        <v>0</v>
      </c>
    </row>
    <row r="33" spans="1:23" x14ac:dyDescent="0.25">
      <c r="A33" s="1">
        <v>2</v>
      </c>
      <c r="B33" s="7">
        <v>1895</v>
      </c>
      <c r="C33" s="1" t="s">
        <v>7</v>
      </c>
      <c r="D33" s="1" t="s">
        <v>8</v>
      </c>
      <c r="E33" s="6"/>
      <c r="F33" s="1"/>
      <c r="G33" s="4">
        <v>5.5364025974025957</v>
      </c>
      <c r="H33" s="4">
        <v>0.43708441558441535</v>
      </c>
      <c r="J33" s="4">
        <v>0</v>
      </c>
      <c r="K33">
        <v>-0.70000000000000284</v>
      </c>
      <c r="L33">
        <v>-0.70000000000000284</v>
      </c>
      <c r="O33" s="17"/>
      <c r="Q33" s="12"/>
      <c r="S33" s="6"/>
      <c r="T33" s="6"/>
      <c r="U33" s="6"/>
      <c r="V33" s="18"/>
      <c r="W33" s="1">
        <v>0</v>
      </c>
    </row>
    <row r="34" spans="1:23" x14ac:dyDescent="0.25">
      <c r="A34" s="1">
        <v>3</v>
      </c>
      <c r="B34" s="7">
        <v>1896</v>
      </c>
      <c r="C34" s="1" t="s">
        <v>7</v>
      </c>
      <c r="D34" s="1" t="s">
        <v>8</v>
      </c>
      <c r="E34" s="6"/>
      <c r="F34" s="1"/>
      <c r="G34" s="4">
        <v>2.4717272727272732</v>
      </c>
      <c r="H34" s="4">
        <v>0.19513636363636366</v>
      </c>
      <c r="J34" s="4">
        <v>0</v>
      </c>
      <c r="K34">
        <v>-0.70000000000000284</v>
      </c>
      <c r="L34">
        <v>-0.70000000000000284</v>
      </c>
      <c r="O34" s="17"/>
      <c r="Q34" s="12"/>
      <c r="S34" s="6"/>
      <c r="T34" s="6"/>
      <c r="U34" s="6"/>
      <c r="V34" s="18"/>
      <c r="W34" s="1">
        <v>0</v>
      </c>
    </row>
    <row r="35" spans="1:23" x14ac:dyDescent="0.25">
      <c r="A35" s="1">
        <v>4</v>
      </c>
      <c r="B35" s="7">
        <v>1897</v>
      </c>
      <c r="C35" s="1" t="s">
        <v>7</v>
      </c>
      <c r="D35" s="1" t="s">
        <v>8</v>
      </c>
      <c r="E35" s="6"/>
      <c r="F35" s="1"/>
      <c r="G35" s="4">
        <v>1.1718726315789474</v>
      </c>
      <c r="H35" s="4">
        <v>0.16709210526315788</v>
      </c>
      <c r="J35" s="4">
        <v>0</v>
      </c>
      <c r="K35">
        <v>-0.70000000000000284</v>
      </c>
      <c r="L35">
        <v>-0.70000000000000284</v>
      </c>
      <c r="O35" s="17"/>
      <c r="Q35" s="12"/>
      <c r="S35" s="6"/>
      <c r="T35" s="6"/>
      <c r="U35" s="6"/>
      <c r="V35" s="18"/>
      <c r="W35" s="1">
        <v>0</v>
      </c>
    </row>
    <row r="36" spans="1:23" x14ac:dyDescent="0.25">
      <c r="A36" s="1">
        <v>5</v>
      </c>
      <c r="B36" s="7">
        <v>1898</v>
      </c>
      <c r="C36" s="1" t="s">
        <v>7</v>
      </c>
      <c r="D36" s="1" t="s">
        <v>8</v>
      </c>
      <c r="E36" s="6"/>
      <c r="F36" s="1"/>
      <c r="G36" s="4">
        <v>0.82995603896103942</v>
      </c>
      <c r="H36" s="4">
        <v>0.12281493506493507</v>
      </c>
      <c r="J36" s="4">
        <v>0</v>
      </c>
      <c r="K36">
        <v>-0.70000000000000284</v>
      </c>
      <c r="L36">
        <v>-0.70000000000000284</v>
      </c>
      <c r="O36" s="17"/>
      <c r="S36" s="6"/>
      <c r="T36" s="6"/>
      <c r="U36" s="6"/>
      <c r="V36" s="18"/>
      <c r="W36" s="1">
        <v>0</v>
      </c>
    </row>
    <row r="37" spans="1:23" x14ac:dyDescent="0.25">
      <c r="A37" s="1">
        <v>6</v>
      </c>
      <c r="B37" s="7">
        <v>1899</v>
      </c>
      <c r="C37" s="1" t="s">
        <v>7</v>
      </c>
      <c r="D37" s="1" t="s">
        <v>8</v>
      </c>
      <c r="E37" s="8"/>
      <c r="F37" s="1"/>
      <c r="G37" s="4">
        <v>1.1802797891566263</v>
      </c>
      <c r="H37" s="4">
        <v>0.1163399096385542</v>
      </c>
      <c r="J37" s="4">
        <v>0</v>
      </c>
      <c r="K37">
        <v>-0.70000000000000284</v>
      </c>
      <c r="L37">
        <v>-0.70000000000000284</v>
      </c>
      <c r="O37" s="17"/>
      <c r="Q37" s="12"/>
      <c r="S37" s="6"/>
      <c r="T37" s="6"/>
      <c r="U37" s="6"/>
      <c r="V37" s="18"/>
      <c r="W37" s="1">
        <v>0</v>
      </c>
    </row>
    <row r="38" spans="1:23" x14ac:dyDescent="0.25">
      <c r="A38" s="1">
        <v>7</v>
      </c>
      <c r="B38" s="7">
        <v>1900</v>
      </c>
      <c r="C38" s="1" t="s">
        <v>7</v>
      </c>
      <c r="D38" s="1" t="s">
        <v>8</v>
      </c>
      <c r="E38" s="6"/>
      <c r="F38" s="1"/>
      <c r="G38" s="4">
        <v>1.319142857142857</v>
      </c>
      <c r="H38" s="4">
        <v>0.1041428571428572</v>
      </c>
      <c r="J38" s="4">
        <v>0</v>
      </c>
      <c r="K38">
        <v>-1</v>
      </c>
      <c r="L38">
        <v>-1</v>
      </c>
      <c r="O38" s="17"/>
      <c r="S38" s="6"/>
      <c r="T38" s="6"/>
      <c r="U38" s="6"/>
      <c r="V38" s="18"/>
      <c r="W38" s="1">
        <v>0</v>
      </c>
    </row>
    <row r="39" spans="1:23" x14ac:dyDescent="0.25">
      <c r="A39" s="1">
        <v>8</v>
      </c>
      <c r="B39" s="7">
        <v>1901</v>
      </c>
      <c r="C39" s="1" t="s">
        <v>7</v>
      </c>
      <c r="D39" s="1" t="s">
        <v>8</v>
      </c>
      <c r="E39" s="6"/>
      <c r="F39" s="1"/>
      <c r="G39" s="4">
        <v>2.1419415584415584</v>
      </c>
      <c r="H39" s="4">
        <v>0.16910064935064933</v>
      </c>
      <c r="J39" s="4">
        <v>0</v>
      </c>
      <c r="K39">
        <v>-1</v>
      </c>
      <c r="L39">
        <v>-1</v>
      </c>
      <c r="O39" s="17"/>
      <c r="S39" s="6"/>
      <c r="T39" s="6"/>
      <c r="U39" s="6"/>
      <c r="V39" s="18"/>
      <c r="W39" s="1">
        <v>0</v>
      </c>
    </row>
    <row r="40" spans="1:23" x14ac:dyDescent="0.25">
      <c r="A40" s="1">
        <v>9</v>
      </c>
      <c r="B40" s="7">
        <v>1902</v>
      </c>
      <c r="C40" s="1" t="s">
        <v>7</v>
      </c>
      <c r="D40" s="1" t="s">
        <v>8</v>
      </c>
      <c r="E40" s="6"/>
      <c r="F40" s="1"/>
      <c r="G40" s="4">
        <v>1.0200939473684212</v>
      </c>
      <c r="H40" s="4">
        <v>0.14545065789473682</v>
      </c>
      <c r="J40" s="4">
        <v>0</v>
      </c>
      <c r="K40">
        <v>-1</v>
      </c>
      <c r="L40">
        <v>-1</v>
      </c>
      <c r="O40" s="17"/>
      <c r="S40" s="6"/>
      <c r="T40" s="6"/>
      <c r="U40" s="6"/>
      <c r="V40" s="18"/>
      <c r="W40" s="1">
        <v>0</v>
      </c>
    </row>
    <row r="41" spans="1:23" x14ac:dyDescent="0.25">
      <c r="A41" s="1">
        <v>10</v>
      </c>
      <c r="B41" s="7">
        <v>1903</v>
      </c>
      <c r="C41" s="1" t="s">
        <v>7</v>
      </c>
      <c r="D41" s="1" t="s">
        <v>8</v>
      </c>
      <c r="E41" s="6"/>
      <c r="F41" s="1"/>
      <c r="G41" s="4">
        <v>0.12618175324675329</v>
      </c>
      <c r="H41" s="4">
        <v>1.867207792207793E-2</v>
      </c>
      <c r="J41" s="4">
        <v>0</v>
      </c>
      <c r="K41">
        <v>-1</v>
      </c>
      <c r="L41">
        <v>-1</v>
      </c>
      <c r="O41" s="17"/>
      <c r="S41" s="6"/>
      <c r="T41" s="6"/>
      <c r="U41" s="6"/>
      <c r="V41" s="18"/>
      <c r="W41" s="1">
        <v>0</v>
      </c>
    </row>
    <row r="42" spans="1:23" x14ac:dyDescent="0.25">
      <c r="A42" s="1">
        <v>11</v>
      </c>
      <c r="B42" s="7">
        <v>1904</v>
      </c>
      <c r="C42" s="1" t="s">
        <v>7</v>
      </c>
      <c r="D42" s="1" t="s">
        <v>8</v>
      </c>
      <c r="E42" s="6"/>
      <c r="F42" s="1"/>
      <c r="G42" s="4">
        <v>1.1147086897590359</v>
      </c>
      <c r="H42" s="4">
        <v>0.10987658132530115</v>
      </c>
      <c r="J42" s="4">
        <v>0</v>
      </c>
      <c r="K42">
        <v>-1</v>
      </c>
      <c r="L42">
        <v>-1</v>
      </c>
      <c r="O42" s="17"/>
      <c r="S42" s="6"/>
      <c r="T42" s="6"/>
      <c r="U42" s="6"/>
      <c r="V42" s="18"/>
      <c r="W42" s="1">
        <v>0</v>
      </c>
    </row>
    <row r="43" spans="1:23" x14ac:dyDescent="0.25">
      <c r="A43" s="1">
        <v>12</v>
      </c>
      <c r="B43" s="7">
        <v>1905</v>
      </c>
      <c r="C43" s="1" t="s">
        <v>7</v>
      </c>
      <c r="D43" s="1" t="s">
        <v>8</v>
      </c>
      <c r="E43" s="6"/>
      <c r="F43" s="1"/>
      <c r="G43" s="4">
        <v>2.9647402597402599</v>
      </c>
      <c r="H43" s="4">
        <v>0.23405844155844147</v>
      </c>
      <c r="J43" s="4">
        <v>0</v>
      </c>
      <c r="K43">
        <v>-2</v>
      </c>
      <c r="L43">
        <v>-2</v>
      </c>
      <c r="O43" s="17"/>
      <c r="S43" s="6"/>
      <c r="T43" s="6"/>
      <c r="U43" s="6"/>
      <c r="V43" s="18"/>
      <c r="W43" s="1">
        <v>0</v>
      </c>
    </row>
    <row r="44" spans="1:23" x14ac:dyDescent="0.25">
      <c r="A44" s="1">
        <v>13</v>
      </c>
      <c r="B44" s="7">
        <v>1906</v>
      </c>
      <c r="C44" s="1" t="s">
        <v>7</v>
      </c>
      <c r="D44" s="1" t="s">
        <v>8</v>
      </c>
      <c r="E44" s="6"/>
      <c r="F44" s="1"/>
      <c r="G44" s="4">
        <v>2.2785194805194804</v>
      </c>
      <c r="H44" s="4">
        <v>0.17988311688311698</v>
      </c>
      <c r="J44" s="4">
        <v>0</v>
      </c>
      <c r="K44">
        <v>-2</v>
      </c>
      <c r="L44">
        <v>-2</v>
      </c>
      <c r="O44" s="17"/>
      <c r="S44" s="6"/>
      <c r="T44" s="6"/>
      <c r="U44" s="6"/>
      <c r="V44" s="18"/>
      <c r="W44" s="1">
        <v>0</v>
      </c>
    </row>
    <row r="45" spans="1:23" x14ac:dyDescent="0.25">
      <c r="A45" s="1">
        <v>14</v>
      </c>
      <c r="B45" s="7">
        <v>1907</v>
      </c>
      <c r="C45" s="1" t="s">
        <v>7</v>
      </c>
      <c r="D45" s="1" t="s">
        <v>8</v>
      </c>
      <c r="E45" s="6"/>
      <c r="F45" s="1"/>
      <c r="G45" s="4">
        <v>0.86831526315789487</v>
      </c>
      <c r="H45" s="4">
        <v>0.12380921052631577</v>
      </c>
      <c r="J45" s="4">
        <v>0</v>
      </c>
      <c r="K45">
        <v>-2</v>
      </c>
      <c r="L45">
        <v>-2</v>
      </c>
      <c r="O45" s="17"/>
      <c r="S45" s="6"/>
      <c r="T45" s="6"/>
      <c r="U45" s="6"/>
      <c r="V45" s="18"/>
      <c r="W45" s="1">
        <v>0</v>
      </c>
    </row>
    <row r="46" spans="1:23" x14ac:dyDescent="0.25">
      <c r="A46" s="1">
        <v>15</v>
      </c>
      <c r="B46" s="7">
        <v>1908</v>
      </c>
      <c r="C46" s="1" t="s">
        <v>7</v>
      </c>
      <c r="D46" s="1" t="s">
        <v>8</v>
      </c>
      <c r="E46" s="6"/>
      <c r="F46" s="1"/>
      <c r="G46" s="4">
        <v>0.71621474025974019</v>
      </c>
      <c r="H46" s="4">
        <v>0.10598376623376626</v>
      </c>
      <c r="J46" s="4">
        <v>0</v>
      </c>
      <c r="K46">
        <v>-2</v>
      </c>
      <c r="L46">
        <v>-2</v>
      </c>
      <c r="O46" s="17"/>
      <c r="S46" s="6"/>
      <c r="T46" s="6"/>
      <c r="U46" s="6"/>
      <c r="V46" s="18"/>
      <c r="W46" s="1">
        <v>0</v>
      </c>
    </row>
    <row r="47" spans="1:23" x14ac:dyDescent="0.25">
      <c r="A47" s="1">
        <v>16</v>
      </c>
      <c r="B47" s="7">
        <v>1909</v>
      </c>
      <c r="C47" s="1" t="s">
        <v>7</v>
      </c>
      <c r="D47" s="1" t="s">
        <v>8</v>
      </c>
      <c r="E47" s="6"/>
      <c r="F47" s="1"/>
      <c r="G47" s="4">
        <v>0.77493117469879524</v>
      </c>
      <c r="H47" s="4">
        <v>7.6384789156626526E-2</v>
      </c>
      <c r="J47" s="4">
        <v>0</v>
      </c>
      <c r="K47">
        <v>-2</v>
      </c>
      <c r="L47">
        <v>-2</v>
      </c>
      <c r="O47" s="17"/>
      <c r="S47" s="6"/>
      <c r="T47" s="6"/>
      <c r="U47" s="6"/>
      <c r="V47" s="18"/>
      <c r="W47" s="1">
        <v>0</v>
      </c>
    </row>
    <row r="48" spans="1:23" x14ac:dyDescent="0.25">
      <c r="A48" s="1">
        <v>17</v>
      </c>
      <c r="B48" s="7">
        <v>1910</v>
      </c>
      <c r="C48" s="1" t="s">
        <v>7</v>
      </c>
      <c r="D48" s="1" t="s">
        <v>8</v>
      </c>
      <c r="E48" s="6"/>
      <c r="F48" s="1"/>
      <c r="G48" s="4">
        <v>2.205233766233766</v>
      </c>
      <c r="H48" s="4">
        <v>0.17409740259740247</v>
      </c>
      <c r="J48" s="4">
        <v>0</v>
      </c>
      <c r="K48">
        <v>-2</v>
      </c>
      <c r="L48">
        <v>-2</v>
      </c>
      <c r="O48" s="17"/>
      <c r="S48" s="6"/>
      <c r="T48" s="6"/>
      <c r="U48" s="6"/>
      <c r="V48" s="18"/>
      <c r="W48" s="1">
        <v>0</v>
      </c>
    </row>
    <row r="49" spans="1:23" x14ac:dyDescent="0.25">
      <c r="A49" s="1">
        <v>18</v>
      </c>
      <c r="B49" s="7">
        <v>1911</v>
      </c>
      <c r="C49" s="1" t="s">
        <v>7</v>
      </c>
      <c r="D49" s="1" t="s">
        <v>8</v>
      </c>
      <c r="E49" s="6"/>
      <c r="F49" s="1"/>
      <c r="G49" s="4">
        <v>0.87537473684210498</v>
      </c>
      <c r="H49" s="4">
        <v>0.12481578947368416</v>
      </c>
      <c r="J49" s="4">
        <v>0</v>
      </c>
      <c r="K49">
        <v>-2</v>
      </c>
      <c r="L49">
        <v>-2</v>
      </c>
      <c r="O49" s="17"/>
      <c r="S49" s="6"/>
      <c r="T49" s="6"/>
      <c r="U49" s="6"/>
      <c r="V49" s="18"/>
      <c r="W49" s="1">
        <v>0</v>
      </c>
    </row>
    <row r="50" spans="1:23" x14ac:dyDescent="0.25">
      <c r="A50" s="1">
        <v>19</v>
      </c>
      <c r="B50" s="7">
        <v>1912</v>
      </c>
      <c r="C50" s="1" t="s">
        <v>7</v>
      </c>
      <c r="D50" s="1" t="s">
        <v>8</v>
      </c>
      <c r="E50" s="6"/>
      <c r="F50" s="1"/>
      <c r="G50" s="4">
        <v>0.27724441558441582</v>
      </c>
      <c r="H50" s="4">
        <v>4.1025974025974049E-2</v>
      </c>
      <c r="I50" s="4">
        <v>70.912499999999994</v>
      </c>
      <c r="J50" s="4">
        <v>0</v>
      </c>
      <c r="K50">
        <v>-2</v>
      </c>
      <c r="L50">
        <v>-2</v>
      </c>
      <c r="O50" s="17"/>
      <c r="S50" s="6"/>
      <c r="T50" s="6"/>
      <c r="U50" s="6"/>
      <c r="V50" s="18"/>
      <c r="W50" s="1">
        <v>0</v>
      </c>
    </row>
    <row r="51" spans="1:23" x14ac:dyDescent="0.25">
      <c r="A51" s="1">
        <v>20</v>
      </c>
      <c r="B51" s="7">
        <v>1913</v>
      </c>
      <c r="C51" s="1" t="s">
        <v>7</v>
      </c>
      <c r="D51" s="1" t="s">
        <v>8</v>
      </c>
      <c r="E51" s="6"/>
      <c r="F51" s="1"/>
      <c r="G51" s="4">
        <v>0.9597224548192772</v>
      </c>
      <c r="H51" s="4">
        <v>9.4599623493975965E-2</v>
      </c>
      <c r="J51" s="4">
        <v>0</v>
      </c>
      <c r="K51">
        <v>-2</v>
      </c>
      <c r="L51">
        <v>-2</v>
      </c>
      <c r="O51" s="17"/>
      <c r="S51" s="6"/>
      <c r="T51" s="6"/>
      <c r="U51" s="6"/>
      <c r="V51" s="18"/>
      <c r="W51" s="1">
        <v>0</v>
      </c>
    </row>
    <row r="52" spans="1:23" x14ac:dyDescent="0.25">
      <c r="A52" s="1">
        <v>21</v>
      </c>
      <c r="B52" s="7">
        <v>1914</v>
      </c>
      <c r="C52" s="1" t="s">
        <v>7</v>
      </c>
      <c r="D52" s="1" t="s">
        <v>8</v>
      </c>
      <c r="E52" s="6"/>
      <c r="F52" s="1"/>
      <c r="G52" s="4">
        <v>0.73951948051948024</v>
      </c>
      <c r="H52" s="4">
        <v>5.8383116883116926E-2</v>
      </c>
      <c r="J52" s="4">
        <v>0</v>
      </c>
      <c r="K52">
        <v>-2</v>
      </c>
      <c r="L52">
        <v>-2</v>
      </c>
      <c r="O52" s="17"/>
      <c r="S52" s="6"/>
      <c r="T52" s="6"/>
      <c r="U52" s="6"/>
      <c r="V52" s="18"/>
      <c r="W52" s="1">
        <v>0</v>
      </c>
    </row>
    <row r="53" spans="1:23" x14ac:dyDescent="0.25">
      <c r="A53" s="1">
        <v>22</v>
      </c>
      <c r="B53" s="7">
        <v>1915</v>
      </c>
      <c r="C53" s="1" t="s">
        <v>7</v>
      </c>
      <c r="D53" s="1" t="s">
        <v>8</v>
      </c>
      <c r="E53" s="6"/>
      <c r="F53" s="1"/>
      <c r="G53" s="4">
        <v>0.65653105263157885</v>
      </c>
      <c r="H53" s="4">
        <v>9.3611842105263132E-2</v>
      </c>
      <c r="J53" s="4">
        <v>0</v>
      </c>
      <c r="K53">
        <v>-3</v>
      </c>
      <c r="L53">
        <v>-3</v>
      </c>
      <c r="O53" s="17"/>
      <c r="S53" s="6"/>
      <c r="T53" s="6"/>
      <c r="U53" s="6"/>
      <c r="V53" s="18"/>
      <c r="W53" s="1">
        <v>0</v>
      </c>
    </row>
    <row r="54" spans="1:23" x14ac:dyDescent="0.25">
      <c r="A54" s="1">
        <v>23</v>
      </c>
      <c r="B54" s="7">
        <v>1916</v>
      </c>
      <c r="C54" s="1" t="s">
        <v>7</v>
      </c>
      <c r="D54" s="1" t="s">
        <v>8</v>
      </c>
      <c r="E54" s="6"/>
      <c r="F54" s="1"/>
      <c r="G54" s="4">
        <v>0.24347746753246752</v>
      </c>
      <c r="H54" s="4">
        <v>3.6029220779220758E-2</v>
      </c>
      <c r="J54" s="4">
        <v>0</v>
      </c>
      <c r="K54">
        <v>-3</v>
      </c>
      <c r="L54">
        <v>-3</v>
      </c>
      <c r="O54" s="17"/>
      <c r="S54" s="6"/>
      <c r="T54" s="6"/>
      <c r="U54" s="6"/>
      <c r="V54" s="18"/>
      <c r="W54" s="1">
        <v>0</v>
      </c>
    </row>
    <row r="55" spans="1:23" x14ac:dyDescent="0.25">
      <c r="A55" s="1">
        <v>24</v>
      </c>
      <c r="B55" s="7">
        <v>1917</v>
      </c>
      <c r="C55" s="1" t="s">
        <v>7</v>
      </c>
      <c r="D55" s="1" t="s">
        <v>8</v>
      </c>
      <c r="E55" s="6"/>
      <c r="F55" s="1"/>
      <c r="G55" s="4">
        <v>0.63782796686746968</v>
      </c>
      <c r="H55" s="4">
        <v>6.2870557228915686E-2</v>
      </c>
      <c r="J55" s="4">
        <v>0</v>
      </c>
      <c r="K55">
        <v>-3</v>
      </c>
      <c r="L55">
        <v>-3</v>
      </c>
      <c r="O55" s="17"/>
      <c r="Q55" s="12"/>
      <c r="S55" s="6"/>
      <c r="T55" s="6"/>
      <c r="U55" s="6"/>
      <c r="V55" s="18"/>
      <c r="W55" s="1">
        <v>0</v>
      </c>
    </row>
    <row r="56" spans="1:23" x14ac:dyDescent="0.25">
      <c r="A56" s="1">
        <v>25</v>
      </c>
      <c r="B56" s="7">
        <v>1918</v>
      </c>
      <c r="C56" s="1" t="s">
        <v>7</v>
      </c>
      <c r="D56" s="1" t="s">
        <v>8</v>
      </c>
      <c r="E56" s="6"/>
      <c r="F56" s="1"/>
      <c r="G56" s="4">
        <v>1.5723116883116888</v>
      </c>
      <c r="H56" s="4">
        <v>0.12412987012987009</v>
      </c>
      <c r="J56" s="4">
        <v>0</v>
      </c>
      <c r="K56">
        <v>-3</v>
      </c>
      <c r="L56">
        <v>-3</v>
      </c>
      <c r="O56" s="17"/>
      <c r="Q56" s="12"/>
      <c r="S56" s="6"/>
      <c r="T56" s="6"/>
      <c r="U56" s="6"/>
      <c r="V56" s="18"/>
      <c r="W56" s="1">
        <v>0</v>
      </c>
    </row>
    <row r="57" spans="1:23" x14ac:dyDescent="0.25">
      <c r="A57" s="1">
        <v>26</v>
      </c>
      <c r="B57" s="7">
        <v>1919</v>
      </c>
      <c r="C57" s="1" t="s">
        <v>7</v>
      </c>
      <c r="D57" s="1" t="s">
        <v>8</v>
      </c>
      <c r="E57" s="6"/>
      <c r="F57" s="1"/>
      <c r="G57" s="4">
        <v>0.65653105263157885</v>
      </c>
      <c r="H57" s="4">
        <v>9.3611842105263132E-2</v>
      </c>
      <c r="J57" s="4">
        <v>0</v>
      </c>
      <c r="K57">
        <v>-3</v>
      </c>
      <c r="L57">
        <v>-3</v>
      </c>
      <c r="O57" s="17"/>
      <c r="S57" s="6"/>
      <c r="T57" s="6"/>
      <c r="U57" s="6"/>
      <c r="V57" s="18"/>
      <c r="W57" s="1">
        <v>0</v>
      </c>
    </row>
    <row r="58" spans="1:23" x14ac:dyDescent="0.25">
      <c r="A58" s="1">
        <v>27</v>
      </c>
      <c r="B58" s="7">
        <v>1920</v>
      </c>
      <c r="C58" s="1" t="s">
        <v>7</v>
      </c>
      <c r="D58" s="1" t="s">
        <v>8</v>
      </c>
      <c r="E58" s="8"/>
      <c r="F58" s="1"/>
      <c r="G58" s="4">
        <v>0.32878344155844164</v>
      </c>
      <c r="H58" s="4">
        <v>4.8652597402597385E-2</v>
      </c>
      <c r="J58" s="4">
        <v>0</v>
      </c>
      <c r="K58">
        <v>-2</v>
      </c>
      <c r="L58">
        <v>-2</v>
      </c>
      <c r="O58" s="17"/>
      <c r="S58" s="6"/>
      <c r="T58" s="6"/>
      <c r="U58" s="6"/>
      <c r="V58" s="18"/>
      <c r="W58" s="1">
        <v>0</v>
      </c>
    </row>
    <row r="59" spans="1:23" x14ac:dyDescent="0.25">
      <c r="A59" s="1">
        <v>28</v>
      </c>
      <c r="B59" s="7">
        <v>1921</v>
      </c>
      <c r="C59" s="1" t="s">
        <v>7</v>
      </c>
      <c r="D59" s="1" t="s">
        <v>8</v>
      </c>
      <c r="E59" s="6"/>
      <c r="F59" s="1"/>
      <c r="G59" s="4">
        <v>0.49944918298192764</v>
      </c>
      <c r="H59" s="4">
        <v>4.2577447289156634E-2</v>
      </c>
      <c r="J59" s="4">
        <v>0</v>
      </c>
      <c r="K59">
        <v>-2</v>
      </c>
      <c r="L59">
        <v>-2</v>
      </c>
      <c r="O59" s="17"/>
      <c r="S59" s="6"/>
      <c r="T59" s="6"/>
      <c r="U59" s="6"/>
      <c r="V59" s="18"/>
      <c r="W59" s="1">
        <v>0</v>
      </c>
    </row>
    <row r="60" spans="1:23" x14ac:dyDescent="0.25">
      <c r="A60" s="1">
        <v>29</v>
      </c>
      <c r="B60" s="7">
        <v>1922</v>
      </c>
      <c r="C60" s="1" t="s">
        <v>7</v>
      </c>
      <c r="D60" s="1" t="s">
        <v>8</v>
      </c>
      <c r="E60" s="6"/>
      <c r="F60" s="1"/>
      <c r="G60" s="4">
        <v>2.4184285714285716</v>
      </c>
      <c r="H60" s="4">
        <v>0.19092857142857134</v>
      </c>
      <c r="J60" s="4">
        <v>0</v>
      </c>
      <c r="K60">
        <v>-2</v>
      </c>
      <c r="L60">
        <v>-2</v>
      </c>
      <c r="O60" s="17"/>
      <c r="S60" s="6"/>
      <c r="T60" s="6"/>
      <c r="U60" s="6"/>
      <c r="V60" s="18"/>
      <c r="W60" s="1">
        <v>0</v>
      </c>
    </row>
    <row r="61" spans="1:23" x14ac:dyDescent="0.25">
      <c r="A61" s="1">
        <v>30</v>
      </c>
      <c r="B61" s="7">
        <v>1923</v>
      </c>
      <c r="C61" s="1" t="s">
        <v>7</v>
      </c>
      <c r="D61" s="1" t="s">
        <v>8</v>
      </c>
      <c r="E61" s="6"/>
      <c r="F61" s="1"/>
      <c r="G61" s="4">
        <v>0</v>
      </c>
      <c r="H61" s="4">
        <v>0</v>
      </c>
      <c r="I61" s="4">
        <v>62.000000000000014</v>
      </c>
      <c r="J61" s="4">
        <v>0</v>
      </c>
      <c r="K61">
        <v>-2</v>
      </c>
      <c r="L61">
        <v>-2</v>
      </c>
      <c r="O61" s="17">
        <v>22</v>
      </c>
      <c r="P61" s="12">
        <f>AVERAGE(I61,I62,I68,I77,I80,I83,I87,I91,I95,I99,I103,I107,I110,I114,I118,I122,I126,I130,I134,I138,I142,I146)</f>
        <v>54.825581611570257</v>
      </c>
      <c r="Q61" s="6">
        <f>(O61*P61)^2</f>
        <v>1454828.689138724</v>
      </c>
      <c r="R61" s="6">
        <f>I61/Q61</f>
        <v>4.2616701514667516E-5</v>
      </c>
      <c r="S61" s="6"/>
      <c r="U61" s="6"/>
      <c r="V61" s="18"/>
      <c r="W61" s="1">
        <v>0</v>
      </c>
    </row>
    <row r="62" spans="1:23" x14ac:dyDescent="0.25">
      <c r="A62" s="1">
        <v>31</v>
      </c>
      <c r="B62" s="7">
        <v>1924</v>
      </c>
      <c r="C62" s="1" t="s">
        <v>7</v>
      </c>
      <c r="D62" s="1" t="s">
        <v>8</v>
      </c>
      <c r="E62" s="6"/>
      <c r="F62" s="1"/>
      <c r="G62" s="4">
        <v>0.41408941558441575</v>
      </c>
      <c r="H62" s="4">
        <v>6.1275974025974012E-2</v>
      </c>
      <c r="I62" s="4">
        <v>58.900000000000006</v>
      </c>
      <c r="J62" s="4">
        <v>0</v>
      </c>
      <c r="K62">
        <v>-2</v>
      </c>
      <c r="L62">
        <v>-2</v>
      </c>
      <c r="O62" s="17">
        <v>22</v>
      </c>
      <c r="P62" s="6">
        <v>51.035951704545461</v>
      </c>
      <c r="Q62" s="6">
        <f t="shared" ref="Q62:Q122" si="1">(O62*P62)^2</f>
        <v>1260659.4893321292</v>
      </c>
      <c r="R62" s="6">
        <f>I62/Q62</f>
        <v>4.6721577474662871E-5</v>
      </c>
      <c r="S62" s="6"/>
      <c r="T62" s="6"/>
      <c r="U62" s="6"/>
      <c r="V62" s="18"/>
      <c r="W62" s="1">
        <v>0</v>
      </c>
    </row>
    <row r="63" spans="1:23" x14ac:dyDescent="0.25">
      <c r="A63" s="1">
        <v>32</v>
      </c>
      <c r="B63" s="7">
        <v>1925</v>
      </c>
      <c r="C63" s="1" t="s">
        <v>7</v>
      </c>
      <c r="D63" s="1" t="s">
        <v>8</v>
      </c>
      <c r="E63" s="6"/>
      <c r="F63" s="1"/>
      <c r="G63" s="4">
        <v>0.90607337349397599</v>
      </c>
      <c r="H63" s="4">
        <v>8.9311445783132576E-2</v>
      </c>
      <c r="J63" s="4">
        <v>0</v>
      </c>
      <c r="K63">
        <v>-3.5</v>
      </c>
      <c r="L63">
        <v>-3.5</v>
      </c>
      <c r="O63" s="17"/>
      <c r="S63" s="6"/>
      <c r="T63" s="6"/>
      <c r="U63" s="6"/>
      <c r="V63" s="18"/>
      <c r="W63" s="1">
        <v>0</v>
      </c>
    </row>
    <row r="64" spans="1:23" x14ac:dyDescent="0.25">
      <c r="A64" s="1">
        <v>33</v>
      </c>
      <c r="B64" s="7">
        <v>1926</v>
      </c>
      <c r="C64" s="1" t="s">
        <v>7</v>
      </c>
      <c r="D64" s="1" t="s">
        <v>8</v>
      </c>
      <c r="E64" s="6"/>
      <c r="F64" s="1"/>
      <c r="G64" s="4">
        <v>2.36512987012987</v>
      </c>
      <c r="H64" s="4">
        <v>0.18672077922077923</v>
      </c>
      <c r="J64" s="4">
        <v>0</v>
      </c>
      <c r="K64">
        <v>-3.5</v>
      </c>
      <c r="L64">
        <v>-3.5</v>
      </c>
      <c r="O64" s="17"/>
      <c r="S64" s="6"/>
      <c r="T64" s="6"/>
      <c r="U64" s="6"/>
      <c r="V64" s="18"/>
      <c r="W64" s="1">
        <v>0</v>
      </c>
    </row>
    <row r="65" spans="1:23" x14ac:dyDescent="0.25">
      <c r="A65" s="1">
        <v>34</v>
      </c>
      <c r="B65" s="7">
        <v>1927</v>
      </c>
      <c r="C65" s="1" t="s">
        <v>7</v>
      </c>
      <c r="D65" s="1" t="s">
        <v>8</v>
      </c>
      <c r="E65" s="6"/>
      <c r="F65" s="1"/>
      <c r="G65" s="4">
        <v>0.80477999999999994</v>
      </c>
      <c r="H65" s="4">
        <v>0.11475000000000002</v>
      </c>
      <c r="J65" s="4">
        <v>0</v>
      </c>
      <c r="K65">
        <v>-3.5</v>
      </c>
      <c r="L65">
        <v>-3.5</v>
      </c>
      <c r="O65" s="17"/>
      <c r="S65" s="6"/>
      <c r="T65" s="6"/>
      <c r="U65" s="6"/>
      <c r="V65" s="18"/>
      <c r="W65" s="1">
        <v>0</v>
      </c>
    </row>
    <row r="66" spans="1:23" x14ac:dyDescent="0.25">
      <c r="A66" s="1">
        <v>35</v>
      </c>
      <c r="B66" s="7">
        <v>1928</v>
      </c>
      <c r="C66" s="1" t="s">
        <v>7</v>
      </c>
      <c r="D66" s="1" t="s">
        <v>8</v>
      </c>
      <c r="E66" s="6"/>
      <c r="F66" s="1"/>
      <c r="G66" s="4">
        <v>0.17238915584415582</v>
      </c>
      <c r="H66" s="4">
        <v>2.5509740259740253E-2</v>
      </c>
      <c r="J66" s="4">
        <v>0</v>
      </c>
      <c r="K66">
        <v>-3.5</v>
      </c>
      <c r="L66">
        <v>-3.5</v>
      </c>
      <c r="O66" s="17"/>
      <c r="S66" s="6"/>
      <c r="T66" s="6"/>
      <c r="U66" s="6"/>
      <c r="V66" s="18"/>
      <c r="W66" s="1">
        <v>0</v>
      </c>
    </row>
    <row r="67" spans="1:23" x14ac:dyDescent="0.25">
      <c r="A67" s="1">
        <v>36</v>
      </c>
      <c r="B67" s="7">
        <v>1929</v>
      </c>
      <c r="C67" s="1" t="s">
        <v>7</v>
      </c>
      <c r="D67" s="1" t="s">
        <v>8</v>
      </c>
      <c r="E67" s="6"/>
      <c r="F67" s="1"/>
      <c r="G67" s="4">
        <v>0.91799539156626508</v>
      </c>
      <c r="H67" s="4">
        <v>9.0486596385542239E-2</v>
      </c>
      <c r="I67" s="4">
        <v>60.062500000000007</v>
      </c>
      <c r="J67" s="4">
        <v>0</v>
      </c>
      <c r="K67">
        <v>-3.5</v>
      </c>
      <c r="L67">
        <v>-3.5</v>
      </c>
      <c r="O67" s="17"/>
      <c r="S67" s="6"/>
      <c r="T67" s="6"/>
      <c r="U67" s="6"/>
      <c r="V67" s="18"/>
      <c r="W67" s="1">
        <v>0</v>
      </c>
    </row>
    <row r="68" spans="1:23" x14ac:dyDescent="0.25">
      <c r="A68" s="1">
        <v>37</v>
      </c>
      <c r="B68" s="7">
        <v>1930</v>
      </c>
      <c r="C68" s="1" t="s">
        <v>7</v>
      </c>
      <c r="D68" s="1" t="s">
        <v>8</v>
      </c>
      <c r="E68" s="6"/>
      <c r="F68" s="1"/>
      <c r="G68" s="4">
        <v>1.8121558441558439</v>
      </c>
      <c r="H68" s="4">
        <v>0.14306493506493512</v>
      </c>
      <c r="I68" s="4">
        <v>60.062500000000007</v>
      </c>
      <c r="J68" s="4">
        <v>0</v>
      </c>
      <c r="K68">
        <v>-1</v>
      </c>
      <c r="L68">
        <v>-1</v>
      </c>
      <c r="O68" s="17">
        <v>22</v>
      </c>
      <c r="P68" s="6">
        <v>51.035951704545461</v>
      </c>
      <c r="Q68" s="6">
        <f t="shared" si="1"/>
        <v>1260659.4893321292</v>
      </c>
      <c r="R68" s="6">
        <f>I68/Q68</f>
        <v>4.7643713872189109E-5</v>
      </c>
      <c r="S68" s="6"/>
      <c r="T68" s="6"/>
      <c r="U68" s="6"/>
      <c r="V68" s="18"/>
      <c r="W68" s="1">
        <v>0</v>
      </c>
    </row>
    <row r="69" spans="1:23" x14ac:dyDescent="0.25">
      <c r="A69" s="1">
        <v>38</v>
      </c>
      <c r="B69" s="7">
        <v>1931</v>
      </c>
      <c r="C69" s="1" t="s">
        <v>7</v>
      </c>
      <c r="D69" s="1" t="s">
        <v>8</v>
      </c>
      <c r="E69" s="6"/>
      <c r="F69" s="1"/>
      <c r="G69" s="4">
        <v>1.1153968421052634</v>
      </c>
      <c r="H69" s="4">
        <v>0.15903947368421056</v>
      </c>
      <c r="J69" s="4">
        <v>0</v>
      </c>
      <c r="K69">
        <v>-1</v>
      </c>
      <c r="L69">
        <v>-1</v>
      </c>
      <c r="O69" s="17"/>
      <c r="S69" s="6"/>
      <c r="T69" s="6"/>
      <c r="U69" s="6"/>
      <c r="V69" s="18"/>
      <c r="W69" s="1">
        <v>0</v>
      </c>
    </row>
    <row r="70" spans="1:23" x14ac:dyDescent="0.25">
      <c r="A70" s="1">
        <v>39</v>
      </c>
      <c r="B70" s="7">
        <v>1932</v>
      </c>
      <c r="C70" s="1" t="s">
        <v>7</v>
      </c>
      <c r="D70" s="1" t="s">
        <v>8</v>
      </c>
      <c r="E70" s="6"/>
      <c r="F70" s="1"/>
      <c r="G70" s="4">
        <v>1.4217662337662338E-2</v>
      </c>
      <c r="H70" s="4">
        <v>2.1038961038961045E-3</v>
      </c>
      <c r="J70" s="4">
        <v>0</v>
      </c>
      <c r="K70">
        <v>-1</v>
      </c>
      <c r="L70">
        <v>-1</v>
      </c>
      <c r="O70" s="17"/>
      <c r="S70" s="6"/>
      <c r="T70" s="6"/>
      <c r="U70" s="6"/>
      <c r="V70" s="18"/>
      <c r="W70" s="1">
        <v>0</v>
      </c>
    </row>
    <row r="71" spans="1:23" x14ac:dyDescent="0.25">
      <c r="A71" s="1">
        <v>40</v>
      </c>
      <c r="B71" s="7">
        <v>1933</v>
      </c>
      <c r="C71" s="1" t="s">
        <v>7</v>
      </c>
      <c r="D71" s="1" t="s">
        <v>8</v>
      </c>
      <c r="E71" s="6"/>
      <c r="F71" s="1"/>
      <c r="G71" s="4">
        <v>0.74736851656626491</v>
      </c>
      <c r="H71" s="4">
        <v>5.1880722891566255E-2</v>
      </c>
      <c r="J71" s="4">
        <v>0</v>
      </c>
      <c r="K71">
        <v>-1</v>
      </c>
      <c r="L71">
        <v>-1</v>
      </c>
      <c r="O71" s="17"/>
      <c r="S71" s="6"/>
      <c r="T71" s="6"/>
      <c r="U71" s="6"/>
      <c r="V71" s="18"/>
      <c r="W71" s="1">
        <v>0</v>
      </c>
    </row>
    <row r="72" spans="1:23" x14ac:dyDescent="0.25">
      <c r="A72" s="1">
        <v>41</v>
      </c>
      <c r="B72" s="7">
        <v>1934</v>
      </c>
      <c r="C72" s="1" t="s">
        <v>7</v>
      </c>
      <c r="D72" s="1" t="s">
        <v>8</v>
      </c>
      <c r="E72" s="6"/>
      <c r="F72" s="1"/>
      <c r="G72" s="4">
        <v>0.82414937499999974</v>
      </c>
      <c r="H72" s="4">
        <v>0.12494999999999995</v>
      </c>
      <c r="I72" s="4">
        <v>52.312500000000007</v>
      </c>
      <c r="J72" s="4">
        <v>0</v>
      </c>
      <c r="K72">
        <v>-1</v>
      </c>
      <c r="L72">
        <v>-1</v>
      </c>
      <c r="M72" s="4"/>
      <c r="N72" s="4"/>
      <c r="O72" s="17"/>
      <c r="S72" s="6"/>
      <c r="T72" s="6"/>
      <c r="U72" s="6"/>
      <c r="V72" s="18"/>
      <c r="W72" s="1">
        <v>0</v>
      </c>
    </row>
    <row r="73" spans="1:23" x14ac:dyDescent="0.25">
      <c r="A73" s="1">
        <v>42</v>
      </c>
      <c r="B73" s="7">
        <v>1935</v>
      </c>
      <c r="C73" s="1" t="s">
        <v>7</v>
      </c>
      <c r="D73" s="1" t="s">
        <v>8</v>
      </c>
      <c r="E73" s="6"/>
      <c r="F73" s="1"/>
      <c r="G73" s="4">
        <v>0.82414937499999974</v>
      </c>
      <c r="H73" s="4">
        <v>0.12494999999999995</v>
      </c>
      <c r="J73" s="4">
        <v>0</v>
      </c>
      <c r="K73">
        <v>-2.5</v>
      </c>
      <c r="L73">
        <v>-2.5</v>
      </c>
      <c r="M73" s="4"/>
      <c r="N73" s="4"/>
      <c r="O73" s="17"/>
      <c r="S73" s="6"/>
      <c r="T73" s="6"/>
      <c r="U73" s="6"/>
      <c r="V73" s="18"/>
      <c r="W73" s="1">
        <v>0</v>
      </c>
    </row>
    <row r="74" spans="1:23" x14ac:dyDescent="0.25">
      <c r="A74" s="1">
        <v>43</v>
      </c>
      <c r="B74" s="7">
        <v>1936</v>
      </c>
      <c r="C74" s="1" t="s">
        <v>7</v>
      </c>
      <c r="D74" s="1" t="s">
        <v>8</v>
      </c>
      <c r="E74" s="6"/>
      <c r="F74" s="1"/>
      <c r="G74" s="4">
        <v>3.9098571428571441E-2</v>
      </c>
      <c r="H74" s="4">
        <v>5.7857142857142899E-3</v>
      </c>
      <c r="J74" s="4">
        <v>0</v>
      </c>
      <c r="K74">
        <v>-2.5</v>
      </c>
      <c r="L74">
        <v>-2.5</v>
      </c>
      <c r="O74" s="17"/>
      <c r="S74" s="6"/>
      <c r="T74" s="6"/>
      <c r="U74" s="6"/>
      <c r="V74" s="18"/>
      <c r="W74" s="1">
        <v>0</v>
      </c>
    </row>
    <row r="75" spans="1:23" x14ac:dyDescent="0.25">
      <c r="A75" s="1">
        <v>44</v>
      </c>
      <c r="B75" s="7">
        <v>1937</v>
      </c>
      <c r="C75" s="1" t="s">
        <v>7</v>
      </c>
      <c r="D75" s="1" t="s">
        <v>8</v>
      </c>
      <c r="E75" s="6"/>
      <c r="F75" s="1"/>
      <c r="G75" s="4">
        <v>0.78247978915662675</v>
      </c>
      <c r="H75" s="4">
        <v>5.4318072289156666E-2</v>
      </c>
      <c r="J75" s="4">
        <v>0</v>
      </c>
      <c r="K75">
        <v>-2.5</v>
      </c>
      <c r="L75">
        <v>-2.5</v>
      </c>
      <c r="M75" s="4"/>
      <c r="N75" s="4"/>
      <c r="O75" s="17"/>
      <c r="S75" s="6"/>
      <c r="T75" s="6"/>
      <c r="U75" s="6"/>
      <c r="V75" s="18"/>
      <c r="W75" s="1">
        <v>0</v>
      </c>
    </row>
    <row r="76" spans="1:23" x14ac:dyDescent="0.25">
      <c r="A76" s="1">
        <v>45</v>
      </c>
      <c r="B76" s="7">
        <v>1938</v>
      </c>
      <c r="C76" s="1" t="s">
        <v>7</v>
      </c>
      <c r="D76" s="1" t="s">
        <v>8</v>
      </c>
      <c r="E76" s="6"/>
      <c r="F76" s="1"/>
      <c r="G76" s="4">
        <v>1.5123506493506496</v>
      </c>
      <c r="H76" s="4">
        <v>0.119396103896104</v>
      </c>
      <c r="J76" s="4">
        <v>0</v>
      </c>
      <c r="K76">
        <v>-2.5</v>
      </c>
      <c r="L76">
        <v>-2.5</v>
      </c>
      <c r="O76" s="17"/>
      <c r="S76" s="6"/>
      <c r="T76" s="6"/>
      <c r="U76" s="6"/>
      <c r="V76" s="18"/>
      <c r="W76" s="1">
        <v>0</v>
      </c>
    </row>
    <row r="77" spans="1:23" x14ac:dyDescent="0.25">
      <c r="A77" s="1">
        <v>46</v>
      </c>
      <c r="B77" s="7">
        <v>1939</v>
      </c>
      <c r="C77" s="1" t="s">
        <v>7</v>
      </c>
      <c r="D77" s="1" t="s">
        <v>8</v>
      </c>
      <c r="E77" s="6"/>
      <c r="F77" s="1"/>
      <c r="G77" s="4">
        <v>0.68398791666666647</v>
      </c>
      <c r="H77" s="4">
        <v>0.10369999999999999</v>
      </c>
      <c r="I77" s="4">
        <v>62.775000000000013</v>
      </c>
      <c r="J77" s="4">
        <v>0</v>
      </c>
      <c r="K77">
        <v>-2.5</v>
      </c>
      <c r="L77">
        <v>-2.5</v>
      </c>
      <c r="O77" s="17">
        <v>22</v>
      </c>
      <c r="P77" s="6">
        <v>51.035951704545461</v>
      </c>
      <c r="Q77" s="6">
        <f t="shared" si="1"/>
        <v>1260659.4893321292</v>
      </c>
      <c r="R77" s="6">
        <f>I77/Q77</f>
        <v>4.979536546641701E-5</v>
      </c>
      <c r="S77" s="6"/>
      <c r="T77" s="6"/>
      <c r="U77" s="6"/>
      <c r="V77" s="18"/>
      <c r="W77" s="1">
        <v>0</v>
      </c>
    </row>
    <row r="78" spans="1:23" x14ac:dyDescent="0.25">
      <c r="A78" s="1">
        <v>47</v>
      </c>
      <c r="B78" s="7">
        <v>1940</v>
      </c>
      <c r="C78" s="1" t="s">
        <v>7</v>
      </c>
      <c r="D78" s="1" t="s">
        <v>8</v>
      </c>
      <c r="E78" s="8"/>
      <c r="F78" s="1"/>
      <c r="G78" s="4">
        <v>0.1297361688311689</v>
      </c>
      <c r="H78" s="4">
        <v>1.9198051948051954E-2</v>
      </c>
      <c r="J78" s="4">
        <v>0</v>
      </c>
      <c r="K78">
        <v>-2.5</v>
      </c>
      <c r="L78">
        <v>-2.5</v>
      </c>
      <c r="O78" s="17"/>
      <c r="S78" s="6"/>
      <c r="T78" s="6"/>
      <c r="U78" s="6"/>
      <c r="V78" s="18"/>
      <c r="W78" s="1">
        <v>0</v>
      </c>
    </row>
    <row r="79" spans="1:23" x14ac:dyDescent="0.25">
      <c r="A79" s="1">
        <v>48</v>
      </c>
      <c r="B79" s="7">
        <v>1941</v>
      </c>
      <c r="C79" s="1" t="s">
        <v>7</v>
      </c>
      <c r="D79" s="1" t="s">
        <v>8</v>
      </c>
      <c r="E79" s="6"/>
      <c r="F79" s="1"/>
      <c r="G79" s="4">
        <v>0.61695521837349387</v>
      </c>
      <c r="H79" s="4">
        <v>4.2827710843373501E-2</v>
      </c>
      <c r="J79" s="4">
        <v>0</v>
      </c>
      <c r="K79">
        <v>-2.5</v>
      </c>
      <c r="L79">
        <v>-2.5</v>
      </c>
      <c r="O79" s="17"/>
      <c r="S79" s="6"/>
      <c r="T79" s="6"/>
      <c r="U79" s="6"/>
      <c r="V79" s="18"/>
      <c r="W79" s="1">
        <v>0</v>
      </c>
    </row>
    <row r="80" spans="1:23" x14ac:dyDescent="0.25">
      <c r="A80" s="1">
        <v>49</v>
      </c>
      <c r="B80" s="7">
        <v>1942</v>
      </c>
      <c r="C80" s="1" t="s">
        <v>7</v>
      </c>
      <c r="D80" s="1" t="s">
        <v>8</v>
      </c>
      <c r="E80" s="6"/>
      <c r="F80" s="1"/>
      <c r="G80" s="4">
        <v>1.125935064935065</v>
      </c>
      <c r="H80" s="4">
        <v>8.8889610389610407E-2</v>
      </c>
      <c r="I80" s="4">
        <v>61.612500000000004</v>
      </c>
      <c r="J80" s="4">
        <v>0</v>
      </c>
      <c r="K80">
        <v>-2.5</v>
      </c>
      <c r="L80">
        <v>-2.5</v>
      </c>
      <c r="O80" s="17">
        <v>22</v>
      </c>
      <c r="P80" s="6">
        <v>51.035951704545461</v>
      </c>
      <c r="Q80" s="6">
        <f t="shared" si="1"/>
        <v>1260659.4893321292</v>
      </c>
      <c r="R80" s="6">
        <f>I80/Q80</f>
        <v>4.8873229068890766E-5</v>
      </c>
      <c r="S80" s="6"/>
      <c r="T80" s="6"/>
      <c r="U80" s="6"/>
      <c r="V80" s="18"/>
      <c r="W80" s="1">
        <v>0</v>
      </c>
    </row>
    <row r="81" spans="1:23" x14ac:dyDescent="0.25">
      <c r="A81" s="1">
        <v>50</v>
      </c>
      <c r="B81" s="7">
        <v>1943</v>
      </c>
      <c r="C81" s="1" t="s">
        <v>7</v>
      </c>
      <c r="D81" s="1" t="s">
        <v>8</v>
      </c>
      <c r="E81" s="6"/>
      <c r="F81" s="1"/>
      <c r="G81" s="4">
        <v>0.80732999999999999</v>
      </c>
      <c r="H81" s="4">
        <v>0.12239999999999995</v>
      </c>
      <c r="J81" s="4">
        <v>0</v>
      </c>
      <c r="K81">
        <v>-2.5</v>
      </c>
      <c r="L81">
        <v>-2.5</v>
      </c>
      <c r="O81" s="17"/>
      <c r="S81" s="6"/>
      <c r="T81" s="6"/>
      <c r="U81" s="6"/>
      <c r="V81" s="18"/>
      <c r="W81" s="1">
        <v>0</v>
      </c>
    </row>
    <row r="82" spans="1:23" x14ac:dyDescent="0.25">
      <c r="A82" s="1">
        <v>51</v>
      </c>
      <c r="B82" s="7">
        <v>1944</v>
      </c>
      <c r="C82" s="1" t="s">
        <v>7</v>
      </c>
      <c r="D82" s="1" t="s">
        <v>8</v>
      </c>
      <c r="E82" s="6"/>
      <c r="F82" s="1"/>
      <c r="G82" s="4">
        <v>0.22037376623376634</v>
      </c>
      <c r="H82" s="4">
        <v>3.2610389610389617E-2</v>
      </c>
      <c r="J82" s="4">
        <v>0</v>
      </c>
      <c r="K82">
        <v>-2.5</v>
      </c>
      <c r="L82">
        <v>-2.5</v>
      </c>
      <c r="O82" s="17"/>
      <c r="S82" s="6"/>
      <c r="T82" s="6"/>
      <c r="U82" s="6"/>
      <c r="V82" s="18"/>
      <c r="W82" s="1">
        <v>0</v>
      </c>
    </row>
    <row r="83" spans="1:23" x14ac:dyDescent="0.25">
      <c r="A83" s="1">
        <v>52</v>
      </c>
      <c r="B83" s="7">
        <v>1945</v>
      </c>
      <c r="C83" s="1" t="s">
        <v>7</v>
      </c>
      <c r="D83" s="1" t="s">
        <v>8</v>
      </c>
      <c r="E83" s="6"/>
      <c r="F83" s="1"/>
      <c r="G83" s="4">
        <v>0.7222890361445784</v>
      </c>
      <c r="H83" s="4">
        <v>5.0139759036144593E-2</v>
      </c>
      <c r="I83" s="4">
        <v>57.35</v>
      </c>
      <c r="J83" s="4">
        <v>0</v>
      </c>
      <c r="K83">
        <v>-5</v>
      </c>
      <c r="L83">
        <v>-5</v>
      </c>
      <c r="O83" s="17">
        <v>22</v>
      </c>
      <c r="P83" s="6">
        <v>51.035951704545461</v>
      </c>
      <c r="Q83" s="6">
        <f t="shared" si="1"/>
        <v>1260659.4893321292</v>
      </c>
      <c r="R83" s="6">
        <f>I83/Q83</f>
        <v>4.5492062277961214E-5</v>
      </c>
      <c r="S83" s="6"/>
      <c r="T83" s="6"/>
      <c r="U83" s="6"/>
      <c r="V83" s="18"/>
      <c r="W83" s="1">
        <v>0</v>
      </c>
    </row>
    <row r="84" spans="1:23" x14ac:dyDescent="0.25">
      <c r="A84" s="1">
        <v>53</v>
      </c>
      <c r="B84" s="7">
        <v>1946</v>
      </c>
      <c r="C84" s="1" t="s">
        <v>7</v>
      </c>
      <c r="D84" s="1" t="s">
        <v>8</v>
      </c>
      <c r="E84" s="6"/>
      <c r="F84" s="1"/>
      <c r="G84" s="4">
        <v>2.5250259740259735</v>
      </c>
      <c r="H84" s="4">
        <v>0.19934415584415555</v>
      </c>
      <c r="J84" s="4">
        <v>0</v>
      </c>
      <c r="K84">
        <v>-5</v>
      </c>
      <c r="L84">
        <v>-5</v>
      </c>
      <c r="O84" s="17"/>
      <c r="S84" s="6"/>
      <c r="T84" s="6"/>
      <c r="U84" s="6"/>
      <c r="V84" s="18"/>
      <c r="W84" s="1">
        <v>0</v>
      </c>
    </row>
    <row r="85" spans="1:23" x14ac:dyDescent="0.25">
      <c r="A85" s="1">
        <v>54</v>
      </c>
      <c r="B85" s="7">
        <v>1947</v>
      </c>
      <c r="C85" s="1" t="s">
        <v>7</v>
      </c>
      <c r="D85" s="1" t="s">
        <v>8</v>
      </c>
      <c r="E85" s="6"/>
      <c r="F85" s="1"/>
      <c r="G85" s="4">
        <v>0.71696708333333325</v>
      </c>
      <c r="H85" s="4">
        <v>0.10869999999999998</v>
      </c>
      <c r="J85" s="4">
        <v>0</v>
      </c>
      <c r="K85">
        <v>-5</v>
      </c>
      <c r="L85">
        <v>-5</v>
      </c>
      <c r="O85" s="17"/>
      <c r="S85" s="6"/>
      <c r="T85" s="6"/>
      <c r="U85" s="6"/>
      <c r="V85" s="18"/>
      <c r="W85" s="1">
        <v>0</v>
      </c>
    </row>
    <row r="86" spans="1:23" x14ac:dyDescent="0.25">
      <c r="A86" s="1">
        <v>55</v>
      </c>
      <c r="B86" s="7">
        <v>1948</v>
      </c>
      <c r="C86" s="1" t="s">
        <v>7</v>
      </c>
      <c r="D86" s="1" t="s">
        <v>8</v>
      </c>
      <c r="E86" s="8"/>
      <c r="F86" s="1"/>
      <c r="G86" s="4">
        <v>0.24969769480519483</v>
      </c>
      <c r="H86" s="4">
        <v>3.694967532467533E-2</v>
      </c>
      <c r="J86" s="4">
        <v>0</v>
      </c>
      <c r="K86">
        <v>-5</v>
      </c>
      <c r="L86">
        <v>-5</v>
      </c>
      <c r="O86" s="17"/>
      <c r="S86" s="6"/>
      <c r="T86" s="6"/>
      <c r="U86" s="6"/>
      <c r="V86" s="18"/>
      <c r="W86" s="1">
        <v>0</v>
      </c>
    </row>
    <row r="87" spans="1:23" x14ac:dyDescent="0.25">
      <c r="A87" s="1">
        <v>56</v>
      </c>
      <c r="B87" s="7">
        <v>1949</v>
      </c>
      <c r="C87" s="1" t="s">
        <v>7</v>
      </c>
      <c r="D87" s="1" t="s">
        <v>8</v>
      </c>
      <c r="E87" s="6"/>
      <c r="F87" s="1"/>
      <c r="G87" s="4">
        <v>0.52165319277108435</v>
      </c>
      <c r="H87" s="4">
        <v>3.6212048192771101E-2</v>
      </c>
      <c r="I87" s="4">
        <v>54.25</v>
      </c>
      <c r="J87" s="4">
        <v>0</v>
      </c>
      <c r="K87">
        <v>-5</v>
      </c>
      <c r="L87">
        <v>-5</v>
      </c>
      <c r="O87" s="17">
        <v>22</v>
      </c>
      <c r="P87" s="6">
        <v>51.035951704545461</v>
      </c>
      <c r="Q87" s="6">
        <f t="shared" si="1"/>
        <v>1260659.4893321292</v>
      </c>
      <c r="R87" s="6">
        <f>I87/Q87</f>
        <v>4.30330318845579E-5</v>
      </c>
      <c r="S87" s="6"/>
      <c r="T87" s="6"/>
      <c r="U87" s="6"/>
      <c r="V87" s="18"/>
      <c r="W87" s="1">
        <v>0</v>
      </c>
    </row>
    <row r="88" spans="1:23" x14ac:dyDescent="0.25">
      <c r="A88" s="1">
        <v>57</v>
      </c>
      <c r="B88" s="7">
        <v>1950</v>
      </c>
      <c r="C88" s="1" t="s">
        <v>7</v>
      </c>
      <c r="D88" s="1" t="s">
        <v>8</v>
      </c>
      <c r="E88" s="6"/>
      <c r="F88" s="1"/>
      <c r="G88" s="4">
        <v>1.8454675324675329</v>
      </c>
      <c r="H88" s="4">
        <v>0.14569480519480527</v>
      </c>
      <c r="J88" s="4">
        <v>0</v>
      </c>
      <c r="K88">
        <v>-3.5</v>
      </c>
      <c r="L88">
        <v>-3.5</v>
      </c>
      <c r="O88" s="17"/>
      <c r="S88" s="6"/>
      <c r="T88" s="6"/>
      <c r="U88" s="6"/>
      <c r="V88" s="18"/>
      <c r="W88" s="1">
        <v>0</v>
      </c>
    </row>
    <row r="89" spans="1:23" x14ac:dyDescent="0.25">
      <c r="A89" s="1">
        <v>58</v>
      </c>
      <c r="B89" s="7">
        <v>1951</v>
      </c>
      <c r="C89" s="1" t="s">
        <v>7</v>
      </c>
      <c r="D89" s="1" t="s">
        <v>8</v>
      </c>
      <c r="E89" s="6"/>
      <c r="F89" s="1"/>
      <c r="G89" s="4">
        <v>0.62660416666666663</v>
      </c>
      <c r="H89" s="4">
        <v>9.5000000000000001E-2</v>
      </c>
      <c r="J89" s="4">
        <v>0</v>
      </c>
      <c r="K89">
        <v>-3.5</v>
      </c>
      <c r="L89">
        <v>-3.5</v>
      </c>
      <c r="O89" s="17"/>
      <c r="S89" s="6"/>
      <c r="T89" s="6"/>
      <c r="U89" s="6"/>
      <c r="V89" s="18"/>
      <c r="W89" s="1">
        <v>0</v>
      </c>
    </row>
    <row r="90" spans="1:23" x14ac:dyDescent="0.25">
      <c r="A90" s="1">
        <v>59</v>
      </c>
      <c r="B90" s="7">
        <v>1952</v>
      </c>
      <c r="C90" s="1" t="s">
        <v>7</v>
      </c>
      <c r="D90" s="1" t="s">
        <v>8</v>
      </c>
      <c r="E90" s="6"/>
      <c r="F90" s="1"/>
      <c r="G90" s="4">
        <v>0.27902162337662334</v>
      </c>
      <c r="H90" s="4">
        <v>4.1288961038961042E-2</v>
      </c>
      <c r="J90" s="4">
        <v>0</v>
      </c>
      <c r="K90">
        <v>-3.5</v>
      </c>
      <c r="L90">
        <v>-3.5</v>
      </c>
      <c r="O90" s="17"/>
      <c r="S90" s="6"/>
      <c r="T90" s="6"/>
      <c r="U90" s="6"/>
      <c r="V90" s="18"/>
      <c r="W90" s="1">
        <v>0</v>
      </c>
    </row>
    <row r="91" spans="1:23" x14ac:dyDescent="0.25">
      <c r="A91" s="1">
        <v>60</v>
      </c>
      <c r="B91" s="7">
        <v>1953</v>
      </c>
      <c r="C91" s="1" t="s">
        <v>7</v>
      </c>
      <c r="D91" s="1" t="s">
        <v>8</v>
      </c>
      <c r="E91" s="6"/>
      <c r="F91" s="1"/>
      <c r="G91" s="4">
        <v>0.58184394578313259</v>
      </c>
      <c r="H91" s="4">
        <v>4.0390361445783146E-2</v>
      </c>
      <c r="I91" s="4">
        <v>55.412499999999994</v>
      </c>
      <c r="J91" s="4">
        <v>0</v>
      </c>
      <c r="K91">
        <v>-3.5</v>
      </c>
      <c r="L91">
        <v>-3.5</v>
      </c>
      <c r="O91" s="17">
        <v>22</v>
      </c>
      <c r="P91" s="6">
        <v>51.035951704545461</v>
      </c>
      <c r="Q91" s="6">
        <f t="shared" si="1"/>
        <v>1260659.4893321292</v>
      </c>
      <c r="R91" s="6">
        <f>I91/Q91</f>
        <v>4.3955168282084138E-5</v>
      </c>
      <c r="S91" s="6"/>
      <c r="T91" s="6"/>
      <c r="U91" s="6"/>
      <c r="V91" s="18"/>
      <c r="W91" s="1">
        <v>0</v>
      </c>
    </row>
    <row r="92" spans="1:23" x14ac:dyDescent="0.25">
      <c r="A92" s="1">
        <v>61</v>
      </c>
      <c r="B92" s="7">
        <v>1954</v>
      </c>
      <c r="C92" s="1" t="s">
        <v>7</v>
      </c>
      <c r="D92" s="1" t="s">
        <v>8</v>
      </c>
      <c r="E92" s="6"/>
      <c r="F92" s="1"/>
      <c r="G92" s="4">
        <v>2.2185584415584412</v>
      </c>
      <c r="H92" s="4">
        <v>0.17514935064935067</v>
      </c>
      <c r="J92" s="4">
        <v>0</v>
      </c>
      <c r="K92">
        <v>-3</v>
      </c>
      <c r="L92">
        <v>-3</v>
      </c>
      <c r="O92" s="17"/>
      <c r="S92" s="6"/>
      <c r="T92" s="6"/>
      <c r="U92" s="6"/>
      <c r="V92" s="18"/>
      <c r="W92" s="1">
        <v>0</v>
      </c>
    </row>
    <row r="93" spans="1:23" x14ac:dyDescent="0.25">
      <c r="A93" s="1">
        <v>62</v>
      </c>
      <c r="B93" s="7">
        <v>1955</v>
      </c>
      <c r="C93" s="1" t="s">
        <v>7</v>
      </c>
      <c r="D93" s="1" t="s">
        <v>8</v>
      </c>
      <c r="E93" s="6"/>
      <c r="F93" s="1"/>
      <c r="G93" s="4">
        <v>0.76808479166666654</v>
      </c>
      <c r="H93" s="4">
        <v>0.11644999999999994</v>
      </c>
      <c r="J93" s="4">
        <v>0</v>
      </c>
      <c r="K93">
        <v>-1</v>
      </c>
      <c r="L93">
        <v>-1</v>
      </c>
      <c r="O93" s="17"/>
      <c r="S93" s="6"/>
      <c r="T93" s="6"/>
      <c r="U93" s="6"/>
      <c r="V93" s="18"/>
      <c r="W93" s="1">
        <v>0</v>
      </c>
    </row>
    <row r="94" spans="1:23" x14ac:dyDescent="0.25">
      <c r="A94" s="1">
        <v>63</v>
      </c>
      <c r="B94" s="7">
        <v>1956</v>
      </c>
      <c r="C94" s="1" t="s">
        <v>7</v>
      </c>
      <c r="D94" s="1" t="s">
        <v>8</v>
      </c>
      <c r="E94" s="6"/>
      <c r="F94" s="1"/>
      <c r="G94" s="4">
        <v>0.10485525974025978</v>
      </c>
      <c r="H94" s="4">
        <v>1.5516233766233768E-2</v>
      </c>
      <c r="J94" s="4">
        <v>0</v>
      </c>
      <c r="K94">
        <v>1.5</v>
      </c>
      <c r="L94">
        <v>1.5</v>
      </c>
      <c r="O94" s="17"/>
      <c r="S94" s="6"/>
      <c r="T94" s="6"/>
      <c r="U94" s="6"/>
      <c r="V94" s="18"/>
      <c r="W94" s="1">
        <v>0</v>
      </c>
    </row>
    <row r="95" spans="1:23" x14ac:dyDescent="0.25">
      <c r="A95" s="1">
        <v>64</v>
      </c>
      <c r="B95" s="7">
        <v>1957</v>
      </c>
      <c r="C95" s="1" t="s">
        <v>7</v>
      </c>
      <c r="D95" s="1" t="s">
        <v>8</v>
      </c>
      <c r="E95" s="6"/>
      <c r="F95" s="1"/>
      <c r="G95" s="4">
        <v>0.74736851656626491</v>
      </c>
      <c r="H95" s="4">
        <v>5.1880722891566255E-2</v>
      </c>
      <c r="I95" s="4">
        <v>57.35</v>
      </c>
      <c r="J95" s="4">
        <v>0</v>
      </c>
      <c r="K95">
        <v>7.5</v>
      </c>
      <c r="L95">
        <v>7.5</v>
      </c>
      <c r="O95" s="17">
        <v>22</v>
      </c>
      <c r="P95" s="6">
        <v>51.035951704545461</v>
      </c>
      <c r="Q95" s="6">
        <f t="shared" si="1"/>
        <v>1260659.4893321292</v>
      </c>
      <c r="R95" s="6">
        <f>I95/Q95</f>
        <v>4.5492062277961214E-5</v>
      </c>
      <c r="S95" s="6"/>
      <c r="T95" s="6"/>
      <c r="U95" s="6"/>
      <c r="V95" s="18"/>
      <c r="W95" s="1">
        <v>0</v>
      </c>
    </row>
    <row r="96" spans="1:23" x14ac:dyDescent="0.25">
      <c r="A96" s="1">
        <v>65</v>
      </c>
      <c r="B96" s="7">
        <v>1958</v>
      </c>
      <c r="C96" s="1" t="s">
        <v>7</v>
      </c>
      <c r="D96" s="1" t="s">
        <v>8</v>
      </c>
      <c r="E96" s="6"/>
      <c r="F96" s="1"/>
      <c r="G96" s="4">
        <v>3.2712077922077922</v>
      </c>
      <c r="H96" s="4">
        <v>0.25825324675324701</v>
      </c>
      <c r="J96" s="4">
        <v>0</v>
      </c>
      <c r="K96">
        <v>15</v>
      </c>
      <c r="L96">
        <v>15</v>
      </c>
      <c r="O96" s="17"/>
      <c r="S96" s="6"/>
      <c r="T96" s="6"/>
      <c r="U96" s="6"/>
      <c r="V96" s="18"/>
      <c r="W96" s="1">
        <v>0</v>
      </c>
    </row>
    <row r="97" spans="1:23" x14ac:dyDescent="0.25">
      <c r="A97" s="1">
        <v>66</v>
      </c>
      <c r="B97" s="7">
        <v>1959</v>
      </c>
      <c r="C97" s="1" t="s">
        <v>7</v>
      </c>
      <c r="D97" s="1" t="s">
        <v>8</v>
      </c>
      <c r="E97" s="6"/>
      <c r="F97" s="1"/>
      <c r="G97" s="4">
        <v>0.90824625000000003</v>
      </c>
      <c r="H97" s="4">
        <v>0.13770000000000004</v>
      </c>
      <c r="J97" s="4">
        <v>0</v>
      </c>
      <c r="K97">
        <v>24</v>
      </c>
      <c r="L97">
        <v>24</v>
      </c>
      <c r="O97" s="17"/>
      <c r="S97" s="6"/>
      <c r="T97" s="6"/>
      <c r="U97" s="6"/>
      <c r="V97" s="18"/>
      <c r="W97" s="1">
        <v>0</v>
      </c>
    </row>
    <row r="98" spans="1:23" x14ac:dyDescent="0.25">
      <c r="A98" s="1">
        <v>67</v>
      </c>
      <c r="B98" s="7">
        <v>1960</v>
      </c>
      <c r="C98" s="1" t="s">
        <v>7</v>
      </c>
      <c r="D98" s="1" t="s">
        <v>8</v>
      </c>
      <c r="E98" s="6"/>
      <c r="F98" s="1"/>
      <c r="G98" s="4">
        <v>0.54027116883116888</v>
      </c>
      <c r="H98" s="4">
        <v>7.9948051948051907E-2</v>
      </c>
      <c r="J98" s="4">
        <v>0</v>
      </c>
      <c r="K98">
        <v>20</v>
      </c>
      <c r="L98">
        <v>20</v>
      </c>
      <c r="O98" s="17"/>
      <c r="S98" s="6"/>
      <c r="T98" s="6"/>
      <c r="U98" s="6"/>
      <c r="V98" s="18"/>
      <c r="W98" s="1">
        <v>0</v>
      </c>
    </row>
    <row r="99" spans="1:23" x14ac:dyDescent="0.25">
      <c r="A99" s="1">
        <v>68</v>
      </c>
      <c r="B99" s="7">
        <v>1961</v>
      </c>
      <c r="C99" s="1" t="s">
        <v>7</v>
      </c>
      <c r="D99" s="1" t="s">
        <v>8</v>
      </c>
      <c r="E99" s="6"/>
      <c r="F99" s="1"/>
      <c r="G99" s="4">
        <v>0.66209828313252994</v>
      </c>
      <c r="H99" s="4">
        <v>4.5961445783132548E-2</v>
      </c>
      <c r="I99" s="4">
        <v>54.25</v>
      </c>
      <c r="J99" s="4">
        <v>0</v>
      </c>
      <c r="K99">
        <v>25</v>
      </c>
      <c r="L99">
        <v>25</v>
      </c>
      <c r="O99" s="17">
        <v>22</v>
      </c>
      <c r="P99" s="6">
        <v>51.035951704545461</v>
      </c>
      <c r="Q99" s="6">
        <f t="shared" si="1"/>
        <v>1260659.4893321292</v>
      </c>
      <c r="R99" s="6">
        <f>I99/Q99</f>
        <v>4.30330318845579E-5</v>
      </c>
      <c r="S99" s="6"/>
      <c r="T99" s="6"/>
      <c r="U99" s="6"/>
      <c r="V99" s="18"/>
      <c r="W99" s="1">
        <v>0</v>
      </c>
    </row>
    <row r="100" spans="1:23" x14ac:dyDescent="0.25">
      <c r="A100" s="1">
        <v>69</v>
      </c>
      <c r="B100" s="7">
        <v>1962</v>
      </c>
      <c r="C100" s="1" t="s">
        <v>7</v>
      </c>
      <c r="D100" s="1" t="s">
        <v>8</v>
      </c>
      <c r="E100" s="6"/>
      <c r="F100" s="1"/>
      <c r="G100" s="4">
        <v>2.9314285714285715</v>
      </c>
      <c r="H100" s="4">
        <v>0.23142857142857132</v>
      </c>
      <c r="J100" s="4">
        <v>0</v>
      </c>
      <c r="K100">
        <v>35</v>
      </c>
      <c r="L100">
        <v>35</v>
      </c>
      <c r="O100" s="17"/>
      <c r="S100" s="6"/>
      <c r="T100" s="6"/>
      <c r="U100" s="6"/>
      <c r="V100" s="18"/>
      <c r="W100" s="1">
        <v>0</v>
      </c>
    </row>
    <row r="101" spans="1:23" x14ac:dyDescent="0.25">
      <c r="A101" s="1">
        <v>70</v>
      </c>
      <c r="B101" s="7">
        <v>1963</v>
      </c>
      <c r="C101" s="1" t="s">
        <v>7</v>
      </c>
      <c r="D101" s="1" t="s">
        <v>8</v>
      </c>
      <c r="E101" s="6"/>
      <c r="F101" s="1"/>
      <c r="G101" s="4">
        <v>0.98673666666666637</v>
      </c>
      <c r="H101" s="4">
        <v>0.14960000000000001</v>
      </c>
      <c r="J101" s="4">
        <v>0</v>
      </c>
      <c r="K101">
        <v>94</v>
      </c>
      <c r="L101">
        <v>94</v>
      </c>
      <c r="O101" s="17"/>
      <c r="S101" s="6"/>
      <c r="T101" s="6"/>
      <c r="U101" s="6"/>
      <c r="V101" s="18"/>
      <c r="W101" s="1">
        <v>0</v>
      </c>
    </row>
    <row r="102" spans="1:23" x14ac:dyDescent="0.25">
      <c r="A102" s="1">
        <v>71</v>
      </c>
      <c r="B102" s="7">
        <v>1964</v>
      </c>
      <c r="C102" s="1" t="s">
        <v>7</v>
      </c>
      <c r="D102" s="1" t="s">
        <v>8</v>
      </c>
      <c r="E102" s="6"/>
      <c r="F102" s="1"/>
      <c r="G102" s="4">
        <v>0.23636863636363636</v>
      </c>
      <c r="H102" s="4">
        <v>3.4977272727272732E-2</v>
      </c>
      <c r="J102" s="4">
        <v>0</v>
      </c>
      <c r="K102">
        <v>96</v>
      </c>
      <c r="L102">
        <v>96</v>
      </c>
      <c r="M102" s="4">
        <v>96.26</v>
      </c>
      <c r="N102" s="4"/>
      <c r="O102" s="17"/>
      <c r="S102" s="6"/>
      <c r="T102" s="4"/>
      <c r="U102" s="6"/>
      <c r="V102" s="18"/>
      <c r="W102" s="1">
        <v>0</v>
      </c>
    </row>
    <row r="103" spans="1:23" x14ac:dyDescent="0.25">
      <c r="A103" s="1">
        <v>72</v>
      </c>
      <c r="B103" s="7">
        <v>1965</v>
      </c>
      <c r="C103" s="1" t="s">
        <v>7</v>
      </c>
      <c r="D103" s="1" t="s">
        <v>8</v>
      </c>
      <c r="E103" s="6"/>
      <c r="F103" s="1"/>
      <c r="G103" s="4">
        <v>0.49657371234939768</v>
      </c>
      <c r="H103" s="4">
        <v>3.4471084337349411E-2</v>
      </c>
      <c r="I103" s="4">
        <v>54.25</v>
      </c>
      <c r="J103" s="4">
        <v>0</v>
      </c>
      <c r="K103">
        <v>81</v>
      </c>
      <c r="L103">
        <v>81</v>
      </c>
      <c r="O103" s="17">
        <v>22</v>
      </c>
      <c r="P103" s="6">
        <v>51.035951704545461</v>
      </c>
      <c r="Q103" s="6">
        <f t="shared" si="1"/>
        <v>1260659.4893321292</v>
      </c>
      <c r="R103" s="6">
        <f>I103/Q103</f>
        <v>4.30330318845579E-5</v>
      </c>
      <c r="S103" s="6"/>
      <c r="T103" s="6"/>
      <c r="U103" s="6"/>
      <c r="V103" s="18"/>
      <c r="W103" s="1">
        <v>0</v>
      </c>
    </row>
    <row r="104" spans="1:23" x14ac:dyDescent="0.25">
      <c r="A104" s="1">
        <v>73</v>
      </c>
      <c r="B104" s="7">
        <v>1966</v>
      </c>
      <c r="C104" s="1" t="s">
        <v>7</v>
      </c>
      <c r="D104" s="1" t="s">
        <v>8</v>
      </c>
      <c r="E104" s="6"/>
      <c r="F104" s="1"/>
      <c r="G104" s="4">
        <v>1.8054935064935065</v>
      </c>
      <c r="H104" s="4">
        <v>0.14253896103896091</v>
      </c>
      <c r="J104" s="4">
        <v>0</v>
      </c>
      <c r="K104">
        <v>74</v>
      </c>
      <c r="L104">
        <v>74</v>
      </c>
      <c r="O104" s="17"/>
      <c r="S104" s="6"/>
      <c r="T104" s="6"/>
      <c r="U104" s="6"/>
      <c r="V104" s="18"/>
      <c r="W104" s="1">
        <v>0</v>
      </c>
    </row>
    <row r="105" spans="1:23" x14ac:dyDescent="0.25">
      <c r="A105" s="1">
        <v>74</v>
      </c>
      <c r="B105" s="7">
        <v>1967</v>
      </c>
      <c r="C105" s="1" t="s">
        <v>7</v>
      </c>
      <c r="D105" s="1" t="s">
        <v>8</v>
      </c>
      <c r="E105" s="6"/>
      <c r="F105" s="1"/>
      <c r="G105" s="4">
        <v>0.89043749999999999</v>
      </c>
      <c r="H105" s="4">
        <v>0.13500000000000001</v>
      </c>
      <c r="J105" s="4">
        <v>0</v>
      </c>
      <c r="K105">
        <v>67</v>
      </c>
      <c r="L105">
        <v>67</v>
      </c>
      <c r="O105" s="17"/>
      <c r="S105" s="6"/>
      <c r="T105" s="6"/>
      <c r="U105" s="6"/>
      <c r="V105" s="18"/>
      <c r="W105" s="1">
        <v>0</v>
      </c>
    </row>
    <row r="106" spans="1:23" x14ac:dyDescent="0.25">
      <c r="A106" s="1">
        <v>75</v>
      </c>
      <c r="B106" s="7">
        <v>1968</v>
      </c>
      <c r="C106" s="1" t="s">
        <v>7</v>
      </c>
      <c r="D106" s="1" t="s">
        <v>8</v>
      </c>
      <c r="E106" s="6"/>
      <c r="F106" s="1"/>
      <c r="G106" s="4">
        <v>0.4993953896103896</v>
      </c>
      <c r="H106" s="4">
        <v>7.3899350649350604E-2</v>
      </c>
      <c r="J106" s="4">
        <v>0</v>
      </c>
      <c r="K106">
        <v>61</v>
      </c>
      <c r="L106">
        <v>61</v>
      </c>
      <c r="O106" s="17"/>
      <c r="S106" s="6"/>
      <c r="T106" s="6"/>
      <c r="U106" s="6"/>
      <c r="V106" s="18"/>
      <c r="W106" s="1">
        <v>0</v>
      </c>
    </row>
    <row r="107" spans="1:23" x14ac:dyDescent="0.25">
      <c r="A107" s="1">
        <v>76</v>
      </c>
      <c r="B107" s="7">
        <v>1969</v>
      </c>
      <c r="C107" s="1" t="s">
        <v>7</v>
      </c>
      <c r="D107" s="1" t="s">
        <v>8</v>
      </c>
      <c r="E107" s="6"/>
      <c r="F107" s="1"/>
      <c r="G107" s="4">
        <v>0.67714597138554189</v>
      </c>
      <c r="H107" s="4">
        <v>4.7006024096385518E-2</v>
      </c>
      <c r="I107" s="4">
        <v>54.25</v>
      </c>
      <c r="J107" s="4">
        <v>0</v>
      </c>
      <c r="K107">
        <v>56</v>
      </c>
      <c r="L107">
        <v>56</v>
      </c>
      <c r="O107" s="17">
        <v>22</v>
      </c>
      <c r="P107" s="6">
        <v>51.035951704545461</v>
      </c>
      <c r="Q107" s="6">
        <f t="shared" si="1"/>
        <v>1260659.4893321292</v>
      </c>
      <c r="R107" s="6">
        <f>I107/Q107</f>
        <v>4.30330318845579E-5</v>
      </c>
      <c r="S107" s="6"/>
      <c r="T107" s="6"/>
      <c r="U107" s="6"/>
      <c r="V107" s="18"/>
      <c r="W107" s="1">
        <v>0</v>
      </c>
    </row>
    <row r="108" spans="1:23" x14ac:dyDescent="0.25">
      <c r="A108" s="1">
        <v>77</v>
      </c>
      <c r="B108" s="7">
        <v>1970</v>
      </c>
      <c r="C108" s="1" t="s">
        <v>7</v>
      </c>
      <c r="D108" s="1" t="s">
        <v>8</v>
      </c>
      <c r="E108" s="6"/>
      <c r="F108" s="1"/>
      <c r="G108" s="4">
        <v>1.9520649350649351</v>
      </c>
      <c r="H108" s="4">
        <v>0.15411038961038948</v>
      </c>
      <c r="J108" s="4">
        <v>0</v>
      </c>
      <c r="K108">
        <v>51</v>
      </c>
      <c r="L108">
        <v>51</v>
      </c>
      <c r="O108" s="17"/>
      <c r="S108" s="6"/>
      <c r="T108" s="6"/>
      <c r="U108" s="6"/>
      <c r="V108" s="18"/>
      <c r="W108" s="1">
        <v>0</v>
      </c>
    </row>
    <row r="109" spans="1:23" x14ac:dyDescent="0.25">
      <c r="A109" s="1">
        <v>78</v>
      </c>
      <c r="B109" s="7">
        <v>1971</v>
      </c>
      <c r="C109" s="1" t="s">
        <v>7</v>
      </c>
      <c r="D109" s="1" t="s">
        <v>8</v>
      </c>
      <c r="E109" s="6"/>
      <c r="F109" s="1"/>
      <c r="G109" s="4">
        <v>0.93067208333333329</v>
      </c>
      <c r="H109" s="4">
        <v>0.14109999999999995</v>
      </c>
      <c r="J109" s="4">
        <v>0</v>
      </c>
      <c r="K109">
        <v>49</v>
      </c>
      <c r="L109">
        <v>49</v>
      </c>
      <c r="O109" s="17"/>
      <c r="S109" s="6"/>
      <c r="T109" s="6"/>
      <c r="U109" s="6"/>
      <c r="V109" s="18"/>
      <c r="W109" s="1">
        <v>0</v>
      </c>
    </row>
    <row r="110" spans="1:23" x14ac:dyDescent="0.25">
      <c r="A110" s="1">
        <v>79</v>
      </c>
      <c r="B110" s="7">
        <v>1972</v>
      </c>
      <c r="C110" s="1" t="s">
        <v>7</v>
      </c>
      <c r="D110" s="1" t="s">
        <v>8</v>
      </c>
      <c r="E110" s="6"/>
      <c r="F110" s="1"/>
      <c r="G110" s="4">
        <v>0.32878344155844147</v>
      </c>
      <c r="H110" s="4">
        <v>4.8652597402597364E-2</v>
      </c>
      <c r="I110" s="4">
        <v>52.7</v>
      </c>
      <c r="J110" s="4">
        <v>0</v>
      </c>
      <c r="K110">
        <v>46</v>
      </c>
      <c r="L110">
        <v>46</v>
      </c>
      <c r="O110" s="17">
        <v>22</v>
      </c>
      <c r="P110" s="6">
        <v>51.035951704545461</v>
      </c>
      <c r="Q110" s="6">
        <f t="shared" si="1"/>
        <v>1260659.4893321292</v>
      </c>
      <c r="R110" s="6">
        <f>I110/Q110</f>
        <v>4.180351668785625E-5</v>
      </c>
      <c r="S110" s="6"/>
      <c r="T110" s="6"/>
      <c r="U110" s="6"/>
      <c r="V110" s="18"/>
      <c r="W110" s="1">
        <v>0</v>
      </c>
    </row>
    <row r="111" spans="1:23" x14ac:dyDescent="0.25">
      <c r="A111" s="1">
        <v>80</v>
      </c>
      <c r="B111" s="7">
        <v>1973</v>
      </c>
      <c r="C111" s="1" t="s">
        <v>7</v>
      </c>
      <c r="D111" s="1" t="s">
        <v>8</v>
      </c>
      <c r="E111" s="6"/>
      <c r="F111" s="1"/>
      <c r="G111" s="4">
        <v>0.6470505948795181</v>
      </c>
      <c r="H111" s="4">
        <v>4.4916867469879523E-2</v>
      </c>
      <c r="J111" s="4">
        <v>0</v>
      </c>
      <c r="K111">
        <v>43.5</v>
      </c>
      <c r="L111">
        <v>43.5</v>
      </c>
      <c r="O111" s="17"/>
      <c r="S111" s="6"/>
      <c r="T111" s="6"/>
      <c r="U111" s="6"/>
      <c r="V111" s="18"/>
      <c r="W111" s="1">
        <v>0</v>
      </c>
    </row>
    <row r="112" spans="1:23" x14ac:dyDescent="0.25">
      <c r="A112" s="1">
        <v>81</v>
      </c>
      <c r="B112" s="7">
        <v>1974</v>
      </c>
      <c r="C112" s="1" t="s">
        <v>7</v>
      </c>
      <c r="D112" s="1" t="s">
        <v>8</v>
      </c>
      <c r="E112" s="6"/>
      <c r="F112" s="1"/>
      <c r="G112" s="4">
        <v>3.0380259740259739</v>
      </c>
      <c r="H112" s="4">
        <v>0.23984415584415553</v>
      </c>
      <c r="J112" s="4">
        <v>0</v>
      </c>
      <c r="K112">
        <v>41.5</v>
      </c>
      <c r="L112">
        <v>41.5</v>
      </c>
      <c r="O112" s="17"/>
      <c r="S112" s="6"/>
      <c r="T112" s="6"/>
      <c r="U112" s="6"/>
      <c r="V112" s="18"/>
      <c r="W112" s="1">
        <v>0</v>
      </c>
    </row>
    <row r="113" spans="1:23" x14ac:dyDescent="0.25">
      <c r="A113" s="1">
        <v>82</v>
      </c>
      <c r="B113" s="7">
        <v>1975</v>
      </c>
      <c r="C113" s="1" t="s">
        <v>7</v>
      </c>
      <c r="D113" s="1" t="s">
        <v>8</v>
      </c>
      <c r="E113" s="6"/>
      <c r="F113" s="1"/>
      <c r="G113" s="4">
        <v>1.1549304166666667</v>
      </c>
      <c r="H113" s="4">
        <v>0.17509999999999992</v>
      </c>
      <c r="J113" s="4">
        <v>0</v>
      </c>
      <c r="K113">
        <v>40.5</v>
      </c>
      <c r="L113">
        <v>40.5</v>
      </c>
      <c r="O113" s="17"/>
      <c r="S113" s="6"/>
      <c r="T113" s="6"/>
      <c r="U113" s="6"/>
      <c r="V113" s="18"/>
      <c r="W113" s="1">
        <v>0</v>
      </c>
    </row>
    <row r="114" spans="1:23" x14ac:dyDescent="0.25">
      <c r="A114" s="1">
        <v>83</v>
      </c>
      <c r="B114" s="7">
        <v>1976</v>
      </c>
      <c r="C114" s="1" t="s">
        <v>7</v>
      </c>
      <c r="D114" s="1" t="s">
        <v>8</v>
      </c>
      <c r="E114" s="6"/>
      <c r="F114" s="1"/>
      <c r="G114" s="4">
        <v>0.5829241558441558</v>
      </c>
      <c r="H114" s="4">
        <v>8.6259740259740286E-2</v>
      </c>
      <c r="I114" s="4">
        <v>56.574999999999996</v>
      </c>
      <c r="J114" s="4">
        <v>0</v>
      </c>
      <c r="K114">
        <v>38</v>
      </c>
      <c r="L114">
        <v>38</v>
      </c>
      <c r="O114" s="17">
        <v>22</v>
      </c>
      <c r="P114" s="6">
        <v>51.035951704545461</v>
      </c>
      <c r="Q114" s="6">
        <f t="shared" si="1"/>
        <v>1260659.4893321292</v>
      </c>
      <c r="R114" s="6">
        <f>I114/Q114</f>
        <v>4.4877304679610382E-5</v>
      </c>
      <c r="S114" s="6"/>
      <c r="T114" s="6"/>
      <c r="U114" s="6"/>
      <c r="V114" s="18"/>
      <c r="W114" s="1">
        <v>0</v>
      </c>
    </row>
    <row r="115" spans="1:23" x14ac:dyDescent="0.25">
      <c r="A115" s="1">
        <v>84</v>
      </c>
      <c r="B115" s="7">
        <v>1977</v>
      </c>
      <c r="C115" s="1" t="s">
        <v>7</v>
      </c>
      <c r="D115" s="1" t="s">
        <v>8</v>
      </c>
      <c r="E115" s="6"/>
      <c r="F115" s="1"/>
      <c r="G115" s="4">
        <v>0.95803615210843374</v>
      </c>
      <c r="H115" s="4">
        <v>6.650481927710844E-2</v>
      </c>
      <c r="J115" s="4">
        <v>0</v>
      </c>
      <c r="K115">
        <v>34.800000000000011</v>
      </c>
      <c r="L115">
        <v>34.800000000000011</v>
      </c>
      <c r="O115" s="17"/>
      <c r="S115" s="6"/>
      <c r="T115" s="6"/>
      <c r="U115" s="6"/>
      <c r="V115" s="18"/>
      <c r="W115" s="1">
        <v>0</v>
      </c>
    </row>
    <row r="116" spans="1:23" x14ac:dyDescent="0.25">
      <c r="A116" s="1">
        <v>85</v>
      </c>
      <c r="B116" s="7">
        <v>1978</v>
      </c>
      <c r="C116" s="1" t="s">
        <v>7</v>
      </c>
      <c r="D116" s="1" t="s">
        <v>8</v>
      </c>
      <c r="E116" s="6"/>
      <c r="F116" s="1"/>
      <c r="G116" s="4">
        <v>2.171922077922078</v>
      </c>
      <c r="H116" s="4">
        <v>0.17146753246753255</v>
      </c>
      <c r="J116" s="4">
        <v>0</v>
      </c>
      <c r="K116">
        <v>32.400000000000006</v>
      </c>
      <c r="L116">
        <v>32.400000000000006</v>
      </c>
      <c r="O116" s="17"/>
      <c r="S116" s="6"/>
      <c r="T116" s="6"/>
      <c r="U116" s="6"/>
      <c r="V116" s="18"/>
      <c r="W116" s="1">
        <v>0</v>
      </c>
    </row>
    <row r="117" spans="1:23" x14ac:dyDescent="0.25">
      <c r="A117" s="1">
        <v>86</v>
      </c>
      <c r="B117" s="7">
        <v>1979</v>
      </c>
      <c r="C117" s="1" t="s">
        <v>7</v>
      </c>
      <c r="D117" s="1" t="s">
        <v>8</v>
      </c>
      <c r="E117" s="6"/>
      <c r="F117" s="1"/>
      <c r="G117" s="4">
        <v>0.75126541666666657</v>
      </c>
      <c r="H117" s="4">
        <v>0.1139</v>
      </c>
      <c r="J117" s="4">
        <v>0</v>
      </c>
      <c r="K117">
        <v>30.300000000000011</v>
      </c>
      <c r="L117">
        <v>30.300000000000011</v>
      </c>
      <c r="O117" s="17"/>
      <c r="S117" s="6"/>
      <c r="T117" s="6"/>
      <c r="U117" s="6"/>
      <c r="V117" s="18"/>
      <c r="W117" s="1">
        <v>0</v>
      </c>
    </row>
    <row r="118" spans="1:23" x14ac:dyDescent="0.25">
      <c r="A118" s="1">
        <v>87</v>
      </c>
      <c r="B118" s="7">
        <v>1980</v>
      </c>
      <c r="C118" s="1" t="s">
        <v>7</v>
      </c>
      <c r="D118" s="1" t="s">
        <v>8</v>
      </c>
      <c r="E118" s="6"/>
      <c r="F118" s="1"/>
      <c r="G118" s="4">
        <v>9.9523636363636342E-2</v>
      </c>
      <c r="H118" s="4">
        <v>1.4727272727272721E-2</v>
      </c>
      <c r="I118" s="4">
        <v>51.925000000000011</v>
      </c>
      <c r="J118" s="4">
        <v>0</v>
      </c>
      <c r="K118">
        <v>28.300000000000011</v>
      </c>
      <c r="L118">
        <v>28.300000000000011</v>
      </c>
      <c r="O118" s="17">
        <v>22</v>
      </c>
      <c r="P118" s="6">
        <v>51.035951704545461</v>
      </c>
      <c r="Q118" s="6">
        <f t="shared" si="1"/>
        <v>1260659.4893321292</v>
      </c>
      <c r="R118" s="6">
        <f>I118/Q118</f>
        <v>4.1188759089505432E-5</v>
      </c>
      <c r="S118" s="6"/>
      <c r="T118" s="6"/>
      <c r="U118" s="6"/>
      <c r="V118" s="18"/>
      <c r="W118" s="1">
        <v>0</v>
      </c>
    </row>
    <row r="119" spans="1:23" x14ac:dyDescent="0.25">
      <c r="A119" s="1">
        <v>88</v>
      </c>
      <c r="B119" s="7">
        <v>1981</v>
      </c>
      <c r="C119" s="1" t="s">
        <v>7</v>
      </c>
      <c r="D119" s="1" t="s">
        <v>8</v>
      </c>
      <c r="E119" s="6"/>
      <c r="F119" s="1"/>
      <c r="G119" s="4">
        <v>0.71727314006024101</v>
      </c>
      <c r="H119" s="4">
        <v>4.9791566265060261E-2</v>
      </c>
      <c r="J119" s="4">
        <v>0</v>
      </c>
      <c r="K119">
        <v>26.400000000000006</v>
      </c>
      <c r="L119">
        <v>26.400000000000006</v>
      </c>
      <c r="O119" s="17"/>
      <c r="S119" s="6"/>
      <c r="T119" s="6"/>
      <c r="U119" s="6"/>
      <c r="V119" s="18"/>
      <c r="W119" s="1">
        <v>0</v>
      </c>
    </row>
    <row r="120" spans="1:23" x14ac:dyDescent="0.25">
      <c r="A120" s="1">
        <v>89</v>
      </c>
      <c r="B120" s="7">
        <v>1982</v>
      </c>
      <c r="C120" s="1" t="s">
        <v>7</v>
      </c>
      <c r="D120" s="1" t="s">
        <v>8</v>
      </c>
      <c r="E120" s="6"/>
      <c r="F120" s="1"/>
      <c r="G120" s="4">
        <v>2.1052987012987012</v>
      </c>
      <c r="H120" s="4">
        <v>0.16620779220779203</v>
      </c>
      <c r="J120" s="4">
        <v>0</v>
      </c>
      <c r="K120">
        <v>24.700000000000003</v>
      </c>
      <c r="L120">
        <v>24.700000000000003</v>
      </c>
      <c r="O120" s="17"/>
      <c r="S120" s="6"/>
      <c r="T120" s="6"/>
      <c r="U120" s="6"/>
      <c r="V120" s="18"/>
      <c r="W120" s="1">
        <v>0</v>
      </c>
    </row>
    <row r="121" spans="1:23" x14ac:dyDescent="0.25">
      <c r="A121" s="1">
        <v>90</v>
      </c>
      <c r="B121" s="7">
        <v>1983</v>
      </c>
      <c r="C121" s="1" t="s">
        <v>7</v>
      </c>
      <c r="D121" s="1" t="s">
        <v>8</v>
      </c>
      <c r="E121" s="6"/>
      <c r="F121" s="1"/>
      <c r="G121" s="4">
        <v>1.2782724999999999</v>
      </c>
      <c r="H121" s="4">
        <v>0.19380000000000008</v>
      </c>
      <c r="J121" s="4">
        <v>0</v>
      </c>
      <c r="K121">
        <v>23.200000000000003</v>
      </c>
      <c r="L121">
        <v>23.200000000000003</v>
      </c>
      <c r="O121" s="17"/>
      <c r="S121" s="6"/>
      <c r="T121" s="6"/>
      <c r="U121" s="6"/>
      <c r="V121" s="18"/>
      <c r="W121" s="1">
        <v>0</v>
      </c>
    </row>
    <row r="122" spans="1:23" x14ac:dyDescent="0.25">
      <c r="A122" s="1">
        <v>91</v>
      </c>
      <c r="B122" s="7">
        <v>1984</v>
      </c>
      <c r="C122" s="1" t="s">
        <v>7</v>
      </c>
      <c r="D122" s="1" t="s">
        <v>8</v>
      </c>
      <c r="E122" s="6"/>
      <c r="F122" s="1"/>
      <c r="G122" s="4">
        <v>0.43008428571428586</v>
      </c>
      <c r="H122" s="4">
        <v>6.3642857142857168E-2</v>
      </c>
      <c r="I122" s="4">
        <v>50.375</v>
      </c>
      <c r="J122" s="4">
        <v>0</v>
      </c>
      <c r="K122">
        <v>21.700000000000003</v>
      </c>
      <c r="L122">
        <v>21.700000000000003</v>
      </c>
      <c r="O122" s="17">
        <v>22</v>
      </c>
      <c r="P122" s="6">
        <v>51.035951704545461</v>
      </c>
      <c r="Q122" s="6">
        <f t="shared" si="1"/>
        <v>1260659.4893321292</v>
      </c>
      <c r="R122" s="6">
        <f>I122/Q122</f>
        <v>3.9959243892803768E-5</v>
      </c>
      <c r="S122" s="6"/>
      <c r="T122" s="6"/>
      <c r="U122" s="6"/>
      <c r="V122" s="18"/>
      <c r="W122" s="1">
        <v>0</v>
      </c>
    </row>
    <row r="123" spans="1:23" x14ac:dyDescent="0.25">
      <c r="A123" s="1">
        <v>92</v>
      </c>
      <c r="B123" s="7">
        <v>1985</v>
      </c>
      <c r="C123" s="1" t="s">
        <v>7</v>
      </c>
      <c r="D123" s="1" t="s">
        <v>8</v>
      </c>
      <c r="E123" s="6"/>
      <c r="F123" s="1"/>
      <c r="G123" s="4">
        <v>0.84267054216867465</v>
      </c>
      <c r="H123" s="4">
        <v>5.8496385542168683E-2</v>
      </c>
      <c r="J123" s="4">
        <v>0</v>
      </c>
      <c r="K123">
        <v>20.400000000000006</v>
      </c>
      <c r="L123">
        <v>20.400000000000006</v>
      </c>
      <c r="M123" s="4">
        <v>104.15</v>
      </c>
      <c r="N123" s="4"/>
      <c r="O123" s="17"/>
      <c r="S123" s="6"/>
      <c r="T123" s="6"/>
      <c r="U123" s="6"/>
      <c r="V123" s="18"/>
      <c r="W123" s="1">
        <v>0</v>
      </c>
    </row>
    <row r="124" spans="1:23" x14ac:dyDescent="0.25">
      <c r="A124" s="1">
        <v>93</v>
      </c>
      <c r="B124" s="7">
        <v>1986</v>
      </c>
      <c r="C124" s="1" t="s">
        <v>7</v>
      </c>
      <c r="D124" s="1" t="s">
        <v>8</v>
      </c>
      <c r="E124" s="6"/>
      <c r="F124" s="1"/>
      <c r="G124" s="4">
        <v>1.5723116883116888</v>
      </c>
      <c r="H124" s="4">
        <v>0.12412987012987009</v>
      </c>
      <c r="J124" s="4">
        <v>0</v>
      </c>
      <c r="K124">
        <v>19.099999999999994</v>
      </c>
      <c r="L124">
        <v>19.099999999999994</v>
      </c>
      <c r="O124" s="17"/>
      <c r="S124" s="6"/>
      <c r="T124" s="6"/>
      <c r="U124" s="6"/>
      <c r="V124" s="18"/>
      <c r="W124" s="1">
        <v>0</v>
      </c>
    </row>
    <row r="125" spans="1:23" x14ac:dyDescent="0.25">
      <c r="A125" s="1">
        <v>94</v>
      </c>
      <c r="B125" s="7">
        <v>1987</v>
      </c>
      <c r="C125" s="1" t="s">
        <v>7</v>
      </c>
      <c r="D125" s="1" t="s">
        <v>8</v>
      </c>
      <c r="E125" s="6"/>
      <c r="F125" s="1"/>
      <c r="G125" s="4">
        <v>0.45412312500000002</v>
      </c>
      <c r="H125" s="4">
        <v>6.8850000000000022E-2</v>
      </c>
      <c r="J125" s="4">
        <v>0</v>
      </c>
      <c r="K125">
        <v>18</v>
      </c>
      <c r="L125">
        <v>18</v>
      </c>
      <c r="O125" s="17"/>
      <c r="S125" s="6"/>
      <c r="T125" s="6"/>
      <c r="U125" s="6"/>
      <c r="V125" s="18"/>
      <c r="W125" s="1">
        <v>0</v>
      </c>
    </row>
    <row r="126" spans="1:23" x14ac:dyDescent="0.25">
      <c r="A126" s="1">
        <v>95</v>
      </c>
      <c r="B126" s="7">
        <v>1988</v>
      </c>
      <c r="C126" s="1" t="s">
        <v>7</v>
      </c>
      <c r="D126" s="1" t="s">
        <v>8</v>
      </c>
      <c r="E126" s="6"/>
      <c r="F126" s="1"/>
      <c r="G126" s="4">
        <v>3.1204730869130885E-2</v>
      </c>
      <c r="H126" s="4">
        <v>4.6176023976024008E-3</v>
      </c>
      <c r="I126" s="4">
        <v>51.678409090909092</v>
      </c>
      <c r="J126" s="4">
        <v>0</v>
      </c>
      <c r="K126">
        <v>16.900000000000006</v>
      </c>
      <c r="L126">
        <v>16.900000000000006</v>
      </c>
      <c r="O126" s="17">
        <v>22</v>
      </c>
      <c r="P126" s="6">
        <v>51.035951704545461</v>
      </c>
      <c r="Q126" s="6">
        <f t="shared" ref="Q126:Q146" si="2">(O126*P126)^2</f>
        <v>1260659.4893321292</v>
      </c>
      <c r="R126" s="6">
        <f>I126/Q126</f>
        <v>4.0993154399121064E-5</v>
      </c>
      <c r="S126" s="6"/>
      <c r="T126" s="6"/>
      <c r="U126" s="6"/>
      <c r="V126" s="18"/>
      <c r="W126" s="1">
        <v>0</v>
      </c>
    </row>
    <row r="127" spans="1:23" x14ac:dyDescent="0.25">
      <c r="A127" s="1">
        <v>96</v>
      </c>
      <c r="B127" s="7">
        <v>1989</v>
      </c>
      <c r="C127" s="1" t="s">
        <v>7</v>
      </c>
      <c r="D127" s="1" t="s">
        <v>8</v>
      </c>
      <c r="E127" s="3"/>
      <c r="F127" s="1"/>
      <c r="G127" s="4">
        <v>0.64736197444446386</v>
      </c>
      <c r="H127" s="4">
        <v>4.4938482772859223E-2</v>
      </c>
      <c r="J127" s="4">
        <v>0</v>
      </c>
      <c r="K127">
        <v>15.900000000000006</v>
      </c>
      <c r="L127">
        <v>15.900000000000006</v>
      </c>
      <c r="O127" s="17"/>
      <c r="S127" s="6"/>
      <c r="T127" s="6"/>
      <c r="U127" s="6"/>
      <c r="V127" s="18"/>
      <c r="W127" s="1">
        <v>0</v>
      </c>
    </row>
    <row r="128" spans="1:23" x14ac:dyDescent="0.25">
      <c r="A128" s="1">
        <v>97</v>
      </c>
      <c r="B128" s="7">
        <v>1990</v>
      </c>
      <c r="C128" s="1" t="s">
        <v>7</v>
      </c>
      <c r="D128" s="1" t="s">
        <v>8</v>
      </c>
      <c r="E128" s="1"/>
      <c r="F128" s="1"/>
      <c r="G128" s="4">
        <v>3.2971600875573732</v>
      </c>
      <c r="H128" s="4">
        <v>0.26030211217558241</v>
      </c>
      <c r="J128" s="4">
        <v>0</v>
      </c>
      <c r="K128">
        <v>15</v>
      </c>
      <c r="L128">
        <v>15</v>
      </c>
      <c r="O128" s="17"/>
      <c r="S128" s="6"/>
      <c r="T128" s="6"/>
      <c r="U128" s="6"/>
      <c r="V128" s="18"/>
      <c r="W128" s="1">
        <v>0</v>
      </c>
    </row>
    <row r="129" spans="1:23" x14ac:dyDescent="0.25">
      <c r="A129" s="1">
        <v>98</v>
      </c>
      <c r="B129" s="7">
        <v>1991</v>
      </c>
      <c r="C129" s="1" t="s">
        <v>7</v>
      </c>
      <c r="D129" s="1" t="s">
        <v>8</v>
      </c>
      <c r="E129" s="3"/>
      <c r="F129" s="1"/>
      <c r="G129" s="4">
        <v>1.5911472588086841</v>
      </c>
      <c r="H129" s="4">
        <v>0.24123521295899197</v>
      </c>
      <c r="J129" s="4">
        <v>0</v>
      </c>
      <c r="K129">
        <v>14.200000000000003</v>
      </c>
      <c r="L129">
        <v>14.200000000000003</v>
      </c>
      <c r="O129" s="17"/>
      <c r="S129" s="6"/>
      <c r="T129" s="6"/>
      <c r="U129" s="6"/>
      <c r="V129" s="18"/>
      <c r="W129" s="1">
        <v>0</v>
      </c>
    </row>
    <row r="130" spans="1:23" x14ac:dyDescent="0.25">
      <c r="A130" s="1">
        <v>99</v>
      </c>
      <c r="B130" s="7">
        <v>1992</v>
      </c>
      <c r="C130" s="1" t="s">
        <v>7</v>
      </c>
      <c r="D130" s="1" t="s">
        <v>8</v>
      </c>
      <c r="E130" s="1"/>
      <c r="F130" s="1"/>
      <c r="G130" s="4">
        <v>0.27329794653619188</v>
      </c>
      <c r="H130" s="4">
        <v>4.0441984854089577E-2</v>
      </c>
      <c r="I130" s="4">
        <v>51.185227272727275</v>
      </c>
      <c r="J130" s="4">
        <v>0</v>
      </c>
      <c r="K130">
        <v>13.400000000000006</v>
      </c>
      <c r="L130">
        <v>13.400000000000006</v>
      </c>
      <c r="O130" s="17">
        <v>22</v>
      </c>
      <c r="P130" s="6">
        <v>51.035951704545461</v>
      </c>
      <c r="Q130" s="6">
        <f t="shared" si="2"/>
        <v>1260659.4893321292</v>
      </c>
      <c r="R130" s="6">
        <f>I130/Q130</f>
        <v>4.0601945018352363E-5</v>
      </c>
      <c r="S130" s="6"/>
      <c r="T130" s="6"/>
      <c r="U130" s="6"/>
      <c r="V130" s="18"/>
      <c r="W130" s="1">
        <v>0</v>
      </c>
    </row>
    <row r="131" spans="1:23" x14ac:dyDescent="0.25">
      <c r="A131" s="1">
        <v>100</v>
      </c>
      <c r="B131" s="7">
        <v>1993</v>
      </c>
      <c r="C131" s="1" t="s">
        <v>7</v>
      </c>
      <c r="D131" s="1" t="s">
        <v>8</v>
      </c>
      <c r="E131" s="1"/>
      <c r="F131" s="1"/>
      <c r="G131" s="4">
        <v>0.97691022785891635</v>
      </c>
      <c r="H131" s="4">
        <v>0.14811020510811107</v>
      </c>
      <c r="J131" s="4">
        <v>0</v>
      </c>
      <c r="K131">
        <v>12.700000000000003</v>
      </c>
      <c r="L131">
        <v>12.700000000000003</v>
      </c>
      <c r="O131" s="17"/>
      <c r="S131" s="6"/>
      <c r="T131" s="6"/>
      <c r="U131" s="6"/>
      <c r="V131" s="18"/>
      <c r="W131" s="1">
        <v>0</v>
      </c>
    </row>
    <row r="132" spans="1:23" x14ac:dyDescent="0.25">
      <c r="A132" s="1">
        <v>101</v>
      </c>
      <c r="B132" s="7">
        <v>1994</v>
      </c>
      <c r="C132" s="1" t="s">
        <v>7</v>
      </c>
      <c r="D132" s="1" t="s">
        <v>8</v>
      </c>
      <c r="E132" s="1"/>
      <c r="F132" s="1"/>
      <c r="G132" s="4">
        <v>2.9183931935007852</v>
      </c>
      <c r="H132" s="4">
        <v>0.23039946264479871</v>
      </c>
      <c r="J132" s="4">
        <v>0</v>
      </c>
      <c r="K132">
        <v>12</v>
      </c>
      <c r="L132">
        <v>12</v>
      </c>
      <c r="O132" s="17"/>
      <c r="S132" s="6"/>
      <c r="T132" s="6"/>
      <c r="U132" s="6"/>
      <c r="V132" s="18"/>
      <c r="W132" s="1">
        <v>0</v>
      </c>
    </row>
    <row r="133" spans="1:23" x14ac:dyDescent="0.25">
      <c r="A133" s="1">
        <v>102</v>
      </c>
      <c r="B133" s="7">
        <v>1995</v>
      </c>
      <c r="C133" s="1" t="s">
        <v>7</v>
      </c>
      <c r="D133" s="1" t="s">
        <v>8</v>
      </c>
      <c r="E133" s="1"/>
      <c r="F133" s="1"/>
      <c r="G133" s="4">
        <v>1.2135061365945909</v>
      </c>
      <c r="H133" s="4">
        <v>0.18398071559235746</v>
      </c>
      <c r="J133" s="4">
        <v>0</v>
      </c>
      <c r="K133">
        <v>11.400000000000006</v>
      </c>
      <c r="L133">
        <v>11.400000000000006</v>
      </c>
      <c r="O133" s="17"/>
      <c r="S133" s="6"/>
      <c r="T133" s="6"/>
      <c r="U133" s="6"/>
      <c r="V133" s="18"/>
      <c r="W133" s="1">
        <v>0</v>
      </c>
    </row>
    <row r="134" spans="1:23" x14ac:dyDescent="0.25">
      <c r="A134" s="1">
        <v>103</v>
      </c>
      <c r="B134" s="7">
        <v>1996</v>
      </c>
      <c r="C134" s="1" t="s">
        <v>7</v>
      </c>
      <c r="D134" s="1" t="s">
        <v>8</v>
      </c>
      <c r="E134" s="1"/>
      <c r="F134" s="1"/>
      <c r="G134" s="4">
        <v>6.6857978275494084E-2</v>
      </c>
      <c r="H134" s="4">
        <v>9.8934857691457823E-3</v>
      </c>
      <c r="I134" s="4">
        <v>53.228409090909089</v>
      </c>
      <c r="J134" s="4">
        <v>0</v>
      </c>
      <c r="K134">
        <v>10.799999999999997</v>
      </c>
      <c r="L134">
        <v>10.799999999999997</v>
      </c>
      <c r="O134" s="17">
        <v>22</v>
      </c>
      <c r="P134" s="6">
        <v>51.035951704545461</v>
      </c>
      <c r="Q134" s="6">
        <f t="shared" si="2"/>
        <v>1260659.4893321292</v>
      </c>
      <c r="R134" s="6">
        <f>I134/Q134</f>
        <v>4.2222669595822721E-5</v>
      </c>
      <c r="S134" s="6"/>
      <c r="T134" s="6"/>
      <c r="U134" s="6"/>
      <c r="V134" s="18"/>
      <c r="W134" s="1">
        <v>0</v>
      </c>
    </row>
    <row r="135" spans="1:23" x14ac:dyDescent="0.25">
      <c r="A135" s="1">
        <v>104</v>
      </c>
      <c r="B135" s="7">
        <v>1997</v>
      </c>
      <c r="C135" s="1" t="s">
        <v>7</v>
      </c>
      <c r="D135" s="1" t="s">
        <v>8</v>
      </c>
      <c r="E135" s="2"/>
      <c r="F135" s="1"/>
      <c r="G135" s="4">
        <v>0.70041143312621323</v>
      </c>
      <c r="H135" s="4">
        <v>4.8621062657359049E-2</v>
      </c>
      <c r="J135" s="4">
        <v>0</v>
      </c>
      <c r="K135">
        <v>10.299999999999997</v>
      </c>
      <c r="L135">
        <v>10.299999999999997</v>
      </c>
      <c r="O135" s="17"/>
      <c r="S135" s="6"/>
      <c r="T135" s="6"/>
      <c r="U135" s="6"/>
      <c r="V135" s="18"/>
      <c r="W135" s="1">
        <v>0</v>
      </c>
    </row>
    <row r="136" spans="1:23" x14ac:dyDescent="0.25">
      <c r="A136" s="1">
        <v>105</v>
      </c>
      <c r="B136" s="7">
        <v>1998</v>
      </c>
      <c r="C136" s="1" t="s">
        <v>7</v>
      </c>
      <c r="D136" s="1" t="s">
        <v>8</v>
      </c>
      <c r="E136" s="1"/>
      <c r="F136" s="1"/>
      <c r="G136" s="4">
        <v>3.3643908676685217</v>
      </c>
      <c r="H136" s="4">
        <v>0.26560980534225154</v>
      </c>
      <c r="J136" s="4">
        <v>0</v>
      </c>
      <c r="K136">
        <v>9.7999999999999972</v>
      </c>
      <c r="L136">
        <v>9.7999999999999972</v>
      </c>
      <c r="O136" s="17"/>
      <c r="S136" s="6"/>
      <c r="T136" s="6"/>
      <c r="U136" s="6"/>
      <c r="V136" s="18"/>
      <c r="W136" s="1">
        <v>0</v>
      </c>
    </row>
    <row r="137" spans="1:23" x14ac:dyDescent="0.25">
      <c r="A137" s="1">
        <v>106</v>
      </c>
      <c r="B137" s="7">
        <v>1999</v>
      </c>
      <c r="C137" s="1" t="s">
        <v>7</v>
      </c>
      <c r="D137" s="1" t="s">
        <v>8</v>
      </c>
      <c r="E137" s="1"/>
      <c r="F137" s="1"/>
      <c r="G137" s="4">
        <v>1.2349888092471837</v>
      </c>
      <c r="H137" s="4">
        <v>0.18723772218529627</v>
      </c>
      <c r="J137" s="4">
        <v>0</v>
      </c>
      <c r="K137">
        <v>9.4000000000000057</v>
      </c>
      <c r="L137">
        <v>9.4000000000000057</v>
      </c>
      <c r="O137" s="17"/>
      <c r="S137" s="6"/>
      <c r="T137" s="6"/>
      <c r="U137" s="6"/>
      <c r="V137" s="18"/>
      <c r="W137" s="1">
        <v>0</v>
      </c>
    </row>
    <row r="138" spans="1:23" x14ac:dyDescent="0.25">
      <c r="A138" s="1">
        <v>107</v>
      </c>
      <c r="B138" s="7">
        <v>2000</v>
      </c>
      <c r="C138" s="1" t="s">
        <v>7</v>
      </c>
      <c r="D138" s="1" t="s">
        <v>8</v>
      </c>
      <c r="E138" s="1"/>
      <c r="F138" s="1"/>
      <c r="G138" s="4">
        <v>5.0046356078843127E-2</v>
      </c>
      <c r="H138" s="4">
        <v>7.4057416098255169E-3</v>
      </c>
      <c r="I138" s="4">
        <v>49.862795454545463</v>
      </c>
      <c r="J138" s="4">
        <v>0</v>
      </c>
      <c r="K138">
        <v>9</v>
      </c>
      <c r="L138">
        <v>9</v>
      </c>
      <c r="M138" s="4">
        <v>98.79</v>
      </c>
      <c r="N138" s="4"/>
      <c r="O138" s="17">
        <v>22</v>
      </c>
      <c r="P138" s="6">
        <v>51.035951704545461</v>
      </c>
      <c r="Q138" s="6">
        <f t="shared" si="2"/>
        <v>1260659.4893321292</v>
      </c>
      <c r="R138" s="6">
        <f>I138/Q138</f>
        <v>3.955294500734827E-5</v>
      </c>
      <c r="S138" s="6"/>
      <c r="T138" s="6"/>
      <c r="U138" s="6"/>
      <c r="V138" s="18"/>
      <c r="W138" s="1">
        <v>0</v>
      </c>
    </row>
    <row r="139" spans="1:23" x14ac:dyDescent="0.25">
      <c r="A139" s="1">
        <v>108</v>
      </c>
      <c r="B139" s="7">
        <v>2001</v>
      </c>
      <c r="C139" s="1" t="s">
        <v>7</v>
      </c>
      <c r="D139" s="1" t="s">
        <v>8</v>
      </c>
      <c r="E139" s="2"/>
      <c r="F139" s="1"/>
      <c r="G139" s="4">
        <v>0.95151554855298603</v>
      </c>
      <c r="H139" s="4">
        <v>0.14426009580083177</v>
      </c>
      <c r="J139" s="4">
        <v>0</v>
      </c>
      <c r="K139">
        <v>8.5999999999999943</v>
      </c>
      <c r="L139">
        <v>8.5999999999999943</v>
      </c>
      <c r="O139" s="17"/>
      <c r="S139" s="6"/>
      <c r="T139" s="6"/>
      <c r="U139" s="6"/>
      <c r="V139" s="18"/>
      <c r="W139" s="1">
        <v>0</v>
      </c>
    </row>
    <row r="140" spans="1:23" x14ac:dyDescent="0.25">
      <c r="A140" s="1">
        <v>109</v>
      </c>
      <c r="B140" s="7">
        <v>2002</v>
      </c>
      <c r="C140" s="1" t="s">
        <v>7</v>
      </c>
      <c r="D140" s="1" t="s">
        <v>8</v>
      </c>
      <c r="E140" s="1"/>
      <c r="F140" s="1"/>
      <c r="G140" s="4">
        <v>2.4053487521858612</v>
      </c>
      <c r="H140" s="4">
        <v>0.18989595411993654</v>
      </c>
      <c r="J140" s="4">
        <v>0</v>
      </c>
      <c r="K140">
        <v>8.2000000000000028</v>
      </c>
      <c r="L140">
        <v>8.2000000000000028</v>
      </c>
      <c r="O140" s="17"/>
      <c r="S140" s="6"/>
      <c r="T140" s="6"/>
      <c r="U140" s="6"/>
      <c r="V140" s="18"/>
      <c r="W140" s="1">
        <v>0</v>
      </c>
    </row>
    <row r="141" spans="1:23" x14ac:dyDescent="0.25">
      <c r="A141" s="1">
        <v>110</v>
      </c>
      <c r="B141" s="7">
        <v>2003</v>
      </c>
      <c r="C141" s="1" t="s">
        <v>7</v>
      </c>
      <c r="D141" s="1" t="s">
        <v>8</v>
      </c>
      <c r="E141" s="1"/>
      <c r="F141" s="1"/>
      <c r="G141" s="4">
        <v>1.3210200233516485</v>
      </c>
      <c r="H141" s="4">
        <v>0.20028098901098901</v>
      </c>
      <c r="J141" s="4">
        <v>0</v>
      </c>
      <c r="K141">
        <v>7.9000000000000057</v>
      </c>
      <c r="L141">
        <v>7.9000000000000057</v>
      </c>
      <c r="O141" s="17"/>
      <c r="S141" s="6"/>
      <c r="T141" s="6"/>
      <c r="U141" s="6"/>
      <c r="V141" s="18"/>
      <c r="W141" s="1">
        <v>0</v>
      </c>
    </row>
    <row r="142" spans="1:23" x14ac:dyDescent="0.25">
      <c r="A142" s="1">
        <v>111</v>
      </c>
      <c r="B142" s="7">
        <v>2004</v>
      </c>
      <c r="C142" s="1" t="s">
        <v>7</v>
      </c>
      <c r="D142" s="1" t="s">
        <v>8</v>
      </c>
      <c r="E142" s="1"/>
      <c r="F142" s="1"/>
      <c r="G142" s="4">
        <v>1.0893740595047626E-2</v>
      </c>
      <c r="H142" s="4">
        <v>1.6120300124207259E-3</v>
      </c>
      <c r="I142" s="4">
        <v>50.656818181818174</v>
      </c>
      <c r="J142" s="4">
        <v>0</v>
      </c>
      <c r="K142">
        <v>7.5999999999999943</v>
      </c>
      <c r="L142">
        <v>7.5999999999999943</v>
      </c>
      <c r="O142" s="17">
        <v>22</v>
      </c>
      <c r="P142" s="6">
        <v>51.035951704545461</v>
      </c>
      <c r="Q142" s="6">
        <f t="shared" si="2"/>
        <v>1260659.4893321292</v>
      </c>
      <c r="R142" s="6">
        <f>I142/Q142</f>
        <v>4.0182792110385878E-5</v>
      </c>
      <c r="S142" s="6"/>
      <c r="T142" s="6"/>
      <c r="U142" s="6"/>
      <c r="V142" s="18"/>
      <c r="W142" s="1">
        <v>0</v>
      </c>
    </row>
    <row r="143" spans="1:23" x14ac:dyDescent="0.25">
      <c r="A143" s="1">
        <v>112</v>
      </c>
      <c r="B143" s="7">
        <v>2005</v>
      </c>
      <c r="C143" s="1" t="s">
        <v>7</v>
      </c>
      <c r="D143" s="1" t="s">
        <v>8</v>
      </c>
      <c r="E143" s="1"/>
      <c r="F143" s="1"/>
      <c r="G143" s="4">
        <v>0.89765119174686203</v>
      </c>
      <c r="H143" s="4">
        <v>0.1360936740487978</v>
      </c>
      <c r="J143" s="4">
        <v>0</v>
      </c>
      <c r="K143">
        <v>7.2999999999999972</v>
      </c>
      <c r="L143">
        <v>7.2999999999999972</v>
      </c>
      <c r="O143" s="17"/>
      <c r="S143" s="6"/>
      <c r="T143" s="6"/>
      <c r="U143" s="6"/>
      <c r="V143" s="18"/>
      <c r="W143" s="1">
        <v>0</v>
      </c>
    </row>
    <row r="144" spans="1:23" x14ac:dyDescent="0.25">
      <c r="A144" s="1">
        <v>113</v>
      </c>
      <c r="B144" s="7">
        <v>2006</v>
      </c>
      <c r="C144" s="1" t="s">
        <v>7</v>
      </c>
      <c r="D144" s="1" t="s">
        <v>8</v>
      </c>
      <c r="E144" s="1"/>
      <c r="F144" s="1"/>
      <c r="G144" s="4">
        <v>1.3978769957334014</v>
      </c>
      <c r="H144" s="4">
        <v>0.11035871018947907</v>
      </c>
      <c r="J144" s="4">
        <v>0</v>
      </c>
      <c r="K144">
        <v>7.0999999999999943</v>
      </c>
      <c r="L144">
        <v>7.0999999999999943</v>
      </c>
      <c r="O144" s="17"/>
      <c r="S144" s="6"/>
      <c r="T144" s="6"/>
      <c r="U144" s="6"/>
      <c r="V144" s="18"/>
      <c r="W144" s="1">
        <v>0</v>
      </c>
    </row>
    <row r="145" spans="1:23" x14ac:dyDescent="0.25">
      <c r="A145" s="1">
        <v>114</v>
      </c>
      <c r="B145" s="7">
        <v>2007</v>
      </c>
      <c r="C145" s="1" t="s">
        <v>7</v>
      </c>
      <c r="D145" s="1" t="s">
        <v>8</v>
      </c>
      <c r="E145" s="1"/>
      <c r="F145" s="1"/>
      <c r="G145" s="4">
        <v>1.4827606713637493</v>
      </c>
      <c r="H145" s="4">
        <v>0.22480262863379652</v>
      </c>
      <c r="J145" s="4">
        <v>0</v>
      </c>
      <c r="K145">
        <v>6.7999999999999972</v>
      </c>
      <c r="L145">
        <v>6.7999999999999972</v>
      </c>
      <c r="O145" s="17"/>
      <c r="S145" s="6"/>
      <c r="T145" s="6"/>
      <c r="U145" s="6"/>
      <c r="V145" s="18"/>
      <c r="W145" s="1">
        <v>0</v>
      </c>
    </row>
    <row r="146" spans="1:23" x14ac:dyDescent="0.25">
      <c r="A146" s="1">
        <v>115</v>
      </c>
      <c r="B146" s="7">
        <v>2008</v>
      </c>
      <c r="C146" s="1" t="s">
        <v>7</v>
      </c>
      <c r="D146" s="1" t="s">
        <v>8</v>
      </c>
      <c r="E146" s="1"/>
      <c r="F146" s="1"/>
      <c r="G146" s="4">
        <v>0.65703074648309368</v>
      </c>
      <c r="H146" s="4">
        <v>0.12716724125479228</v>
      </c>
      <c r="I146" s="4">
        <v>45.513636363636365</v>
      </c>
      <c r="J146" s="4">
        <v>0</v>
      </c>
      <c r="K146">
        <v>6.5999999999999943</v>
      </c>
      <c r="L146">
        <v>6.5999999999999943</v>
      </c>
      <c r="O146" s="17">
        <v>22</v>
      </c>
      <c r="P146" s="6">
        <v>51.035951704545461</v>
      </c>
      <c r="Q146" s="6">
        <f t="shared" si="2"/>
        <v>1260659.4893321292</v>
      </c>
      <c r="R146" s="6">
        <f>I146/Q146</f>
        <v>3.6103037139512213E-5</v>
      </c>
      <c r="S146" s="6"/>
      <c r="T146" s="6"/>
      <c r="U146" s="6"/>
      <c r="V146" s="18"/>
      <c r="W146" s="1">
        <v>0</v>
      </c>
    </row>
    <row r="147" spans="1:23" x14ac:dyDescent="0.25">
      <c r="A147" s="1">
        <v>116</v>
      </c>
      <c r="B147" s="7">
        <v>2009</v>
      </c>
      <c r="C147" s="1" t="s">
        <v>7</v>
      </c>
      <c r="D147" s="1" t="s">
        <v>8</v>
      </c>
      <c r="E147" s="1"/>
      <c r="F147" s="1"/>
      <c r="G147" s="4">
        <v>0.81488632006937101</v>
      </c>
      <c r="H147" s="4">
        <v>5.6567664308212473E-2</v>
      </c>
      <c r="J147" s="4">
        <v>0</v>
      </c>
      <c r="K147">
        <v>6.4000000000000057</v>
      </c>
      <c r="L147">
        <v>6.4000000000000057</v>
      </c>
      <c r="O147" s="17"/>
      <c r="S147" s="6"/>
      <c r="T147" s="6"/>
      <c r="U147" s="6"/>
      <c r="V147" s="18"/>
      <c r="W147" s="1">
        <v>0</v>
      </c>
    </row>
    <row r="148" spans="1:23" x14ac:dyDescent="0.25">
      <c r="A148" s="1">
        <v>117</v>
      </c>
      <c r="B148" s="7">
        <v>2010</v>
      </c>
      <c r="C148" s="1" t="s">
        <v>7</v>
      </c>
      <c r="D148" s="1" t="s">
        <v>8</v>
      </c>
      <c r="E148" s="1"/>
      <c r="F148" s="1"/>
      <c r="G148" s="4">
        <v>2.5633386664756679</v>
      </c>
      <c r="H148" s="4">
        <v>0.20236884209018435</v>
      </c>
      <c r="J148" s="4">
        <v>0</v>
      </c>
      <c r="K148">
        <v>6.2000000000000028</v>
      </c>
      <c r="L148">
        <v>6.2000000000000028</v>
      </c>
      <c r="O148" s="17"/>
      <c r="S148" s="6"/>
      <c r="T148" s="6"/>
      <c r="U148" s="6"/>
      <c r="V148" s="18"/>
      <c r="W148" s="1">
        <v>0</v>
      </c>
    </row>
    <row r="149" spans="1:23" x14ac:dyDescent="0.25">
      <c r="A149" s="1">
        <v>118</v>
      </c>
      <c r="B149" s="7">
        <v>2011</v>
      </c>
      <c r="C149" s="1" t="s">
        <v>7</v>
      </c>
      <c r="D149" s="1" t="s">
        <v>8</v>
      </c>
      <c r="E149" s="1"/>
      <c r="F149" s="1"/>
      <c r="G149" s="4">
        <v>1.1308083660973687</v>
      </c>
      <c r="H149" s="4">
        <v>0.17144283503687213</v>
      </c>
      <c r="J149" s="4">
        <v>0</v>
      </c>
      <c r="K149">
        <v>6</v>
      </c>
      <c r="L149">
        <v>6</v>
      </c>
      <c r="O149" s="17"/>
      <c r="S149" s="6"/>
      <c r="T149" s="6"/>
      <c r="U149" s="6"/>
      <c r="V149" s="18"/>
      <c r="W149" s="1">
        <v>0</v>
      </c>
    </row>
    <row r="150" spans="1:23" s="26" customFormat="1" ht="15.75" thickBot="1" x14ac:dyDescent="0.3">
      <c r="A150" s="26">
        <v>119</v>
      </c>
      <c r="B150" s="27">
        <v>2012</v>
      </c>
      <c r="C150" s="26" t="s">
        <v>7</v>
      </c>
      <c r="D150" s="26" t="s">
        <v>8</v>
      </c>
      <c r="G150" s="28">
        <v>0.24299404964702143</v>
      </c>
      <c r="H150" s="28">
        <v>4.7031106383294455E-2</v>
      </c>
      <c r="I150" s="28">
        <v>46.57045454545456</v>
      </c>
      <c r="J150" s="28">
        <v>0</v>
      </c>
      <c r="K150" s="26">
        <v>5.9000000000000057</v>
      </c>
      <c r="L150" s="26">
        <v>5.9000000000000057</v>
      </c>
      <c r="O150" s="17"/>
      <c r="P150" s="6"/>
      <c r="Q150" s="6"/>
      <c r="R150" s="6"/>
      <c r="S150" s="6"/>
      <c r="T150" s="6"/>
      <c r="U150" s="6"/>
      <c r="V150" s="18"/>
      <c r="W150" s="40">
        <v>0</v>
      </c>
    </row>
    <row r="151" spans="1:23" s="6" customFormat="1" x14ac:dyDescent="0.25">
      <c r="A151" s="6">
        <f>A150+1</f>
        <v>120</v>
      </c>
      <c r="B151" s="31">
        <v>1864</v>
      </c>
      <c r="C151" s="6" t="s">
        <v>7</v>
      </c>
      <c r="D151" s="6" t="s">
        <v>8</v>
      </c>
      <c r="G151" s="12">
        <v>1.245850888554217</v>
      </c>
      <c r="H151" s="12">
        <v>0.12280323795180725</v>
      </c>
      <c r="I151" s="12"/>
      <c r="J151" s="12">
        <v>0</v>
      </c>
      <c r="K151" s="6">
        <v>-9.9999999999994316E-2</v>
      </c>
      <c r="L151" s="6">
        <v>-9.9999999999994316E-2</v>
      </c>
      <c r="O151" s="23"/>
      <c r="P151" s="24"/>
      <c r="Q151" s="24"/>
      <c r="R151" s="24"/>
      <c r="S151" s="24"/>
      <c r="T151" s="24"/>
      <c r="U151" s="24"/>
      <c r="V151" s="25"/>
      <c r="W151" s="6">
        <v>1</v>
      </c>
    </row>
    <row r="152" spans="1:23" s="6" customFormat="1" x14ac:dyDescent="0.25">
      <c r="A152" s="6">
        <f t="shared" ref="A152:A215" si="3">A151+1</f>
        <v>121</v>
      </c>
      <c r="B152" s="31">
        <f>B151+1</f>
        <v>1865</v>
      </c>
      <c r="C152" s="6" t="s">
        <v>7</v>
      </c>
      <c r="D152" s="6" t="s">
        <v>8</v>
      </c>
      <c r="G152" s="12">
        <v>5.5364025974025957</v>
      </c>
      <c r="H152" s="12">
        <v>0.43708441558441535</v>
      </c>
      <c r="I152" s="12"/>
      <c r="J152" s="12">
        <v>0</v>
      </c>
      <c r="K152" s="6">
        <v>-0.20000000000000284</v>
      </c>
      <c r="L152" s="6">
        <v>-0.20000000000000284</v>
      </c>
      <c r="O152" s="17"/>
      <c r="V152" s="18"/>
      <c r="W152" s="6">
        <v>1</v>
      </c>
    </row>
    <row r="153" spans="1:23" s="6" customFormat="1" x14ac:dyDescent="0.25">
      <c r="A153" s="6">
        <f t="shared" si="3"/>
        <v>122</v>
      </c>
      <c r="B153" s="31">
        <f t="shared" ref="B153:B180" si="4">B152+1</f>
        <v>1866</v>
      </c>
      <c r="C153" s="6" t="s">
        <v>7</v>
      </c>
      <c r="D153" s="6" t="s">
        <v>8</v>
      </c>
      <c r="G153" s="12">
        <v>2.4717272727272732</v>
      </c>
      <c r="H153" s="12">
        <v>0.19513636363636366</v>
      </c>
      <c r="I153" s="12"/>
      <c r="J153" s="12">
        <v>0</v>
      </c>
      <c r="K153" s="6">
        <v>-0.20000000000000284</v>
      </c>
      <c r="L153" s="6">
        <v>-0.20000000000000284</v>
      </c>
      <c r="O153" s="17"/>
      <c r="V153" s="18"/>
      <c r="W153" s="6">
        <v>1</v>
      </c>
    </row>
    <row r="154" spans="1:23" s="6" customFormat="1" x14ac:dyDescent="0.25">
      <c r="A154" s="6">
        <f t="shared" si="3"/>
        <v>123</v>
      </c>
      <c r="B154" s="31">
        <f t="shared" si="4"/>
        <v>1867</v>
      </c>
      <c r="C154" s="6" t="s">
        <v>7</v>
      </c>
      <c r="D154" s="6" t="s">
        <v>8</v>
      </c>
      <c r="G154" s="12">
        <v>1.1718726315789474</v>
      </c>
      <c r="H154" s="12">
        <v>0.16709210526315788</v>
      </c>
      <c r="I154" s="12"/>
      <c r="J154" s="12">
        <v>0</v>
      </c>
      <c r="K154" s="6">
        <v>-0.20000000000000284</v>
      </c>
      <c r="L154" s="6">
        <v>-0.20000000000000284</v>
      </c>
      <c r="O154" s="17"/>
      <c r="V154" s="18"/>
      <c r="W154" s="6">
        <v>1</v>
      </c>
    </row>
    <row r="155" spans="1:23" s="6" customFormat="1" x14ac:dyDescent="0.25">
      <c r="A155" s="6">
        <f t="shared" si="3"/>
        <v>124</v>
      </c>
      <c r="B155" s="31">
        <f t="shared" si="4"/>
        <v>1868</v>
      </c>
      <c r="C155" s="6" t="s">
        <v>7</v>
      </c>
      <c r="D155" s="6" t="s">
        <v>8</v>
      </c>
      <c r="G155" s="12">
        <v>0.82995603896103942</v>
      </c>
      <c r="H155" s="12">
        <v>0.12281493506493507</v>
      </c>
      <c r="I155" s="12"/>
      <c r="J155" s="12">
        <v>0</v>
      </c>
      <c r="K155" s="6">
        <v>-0.20000000000000284</v>
      </c>
      <c r="L155" s="6">
        <v>-0.20000000000000284</v>
      </c>
      <c r="O155" s="17"/>
      <c r="V155" s="18"/>
      <c r="W155" s="6">
        <v>1</v>
      </c>
    </row>
    <row r="156" spans="1:23" s="6" customFormat="1" x14ac:dyDescent="0.25">
      <c r="A156" s="6">
        <f t="shared" si="3"/>
        <v>125</v>
      </c>
      <c r="B156" s="31">
        <f t="shared" si="4"/>
        <v>1869</v>
      </c>
      <c r="C156" s="6" t="s">
        <v>7</v>
      </c>
      <c r="D156" s="6" t="s">
        <v>8</v>
      </c>
      <c r="G156" s="12">
        <v>1.245850888554217</v>
      </c>
      <c r="H156" s="12">
        <v>0.12280323795180725</v>
      </c>
      <c r="I156" s="12"/>
      <c r="J156" s="12">
        <v>0</v>
      </c>
      <c r="K156" s="6">
        <v>-0.20000000000000284</v>
      </c>
      <c r="L156" s="6">
        <v>-0.20000000000000284</v>
      </c>
      <c r="O156" s="17"/>
      <c r="V156" s="18"/>
      <c r="W156" s="6">
        <v>1</v>
      </c>
    </row>
    <row r="157" spans="1:23" s="6" customFormat="1" x14ac:dyDescent="0.25">
      <c r="A157" s="6">
        <f t="shared" si="3"/>
        <v>126</v>
      </c>
      <c r="B157" s="31">
        <f t="shared" si="4"/>
        <v>1870</v>
      </c>
      <c r="C157" s="6" t="s">
        <v>7</v>
      </c>
      <c r="D157" s="6" t="s">
        <v>8</v>
      </c>
      <c r="G157" s="12">
        <v>5.5364025974025957</v>
      </c>
      <c r="H157" s="12">
        <v>0.43708441558441535</v>
      </c>
      <c r="I157" s="12"/>
      <c r="J157" s="12">
        <v>0</v>
      </c>
      <c r="K157" s="6">
        <v>-0.29999999999999716</v>
      </c>
      <c r="L157" s="6">
        <v>-0.29999999999999716</v>
      </c>
      <c r="O157" s="17"/>
      <c r="V157" s="18"/>
      <c r="W157" s="6">
        <v>1</v>
      </c>
    </row>
    <row r="158" spans="1:23" s="6" customFormat="1" x14ac:dyDescent="0.25">
      <c r="A158" s="6">
        <f t="shared" si="3"/>
        <v>127</v>
      </c>
      <c r="B158" s="31">
        <f t="shared" si="4"/>
        <v>1871</v>
      </c>
      <c r="C158" s="6" t="s">
        <v>7</v>
      </c>
      <c r="D158" s="6" t="s">
        <v>8</v>
      </c>
      <c r="G158" s="12">
        <v>2.4717272727272732</v>
      </c>
      <c r="H158" s="12">
        <v>0.19513636363636366</v>
      </c>
      <c r="I158" s="12"/>
      <c r="J158" s="12">
        <v>0</v>
      </c>
      <c r="K158" s="6">
        <v>-0.29999999999999716</v>
      </c>
      <c r="L158" s="6">
        <v>-0.29999999999999716</v>
      </c>
      <c r="O158" s="17"/>
      <c r="V158" s="18"/>
      <c r="W158" s="6">
        <v>1</v>
      </c>
    </row>
    <row r="159" spans="1:23" s="6" customFormat="1" x14ac:dyDescent="0.25">
      <c r="A159" s="6">
        <f t="shared" si="3"/>
        <v>128</v>
      </c>
      <c r="B159" s="31">
        <f t="shared" si="4"/>
        <v>1872</v>
      </c>
      <c r="C159" s="6" t="s">
        <v>7</v>
      </c>
      <c r="D159" s="6" t="s">
        <v>8</v>
      </c>
      <c r="G159" s="12">
        <v>1.1718726315789474</v>
      </c>
      <c r="H159" s="12">
        <v>0.16709210526315788</v>
      </c>
      <c r="I159" s="12"/>
      <c r="J159" s="12">
        <v>0</v>
      </c>
      <c r="K159" s="6">
        <v>-0.29999999999999716</v>
      </c>
      <c r="L159" s="6">
        <v>-0.29999999999999716</v>
      </c>
      <c r="O159" s="17"/>
      <c r="V159" s="18"/>
      <c r="W159" s="6">
        <v>1</v>
      </c>
    </row>
    <row r="160" spans="1:23" s="6" customFormat="1" x14ac:dyDescent="0.25">
      <c r="A160" s="6">
        <f t="shared" si="3"/>
        <v>129</v>
      </c>
      <c r="B160" s="31">
        <f t="shared" si="4"/>
        <v>1873</v>
      </c>
      <c r="C160" s="6" t="s">
        <v>7</v>
      </c>
      <c r="D160" s="6" t="s">
        <v>8</v>
      </c>
      <c r="G160" s="12">
        <v>0.82995603896103942</v>
      </c>
      <c r="H160" s="12">
        <v>0.12281493506493507</v>
      </c>
      <c r="I160" s="12"/>
      <c r="J160" s="12">
        <v>0</v>
      </c>
      <c r="K160" s="6">
        <v>-0.29999999999999716</v>
      </c>
      <c r="L160" s="6">
        <v>-0.29999999999999716</v>
      </c>
      <c r="O160" s="17"/>
      <c r="V160" s="18"/>
      <c r="W160" s="6">
        <v>1</v>
      </c>
    </row>
    <row r="161" spans="1:23" s="6" customFormat="1" x14ac:dyDescent="0.25">
      <c r="A161" s="6">
        <f t="shared" si="3"/>
        <v>130</v>
      </c>
      <c r="B161" s="31">
        <f t="shared" si="4"/>
        <v>1874</v>
      </c>
      <c r="C161" s="6" t="s">
        <v>7</v>
      </c>
      <c r="D161" s="6" t="s">
        <v>8</v>
      </c>
      <c r="G161" s="12">
        <v>1.245850888554217</v>
      </c>
      <c r="H161" s="12">
        <v>0.12280323795180725</v>
      </c>
      <c r="I161" s="12"/>
      <c r="J161" s="12">
        <v>0</v>
      </c>
      <c r="K161" s="6">
        <v>-0.29999999999999716</v>
      </c>
      <c r="L161" s="6">
        <v>-0.29999999999999716</v>
      </c>
      <c r="O161" s="17"/>
      <c r="V161" s="18"/>
      <c r="W161" s="6">
        <v>1</v>
      </c>
    </row>
    <row r="162" spans="1:23" s="6" customFormat="1" x14ac:dyDescent="0.25">
      <c r="A162" s="6">
        <f t="shared" si="3"/>
        <v>131</v>
      </c>
      <c r="B162" s="31">
        <f t="shared" si="4"/>
        <v>1875</v>
      </c>
      <c r="C162" s="6" t="s">
        <v>7</v>
      </c>
      <c r="D162" s="6" t="s">
        <v>8</v>
      </c>
      <c r="G162" s="12">
        <v>5.5364025974025957</v>
      </c>
      <c r="H162" s="12">
        <v>0.43708441558441535</v>
      </c>
      <c r="I162" s="12"/>
      <c r="J162" s="12">
        <v>0</v>
      </c>
      <c r="K162" s="6">
        <v>-0.40000000000000568</v>
      </c>
      <c r="L162" s="6">
        <v>-0.40000000000000568</v>
      </c>
      <c r="O162" s="17"/>
      <c r="V162" s="18"/>
      <c r="W162" s="6">
        <v>1</v>
      </c>
    </row>
    <row r="163" spans="1:23" s="6" customFormat="1" x14ac:dyDescent="0.25">
      <c r="A163" s="6">
        <f t="shared" si="3"/>
        <v>132</v>
      </c>
      <c r="B163" s="31">
        <f t="shared" si="4"/>
        <v>1876</v>
      </c>
      <c r="C163" s="6" t="s">
        <v>7</v>
      </c>
      <c r="D163" s="6" t="s">
        <v>8</v>
      </c>
      <c r="G163" s="12">
        <v>2.4717272727272732</v>
      </c>
      <c r="H163" s="12">
        <v>0.19513636363636366</v>
      </c>
      <c r="I163" s="12"/>
      <c r="J163" s="12">
        <v>0</v>
      </c>
      <c r="K163" s="6">
        <v>-0.40000000000000568</v>
      </c>
      <c r="L163" s="6">
        <v>-0.40000000000000568</v>
      </c>
      <c r="O163" s="17"/>
      <c r="V163" s="18"/>
      <c r="W163" s="6">
        <v>1</v>
      </c>
    </row>
    <row r="164" spans="1:23" s="6" customFormat="1" x14ac:dyDescent="0.25">
      <c r="A164" s="6">
        <f t="shared" si="3"/>
        <v>133</v>
      </c>
      <c r="B164" s="31">
        <f t="shared" si="4"/>
        <v>1877</v>
      </c>
      <c r="C164" s="6" t="s">
        <v>7</v>
      </c>
      <c r="D164" s="6" t="s">
        <v>8</v>
      </c>
      <c r="G164" s="12">
        <v>1.1718726315789474</v>
      </c>
      <c r="H164" s="12">
        <v>0.16709210526315788</v>
      </c>
      <c r="I164" s="12"/>
      <c r="J164" s="12">
        <v>0</v>
      </c>
      <c r="K164" s="6">
        <v>-0.40000000000000568</v>
      </c>
      <c r="L164" s="6">
        <v>-0.40000000000000568</v>
      </c>
      <c r="O164" s="17"/>
      <c r="V164" s="18"/>
      <c r="W164" s="6">
        <v>1</v>
      </c>
    </row>
    <row r="165" spans="1:23" s="6" customFormat="1" x14ac:dyDescent="0.25">
      <c r="A165" s="6">
        <f t="shared" si="3"/>
        <v>134</v>
      </c>
      <c r="B165" s="31">
        <f t="shared" si="4"/>
        <v>1878</v>
      </c>
      <c r="C165" s="6" t="s">
        <v>7</v>
      </c>
      <c r="D165" s="6" t="s">
        <v>8</v>
      </c>
      <c r="G165" s="12">
        <v>0.82995603896103942</v>
      </c>
      <c r="H165" s="12">
        <v>0.12281493506493507</v>
      </c>
      <c r="I165" s="12"/>
      <c r="J165" s="12">
        <v>0</v>
      </c>
      <c r="K165" s="6">
        <v>-0.40000000000000568</v>
      </c>
      <c r="L165" s="6">
        <v>-0.40000000000000568</v>
      </c>
      <c r="O165" s="17"/>
      <c r="V165" s="18"/>
      <c r="W165" s="6">
        <v>1</v>
      </c>
    </row>
    <row r="166" spans="1:23" s="6" customFormat="1" x14ac:dyDescent="0.25">
      <c r="A166" s="6">
        <f t="shared" si="3"/>
        <v>135</v>
      </c>
      <c r="B166" s="31">
        <f t="shared" si="4"/>
        <v>1879</v>
      </c>
      <c r="C166" s="6" t="s">
        <v>7</v>
      </c>
      <c r="D166" s="6" t="s">
        <v>8</v>
      </c>
      <c r="G166" s="12">
        <v>1.245850888554217</v>
      </c>
      <c r="H166" s="12">
        <v>0.12280323795180725</v>
      </c>
      <c r="I166" s="12"/>
      <c r="J166" s="12">
        <v>0</v>
      </c>
      <c r="K166" s="6">
        <v>-0.40000000000000568</v>
      </c>
      <c r="L166" s="6">
        <v>-0.40000000000000568</v>
      </c>
      <c r="O166" s="17"/>
      <c r="V166" s="18"/>
      <c r="W166" s="6">
        <v>1</v>
      </c>
    </row>
    <row r="167" spans="1:23" s="6" customFormat="1" x14ac:dyDescent="0.25">
      <c r="A167" s="6">
        <f t="shared" si="3"/>
        <v>136</v>
      </c>
      <c r="B167" s="31">
        <f t="shared" si="4"/>
        <v>1880</v>
      </c>
      <c r="C167" s="6" t="s">
        <v>7</v>
      </c>
      <c r="D167" s="6" t="s">
        <v>8</v>
      </c>
      <c r="G167" s="12">
        <v>5.5364025974025957</v>
      </c>
      <c r="H167" s="12">
        <v>0.43708441558441535</v>
      </c>
      <c r="I167" s="12"/>
      <c r="J167" s="12">
        <v>0</v>
      </c>
      <c r="K167" s="6">
        <v>-0.40000000000000568</v>
      </c>
      <c r="L167" s="6">
        <v>-0.40000000000000568</v>
      </c>
      <c r="O167" s="17"/>
      <c r="V167" s="18"/>
      <c r="W167" s="6">
        <v>1</v>
      </c>
    </row>
    <row r="168" spans="1:23" s="6" customFormat="1" x14ac:dyDescent="0.25">
      <c r="A168" s="6">
        <f t="shared" si="3"/>
        <v>137</v>
      </c>
      <c r="B168" s="31">
        <f t="shared" si="4"/>
        <v>1881</v>
      </c>
      <c r="C168" s="6" t="s">
        <v>7</v>
      </c>
      <c r="D168" s="6" t="s">
        <v>8</v>
      </c>
      <c r="G168" s="12">
        <v>2.4717272727272732</v>
      </c>
      <c r="H168" s="12">
        <v>0.19513636363636366</v>
      </c>
      <c r="I168" s="12"/>
      <c r="J168" s="12">
        <v>0</v>
      </c>
      <c r="K168" s="6">
        <v>-0.40000000000000568</v>
      </c>
      <c r="L168" s="6">
        <v>-0.40000000000000568</v>
      </c>
      <c r="O168" s="17"/>
      <c r="V168" s="18"/>
      <c r="W168" s="6">
        <v>1</v>
      </c>
    </row>
    <row r="169" spans="1:23" s="6" customFormat="1" x14ac:dyDescent="0.25">
      <c r="A169" s="6">
        <f t="shared" si="3"/>
        <v>138</v>
      </c>
      <c r="B169" s="31">
        <f t="shared" si="4"/>
        <v>1882</v>
      </c>
      <c r="C169" s="6" t="s">
        <v>7</v>
      </c>
      <c r="D169" s="6" t="s">
        <v>8</v>
      </c>
      <c r="G169" s="12">
        <v>1.1718726315789474</v>
      </c>
      <c r="H169" s="12">
        <v>0.16709210526315788</v>
      </c>
      <c r="I169" s="12"/>
      <c r="J169" s="12">
        <v>0</v>
      </c>
      <c r="K169" s="6">
        <v>-0.40000000000000568</v>
      </c>
      <c r="L169" s="6">
        <v>-0.40000000000000568</v>
      </c>
      <c r="O169" s="17"/>
      <c r="V169" s="18"/>
      <c r="W169" s="6">
        <v>1</v>
      </c>
    </row>
    <row r="170" spans="1:23" s="6" customFormat="1" x14ac:dyDescent="0.25">
      <c r="A170" s="6">
        <f t="shared" si="3"/>
        <v>139</v>
      </c>
      <c r="B170" s="31">
        <f t="shared" si="4"/>
        <v>1883</v>
      </c>
      <c r="C170" s="6" t="s">
        <v>7</v>
      </c>
      <c r="D170" s="6" t="s">
        <v>8</v>
      </c>
      <c r="G170" s="12">
        <v>0.82995603896103942</v>
      </c>
      <c r="H170" s="12">
        <v>0.12281493506493507</v>
      </c>
      <c r="I170" s="12"/>
      <c r="J170" s="12">
        <v>0</v>
      </c>
      <c r="K170" s="6">
        <v>-0.40000000000000568</v>
      </c>
      <c r="L170" s="6">
        <v>-0.40000000000000568</v>
      </c>
      <c r="O170" s="17"/>
      <c r="V170" s="18"/>
      <c r="W170" s="6">
        <v>1</v>
      </c>
    </row>
    <row r="171" spans="1:23" s="6" customFormat="1" x14ac:dyDescent="0.25">
      <c r="A171" s="6">
        <f t="shared" si="3"/>
        <v>140</v>
      </c>
      <c r="B171" s="31">
        <f t="shared" si="4"/>
        <v>1884</v>
      </c>
      <c r="C171" s="6" t="s">
        <v>7</v>
      </c>
      <c r="D171" s="6" t="s">
        <v>8</v>
      </c>
      <c r="G171" s="12">
        <v>1.245850888554217</v>
      </c>
      <c r="H171" s="12">
        <v>0.12280323795180725</v>
      </c>
      <c r="I171" s="12"/>
      <c r="J171" s="12">
        <v>0</v>
      </c>
      <c r="K171" s="6">
        <v>-0.40000000000000568</v>
      </c>
      <c r="L171" s="6">
        <v>-0.40000000000000568</v>
      </c>
      <c r="O171" s="17"/>
      <c r="V171" s="18"/>
      <c r="W171" s="6">
        <v>1</v>
      </c>
    </row>
    <row r="172" spans="1:23" s="6" customFormat="1" x14ac:dyDescent="0.25">
      <c r="A172" s="6">
        <f t="shared" si="3"/>
        <v>141</v>
      </c>
      <c r="B172" s="31">
        <f t="shared" si="4"/>
        <v>1885</v>
      </c>
      <c r="C172" s="6" t="s">
        <v>7</v>
      </c>
      <c r="D172" s="6" t="s">
        <v>8</v>
      </c>
      <c r="G172" s="12">
        <v>5.5364025974025957</v>
      </c>
      <c r="H172" s="12">
        <v>0.43708441558441535</v>
      </c>
      <c r="I172" s="12"/>
      <c r="J172" s="12">
        <v>0</v>
      </c>
      <c r="K172" s="6">
        <v>-0.5</v>
      </c>
      <c r="L172" s="6">
        <v>-0.5</v>
      </c>
      <c r="O172" s="17"/>
      <c r="V172" s="18"/>
      <c r="W172" s="6">
        <v>1</v>
      </c>
    </row>
    <row r="173" spans="1:23" s="6" customFormat="1" x14ac:dyDescent="0.25">
      <c r="A173" s="6">
        <f t="shared" si="3"/>
        <v>142</v>
      </c>
      <c r="B173" s="31">
        <f t="shared" si="4"/>
        <v>1886</v>
      </c>
      <c r="C173" s="6" t="s">
        <v>7</v>
      </c>
      <c r="D173" s="6" t="s">
        <v>8</v>
      </c>
      <c r="G173" s="12">
        <v>2.4717272727272732</v>
      </c>
      <c r="H173" s="12">
        <v>0.19513636363636366</v>
      </c>
      <c r="I173" s="12"/>
      <c r="J173" s="12">
        <v>0</v>
      </c>
      <c r="K173" s="6">
        <v>-0.5</v>
      </c>
      <c r="L173" s="6">
        <v>-0.5</v>
      </c>
      <c r="O173" s="17"/>
      <c r="V173" s="18"/>
      <c r="W173" s="6">
        <v>1</v>
      </c>
    </row>
    <row r="174" spans="1:23" s="6" customFormat="1" x14ac:dyDescent="0.25">
      <c r="A174" s="6">
        <f t="shared" si="3"/>
        <v>143</v>
      </c>
      <c r="B174" s="31">
        <f t="shared" si="4"/>
        <v>1887</v>
      </c>
      <c r="C174" s="6" t="s">
        <v>7</v>
      </c>
      <c r="D174" s="6" t="s">
        <v>8</v>
      </c>
      <c r="G174" s="12">
        <v>1.1718726315789474</v>
      </c>
      <c r="H174" s="12">
        <v>0.16709210526315788</v>
      </c>
      <c r="I174" s="12"/>
      <c r="J174" s="12">
        <v>0</v>
      </c>
      <c r="K174" s="6">
        <v>-0.5</v>
      </c>
      <c r="L174" s="6">
        <v>-0.5</v>
      </c>
      <c r="O174" s="17"/>
      <c r="V174" s="18"/>
      <c r="W174" s="6">
        <v>1</v>
      </c>
    </row>
    <row r="175" spans="1:23" s="6" customFormat="1" x14ac:dyDescent="0.25">
      <c r="A175" s="6">
        <f t="shared" si="3"/>
        <v>144</v>
      </c>
      <c r="B175" s="31">
        <f t="shared" si="4"/>
        <v>1888</v>
      </c>
      <c r="C175" s="6" t="s">
        <v>7</v>
      </c>
      <c r="D175" s="6" t="s">
        <v>8</v>
      </c>
      <c r="G175" s="12">
        <v>0.82995603896103942</v>
      </c>
      <c r="H175" s="12">
        <v>0.12281493506493507</v>
      </c>
      <c r="I175" s="12"/>
      <c r="J175" s="12">
        <v>0</v>
      </c>
      <c r="K175" s="6">
        <v>-0.5</v>
      </c>
      <c r="L175" s="6">
        <v>-0.5</v>
      </c>
      <c r="O175" s="17"/>
      <c r="V175" s="18"/>
      <c r="W175" s="6">
        <v>1</v>
      </c>
    </row>
    <row r="176" spans="1:23" s="6" customFormat="1" x14ac:dyDescent="0.25">
      <c r="A176" s="6">
        <f t="shared" si="3"/>
        <v>145</v>
      </c>
      <c r="B176" s="31">
        <f t="shared" si="4"/>
        <v>1889</v>
      </c>
      <c r="C176" s="6" t="s">
        <v>7</v>
      </c>
      <c r="D176" s="6" t="s">
        <v>8</v>
      </c>
      <c r="G176" s="12">
        <v>1.245850888554217</v>
      </c>
      <c r="H176" s="12">
        <v>0.12280323795180725</v>
      </c>
      <c r="I176" s="12"/>
      <c r="J176" s="12">
        <v>0</v>
      </c>
      <c r="K176" s="6">
        <v>-0.5</v>
      </c>
      <c r="L176" s="6">
        <v>-0.5</v>
      </c>
      <c r="O176" s="17"/>
      <c r="V176" s="18"/>
      <c r="W176" s="6">
        <v>1</v>
      </c>
    </row>
    <row r="177" spans="1:23" s="6" customFormat="1" x14ac:dyDescent="0.25">
      <c r="A177" s="6">
        <f t="shared" si="3"/>
        <v>146</v>
      </c>
      <c r="B177" s="31">
        <f t="shared" si="4"/>
        <v>1890</v>
      </c>
      <c r="C177" s="6" t="s">
        <v>7</v>
      </c>
      <c r="D177" s="6" t="s">
        <v>8</v>
      </c>
      <c r="G177" s="12">
        <v>5.5364025974025957</v>
      </c>
      <c r="H177" s="12">
        <v>0.43708441558441535</v>
      </c>
      <c r="I177" s="12"/>
      <c r="J177" s="12">
        <v>0</v>
      </c>
      <c r="K177" s="6">
        <v>-0.59999999999999432</v>
      </c>
      <c r="L177" s="6">
        <v>-0.59999999999999432</v>
      </c>
      <c r="O177" s="17"/>
      <c r="V177" s="18"/>
      <c r="W177" s="6">
        <v>1</v>
      </c>
    </row>
    <row r="178" spans="1:23" s="6" customFormat="1" x14ac:dyDescent="0.25">
      <c r="A178" s="6">
        <f t="shared" si="3"/>
        <v>147</v>
      </c>
      <c r="B178" s="31">
        <f t="shared" si="4"/>
        <v>1891</v>
      </c>
      <c r="C178" s="6" t="s">
        <v>7</v>
      </c>
      <c r="D178" s="6" t="s">
        <v>8</v>
      </c>
      <c r="G178" s="12">
        <v>2.4717272727272732</v>
      </c>
      <c r="H178" s="12">
        <v>0.19513636363636366</v>
      </c>
      <c r="I178" s="12"/>
      <c r="J178" s="12">
        <v>0</v>
      </c>
      <c r="K178" s="6">
        <v>-0.59999999999999432</v>
      </c>
      <c r="L178" s="6">
        <v>-0.59999999999999432</v>
      </c>
      <c r="O178" s="17"/>
      <c r="V178" s="18"/>
      <c r="W178" s="6">
        <v>1</v>
      </c>
    </row>
    <row r="179" spans="1:23" s="6" customFormat="1" x14ac:dyDescent="0.25">
      <c r="A179" s="6">
        <f t="shared" si="3"/>
        <v>148</v>
      </c>
      <c r="B179" s="31">
        <f t="shared" si="4"/>
        <v>1892</v>
      </c>
      <c r="C179" s="6" t="s">
        <v>7</v>
      </c>
      <c r="D179" s="6" t="s">
        <v>8</v>
      </c>
      <c r="G179" s="12">
        <v>1.1718726315789474</v>
      </c>
      <c r="H179" s="12">
        <v>0.16709210526315788</v>
      </c>
      <c r="I179" s="12"/>
      <c r="J179" s="12">
        <v>0</v>
      </c>
      <c r="K179" s="6">
        <v>-0.59999999999999432</v>
      </c>
      <c r="L179" s="6">
        <v>-0.59999999999999432</v>
      </c>
      <c r="O179" s="17"/>
      <c r="V179" s="18"/>
      <c r="W179" s="6">
        <v>1</v>
      </c>
    </row>
    <row r="180" spans="1:23" s="6" customFormat="1" x14ac:dyDescent="0.25">
      <c r="A180" s="6">
        <f t="shared" si="3"/>
        <v>149</v>
      </c>
      <c r="B180" s="31">
        <f t="shared" si="4"/>
        <v>1893</v>
      </c>
      <c r="C180" s="6" t="s">
        <v>7</v>
      </c>
      <c r="D180" s="6" t="s">
        <v>8</v>
      </c>
      <c r="G180" s="12">
        <v>0.82995603896103942</v>
      </c>
      <c r="H180" s="12">
        <v>0.12281493506493507</v>
      </c>
      <c r="I180" s="12"/>
      <c r="J180" s="12">
        <v>0</v>
      </c>
      <c r="K180" s="6">
        <v>-0.59999999999999432</v>
      </c>
      <c r="L180" s="6">
        <v>-0.59999999999999432</v>
      </c>
      <c r="O180" s="17"/>
      <c r="V180" s="18"/>
      <c r="W180" s="6">
        <v>1</v>
      </c>
    </row>
    <row r="181" spans="1:23" s="6" customFormat="1" x14ac:dyDescent="0.25">
      <c r="A181" s="6">
        <f t="shared" si="3"/>
        <v>150</v>
      </c>
      <c r="B181" s="31">
        <v>1894</v>
      </c>
      <c r="C181" s="6" t="s">
        <v>7</v>
      </c>
      <c r="D181" s="6" t="s">
        <v>8</v>
      </c>
      <c r="G181" s="12">
        <v>1.245850888554217</v>
      </c>
      <c r="H181" s="12">
        <v>0.12280323795180725</v>
      </c>
      <c r="I181" s="12"/>
      <c r="J181" s="12">
        <v>0</v>
      </c>
      <c r="K181" s="6">
        <v>-0.59999999999999432</v>
      </c>
      <c r="L181" s="6">
        <v>-0.59999999999999432</v>
      </c>
      <c r="O181" s="17"/>
      <c r="V181" s="18"/>
      <c r="W181" s="6">
        <v>1</v>
      </c>
    </row>
    <row r="182" spans="1:23" s="6" customFormat="1" x14ac:dyDescent="0.25">
      <c r="A182" s="6">
        <f t="shared" si="3"/>
        <v>151</v>
      </c>
      <c r="B182" s="31">
        <v>1895</v>
      </c>
      <c r="C182" s="6" t="s">
        <v>7</v>
      </c>
      <c r="D182" s="6" t="s">
        <v>8</v>
      </c>
      <c r="G182" s="12">
        <v>5.5364025974025957</v>
      </c>
      <c r="H182" s="12">
        <v>0.43708441558441535</v>
      </c>
      <c r="I182" s="12"/>
      <c r="J182" s="12">
        <v>0</v>
      </c>
      <c r="K182" s="6">
        <v>-0.70000000000000284</v>
      </c>
      <c r="L182" s="6">
        <v>-0.70000000000000284</v>
      </c>
      <c r="O182" s="17"/>
      <c r="V182" s="18"/>
      <c r="W182" s="6">
        <v>1</v>
      </c>
    </row>
    <row r="183" spans="1:23" s="6" customFormat="1" x14ac:dyDescent="0.25">
      <c r="A183" s="6">
        <f t="shared" si="3"/>
        <v>152</v>
      </c>
      <c r="B183" s="31">
        <v>1896</v>
      </c>
      <c r="C183" s="6" t="s">
        <v>7</v>
      </c>
      <c r="D183" s="6" t="s">
        <v>8</v>
      </c>
      <c r="G183" s="12">
        <v>2.4717272727272732</v>
      </c>
      <c r="H183" s="12">
        <v>0.19513636363636366</v>
      </c>
      <c r="I183" s="12"/>
      <c r="J183" s="12">
        <v>0</v>
      </c>
      <c r="K183" s="6">
        <v>-0.70000000000000284</v>
      </c>
      <c r="L183" s="6">
        <v>-0.70000000000000284</v>
      </c>
      <c r="O183" s="17"/>
      <c r="V183" s="18"/>
      <c r="W183" s="6">
        <v>1</v>
      </c>
    </row>
    <row r="184" spans="1:23" s="6" customFormat="1" x14ac:dyDescent="0.25">
      <c r="A184" s="6">
        <f t="shared" si="3"/>
        <v>153</v>
      </c>
      <c r="B184" s="31">
        <v>1897</v>
      </c>
      <c r="C184" s="6" t="s">
        <v>7</v>
      </c>
      <c r="D184" s="6" t="s">
        <v>8</v>
      </c>
      <c r="G184" s="12">
        <v>1.1718726315789474</v>
      </c>
      <c r="H184" s="12">
        <v>0.16709210526315788</v>
      </c>
      <c r="I184" s="12"/>
      <c r="J184" s="12">
        <v>0</v>
      </c>
      <c r="K184" s="6">
        <v>-0.70000000000000284</v>
      </c>
      <c r="L184" s="6">
        <v>-0.70000000000000284</v>
      </c>
      <c r="O184" s="17"/>
      <c r="V184" s="18"/>
      <c r="W184" s="6">
        <v>1</v>
      </c>
    </row>
    <row r="185" spans="1:23" s="6" customFormat="1" x14ac:dyDescent="0.25">
      <c r="A185" s="6">
        <f t="shared" si="3"/>
        <v>154</v>
      </c>
      <c r="B185" s="31">
        <v>1898</v>
      </c>
      <c r="C185" s="6" t="s">
        <v>7</v>
      </c>
      <c r="D185" s="6" t="s">
        <v>8</v>
      </c>
      <c r="G185" s="12">
        <v>0.82995603896103942</v>
      </c>
      <c r="H185" s="12">
        <v>0.12281493506493507</v>
      </c>
      <c r="I185" s="12"/>
      <c r="J185" s="12">
        <v>0</v>
      </c>
      <c r="K185" s="6">
        <v>-0.70000000000000284</v>
      </c>
      <c r="L185" s="6">
        <v>-0.70000000000000284</v>
      </c>
      <c r="O185" s="17"/>
      <c r="V185" s="18"/>
      <c r="W185" s="6">
        <v>1</v>
      </c>
    </row>
    <row r="186" spans="1:23" s="6" customFormat="1" x14ac:dyDescent="0.25">
      <c r="A186" s="6">
        <f t="shared" si="3"/>
        <v>155</v>
      </c>
      <c r="B186" s="31">
        <v>1899</v>
      </c>
      <c r="C186" s="6" t="s">
        <v>7</v>
      </c>
      <c r="D186" s="6" t="s">
        <v>8</v>
      </c>
      <c r="G186" s="12">
        <v>1.1802797891566263</v>
      </c>
      <c r="H186" s="12">
        <v>0.1163399096385542</v>
      </c>
      <c r="I186" s="12"/>
      <c r="J186" s="12">
        <v>0</v>
      </c>
      <c r="K186" s="6">
        <v>-0.70000000000000284</v>
      </c>
      <c r="L186" s="6">
        <v>-0.70000000000000284</v>
      </c>
      <c r="O186" s="17"/>
      <c r="V186" s="18"/>
      <c r="W186" s="6">
        <v>1</v>
      </c>
    </row>
    <row r="187" spans="1:23" s="6" customFormat="1" x14ac:dyDescent="0.25">
      <c r="A187" s="6">
        <f t="shared" si="3"/>
        <v>156</v>
      </c>
      <c r="B187" s="31">
        <v>1900</v>
      </c>
      <c r="C187" s="6" t="s">
        <v>7</v>
      </c>
      <c r="D187" s="6" t="s">
        <v>8</v>
      </c>
      <c r="G187" s="12">
        <v>1.319142857142857</v>
      </c>
      <c r="H187" s="12">
        <v>0.1041428571428572</v>
      </c>
      <c r="I187" s="12"/>
      <c r="J187" s="12">
        <v>0</v>
      </c>
      <c r="K187" s="6">
        <v>-1</v>
      </c>
      <c r="L187" s="6">
        <v>-1</v>
      </c>
      <c r="O187" s="17"/>
      <c r="V187" s="18"/>
      <c r="W187" s="6">
        <v>1</v>
      </c>
    </row>
    <row r="188" spans="1:23" s="6" customFormat="1" x14ac:dyDescent="0.25">
      <c r="A188" s="6">
        <f t="shared" si="3"/>
        <v>157</v>
      </c>
      <c r="B188" s="31">
        <v>1901</v>
      </c>
      <c r="C188" s="6" t="s">
        <v>7</v>
      </c>
      <c r="D188" s="6" t="s">
        <v>8</v>
      </c>
      <c r="G188" s="12">
        <v>2.1419415584415584</v>
      </c>
      <c r="H188" s="12">
        <v>0.16910064935064933</v>
      </c>
      <c r="I188" s="12"/>
      <c r="J188" s="12">
        <v>0</v>
      </c>
      <c r="K188" s="6">
        <v>-1</v>
      </c>
      <c r="L188" s="6">
        <v>-1</v>
      </c>
      <c r="O188" s="17"/>
      <c r="V188" s="18"/>
      <c r="W188" s="6">
        <v>1</v>
      </c>
    </row>
    <row r="189" spans="1:23" s="6" customFormat="1" x14ac:dyDescent="0.25">
      <c r="A189" s="6">
        <f t="shared" si="3"/>
        <v>158</v>
      </c>
      <c r="B189" s="31">
        <v>1902</v>
      </c>
      <c r="C189" s="6" t="s">
        <v>7</v>
      </c>
      <c r="D189" s="6" t="s">
        <v>8</v>
      </c>
      <c r="G189" s="12">
        <v>1.0200939473684212</v>
      </c>
      <c r="H189" s="12">
        <v>0.14545065789473682</v>
      </c>
      <c r="I189" s="12"/>
      <c r="J189" s="12">
        <v>0</v>
      </c>
      <c r="K189" s="6">
        <v>-1</v>
      </c>
      <c r="L189" s="6">
        <v>-1</v>
      </c>
      <c r="O189" s="17"/>
      <c r="V189" s="18"/>
      <c r="W189" s="6">
        <v>1</v>
      </c>
    </row>
    <row r="190" spans="1:23" s="6" customFormat="1" x14ac:dyDescent="0.25">
      <c r="A190" s="6">
        <f t="shared" si="3"/>
        <v>159</v>
      </c>
      <c r="B190" s="31">
        <v>1903</v>
      </c>
      <c r="C190" s="6" t="s">
        <v>7</v>
      </c>
      <c r="D190" s="6" t="s">
        <v>8</v>
      </c>
      <c r="G190" s="12">
        <v>0.12618175324675329</v>
      </c>
      <c r="H190" s="12">
        <v>1.867207792207793E-2</v>
      </c>
      <c r="I190" s="12"/>
      <c r="J190" s="12">
        <v>0</v>
      </c>
      <c r="K190" s="6">
        <v>-1</v>
      </c>
      <c r="L190" s="6">
        <v>-1</v>
      </c>
      <c r="O190" s="17"/>
      <c r="V190" s="18"/>
      <c r="W190" s="6">
        <v>1</v>
      </c>
    </row>
    <row r="191" spans="1:23" s="6" customFormat="1" x14ac:dyDescent="0.25">
      <c r="A191" s="6">
        <f t="shared" si="3"/>
        <v>160</v>
      </c>
      <c r="B191" s="31">
        <v>1904</v>
      </c>
      <c r="C191" s="6" t="s">
        <v>7</v>
      </c>
      <c r="D191" s="6" t="s">
        <v>8</v>
      </c>
      <c r="G191" s="12">
        <v>1.1147086897590359</v>
      </c>
      <c r="H191" s="12">
        <v>0.10987658132530115</v>
      </c>
      <c r="I191" s="12"/>
      <c r="J191" s="12">
        <v>0</v>
      </c>
      <c r="K191" s="6">
        <v>-1</v>
      </c>
      <c r="L191" s="6">
        <v>-1</v>
      </c>
      <c r="O191" s="17"/>
      <c r="V191" s="18"/>
      <c r="W191" s="6">
        <v>1</v>
      </c>
    </row>
    <row r="192" spans="1:23" s="6" customFormat="1" x14ac:dyDescent="0.25">
      <c r="A192" s="6">
        <f t="shared" si="3"/>
        <v>161</v>
      </c>
      <c r="B192" s="31">
        <v>1905</v>
      </c>
      <c r="C192" s="6" t="s">
        <v>7</v>
      </c>
      <c r="D192" s="6" t="s">
        <v>8</v>
      </c>
      <c r="G192" s="12">
        <v>2.9647402597402599</v>
      </c>
      <c r="H192" s="12">
        <v>0.23405844155844147</v>
      </c>
      <c r="I192" s="12"/>
      <c r="J192" s="12">
        <v>0</v>
      </c>
      <c r="K192" s="6">
        <v>-2</v>
      </c>
      <c r="L192" s="6">
        <v>-2</v>
      </c>
      <c r="O192" s="17"/>
      <c r="V192" s="18"/>
      <c r="W192" s="6">
        <v>1</v>
      </c>
    </row>
    <row r="193" spans="1:23" s="6" customFormat="1" x14ac:dyDescent="0.25">
      <c r="A193" s="6">
        <f t="shared" si="3"/>
        <v>162</v>
      </c>
      <c r="B193" s="31">
        <v>1906</v>
      </c>
      <c r="C193" s="6" t="s">
        <v>7</v>
      </c>
      <c r="D193" s="6" t="s">
        <v>8</v>
      </c>
      <c r="G193" s="12">
        <v>2.2785194805194804</v>
      </c>
      <c r="H193" s="12">
        <v>0.17988311688311698</v>
      </c>
      <c r="I193" s="12"/>
      <c r="J193" s="12">
        <v>0</v>
      </c>
      <c r="K193" s="6">
        <v>-2</v>
      </c>
      <c r="L193" s="6">
        <v>-2</v>
      </c>
      <c r="O193" s="17"/>
      <c r="V193" s="18"/>
      <c r="W193" s="6">
        <v>1</v>
      </c>
    </row>
    <row r="194" spans="1:23" s="6" customFormat="1" x14ac:dyDescent="0.25">
      <c r="A194" s="6">
        <f t="shared" si="3"/>
        <v>163</v>
      </c>
      <c r="B194" s="31">
        <v>1907</v>
      </c>
      <c r="C194" s="6" t="s">
        <v>7</v>
      </c>
      <c r="D194" s="6" t="s">
        <v>8</v>
      </c>
      <c r="G194" s="12">
        <v>0.86831526315789487</v>
      </c>
      <c r="H194" s="12">
        <v>0.12380921052631577</v>
      </c>
      <c r="I194" s="12"/>
      <c r="J194" s="12">
        <v>0</v>
      </c>
      <c r="K194" s="6">
        <v>-2</v>
      </c>
      <c r="L194" s="6">
        <v>-2</v>
      </c>
      <c r="O194" s="17"/>
      <c r="V194" s="18"/>
      <c r="W194" s="6">
        <v>1</v>
      </c>
    </row>
    <row r="195" spans="1:23" s="6" customFormat="1" x14ac:dyDescent="0.25">
      <c r="A195" s="6">
        <f t="shared" si="3"/>
        <v>164</v>
      </c>
      <c r="B195" s="31">
        <v>1908</v>
      </c>
      <c r="C195" s="6" t="s">
        <v>7</v>
      </c>
      <c r="D195" s="6" t="s">
        <v>8</v>
      </c>
      <c r="G195" s="12">
        <v>0.71621474025974019</v>
      </c>
      <c r="H195" s="12">
        <v>0.10598376623376626</v>
      </c>
      <c r="I195" s="12"/>
      <c r="J195" s="12">
        <v>0</v>
      </c>
      <c r="K195" s="6">
        <v>-2</v>
      </c>
      <c r="L195" s="6">
        <v>-2</v>
      </c>
      <c r="O195" s="17"/>
      <c r="V195" s="18"/>
      <c r="W195" s="6">
        <v>1</v>
      </c>
    </row>
    <row r="196" spans="1:23" s="6" customFormat="1" x14ac:dyDescent="0.25">
      <c r="A196" s="6">
        <f t="shared" si="3"/>
        <v>165</v>
      </c>
      <c r="B196" s="31">
        <v>1909</v>
      </c>
      <c r="C196" s="6" t="s">
        <v>7</v>
      </c>
      <c r="D196" s="6" t="s">
        <v>8</v>
      </c>
      <c r="G196" s="12">
        <v>0.77493117469879524</v>
      </c>
      <c r="H196" s="12">
        <v>7.6384789156626526E-2</v>
      </c>
      <c r="I196" s="12"/>
      <c r="J196" s="12">
        <v>0</v>
      </c>
      <c r="K196" s="6">
        <v>-2</v>
      </c>
      <c r="L196" s="6">
        <v>-2</v>
      </c>
      <c r="O196" s="17"/>
      <c r="V196" s="18"/>
      <c r="W196" s="6">
        <v>1</v>
      </c>
    </row>
    <row r="197" spans="1:23" s="6" customFormat="1" x14ac:dyDescent="0.25">
      <c r="A197" s="6">
        <f t="shared" si="3"/>
        <v>166</v>
      </c>
      <c r="B197" s="31">
        <v>1910</v>
      </c>
      <c r="C197" s="6" t="s">
        <v>7</v>
      </c>
      <c r="D197" s="6" t="s">
        <v>8</v>
      </c>
      <c r="G197" s="12">
        <v>2.205233766233766</v>
      </c>
      <c r="H197" s="12">
        <v>0.17409740259740247</v>
      </c>
      <c r="I197" s="12"/>
      <c r="J197" s="12">
        <v>0</v>
      </c>
      <c r="K197" s="6">
        <v>-2</v>
      </c>
      <c r="L197" s="6">
        <v>-2</v>
      </c>
      <c r="O197" s="17"/>
      <c r="V197" s="18"/>
      <c r="W197" s="6">
        <v>1</v>
      </c>
    </row>
    <row r="198" spans="1:23" s="6" customFormat="1" x14ac:dyDescent="0.25">
      <c r="A198" s="6">
        <f t="shared" si="3"/>
        <v>167</v>
      </c>
      <c r="B198" s="31">
        <v>1911</v>
      </c>
      <c r="C198" s="6" t="s">
        <v>7</v>
      </c>
      <c r="D198" s="6" t="s">
        <v>8</v>
      </c>
      <c r="G198" s="12">
        <v>0.87537473684210498</v>
      </c>
      <c r="H198" s="12">
        <v>0.12481578947368416</v>
      </c>
      <c r="I198" s="12"/>
      <c r="J198" s="12">
        <v>0</v>
      </c>
      <c r="K198" s="6">
        <v>-2</v>
      </c>
      <c r="L198" s="6">
        <v>-2</v>
      </c>
      <c r="O198" s="17"/>
      <c r="V198" s="18"/>
      <c r="W198" s="6">
        <v>1</v>
      </c>
    </row>
    <row r="199" spans="1:23" s="6" customFormat="1" x14ac:dyDescent="0.25">
      <c r="A199" s="6">
        <f t="shared" si="3"/>
        <v>168</v>
      </c>
      <c r="B199" s="31">
        <v>1912</v>
      </c>
      <c r="C199" s="6" t="s">
        <v>7</v>
      </c>
      <c r="D199" s="6" t="s">
        <v>8</v>
      </c>
      <c r="G199" s="12">
        <v>0.27724441558441582</v>
      </c>
      <c r="H199" s="12">
        <v>4.1025974025974049E-2</v>
      </c>
      <c r="I199" s="12">
        <v>70.912499999999994</v>
      </c>
      <c r="J199" s="12">
        <v>0</v>
      </c>
      <c r="K199" s="6">
        <v>-2</v>
      </c>
      <c r="L199" s="6">
        <v>-2</v>
      </c>
      <c r="O199" s="17"/>
      <c r="V199" s="18"/>
      <c r="W199" s="6">
        <v>1</v>
      </c>
    </row>
    <row r="200" spans="1:23" s="6" customFormat="1" x14ac:dyDescent="0.25">
      <c r="A200" s="6">
        <f t="shared" si="3"/>
        <v>169</v>
      </c>
      <c r="B200" s="31">
        <v>1913</v>
      </c>
      <c r="C200" s="6" t="s">
        <v>7</v>
      </c>
      <c r="D200" s="6" t="s">
        <v>8</v>
      </c>
      <c r="G200" s="12">
        <v>0.9597224548192772</v>
      </c>
      <c r="H200" s="12">
        <v>9.4599623493975965E-2</v>
      </c>
      <c r="I200" s="12"/>
      <c r="J200" s="12">
        <v>0</v>
      </c>
      <c r="K200" s="6">
        <v>-2</v>
      </c>
      <c r="L200" s="6">
        <v>-2</v>
      </c>
      <c r="O200" s="17"/>
      <c r="V200" s="18"/>
      <c r="W200" s="6">
        <v>1</v>
      </c>
    </row>
    <row r="201" spans="1:23" s="6" customFormat="1" x14ac:dyDescent="0.25">
      <c r="A201" s="6">
        <f t="shared" si="3"/>
        <v>170</v>
      </c>
      <c r="B201" s="31">
        <v>1914</v>
      </c>
      <c r="C201" s="6" t="s">
        <v>7</v>
      </c>
      <c r="D201" s="6" t="s">
        <v>8</v>
      </c>
      <c r="G201" s="12">
        <v>0.73951948051948024</v>
      </c>
      <c r="H201" s="12">
        <v>5.8383116883116926E-2</v>
      </c>
      <c r="I201" s="12"/>
      <c r="J201" s="12">
        <v>0</v>
      </c>
      <c r="K201" s="6">
        <v>-2</v>
      </c>
      <c r="L201" s="6">
        <v>-2</v>
      </c>
      <c r="O201" s="17"/>
      <c r="V201" s="18"/>
      <c r="W201" s="6">
        <v>1</v>
      </c>
    </row>
    <row r="202" spans="1:23" s="6" customFormat="1" x14ac:dyDescent="0.25">
      <c r="A202" s="6">
        <f t="shared" si="3"/>
        <v>171</v>
      </c>
      <c r="B202" s="31">
        <v>1915</v>
      </c>
      <c r="C202" s="6" t="s">
        <v>7</v>
      </c>
      <c r="D202" s="6" t="s">
        <v>8</v>
      </c>
      <c r="G202" s="12">
        <v>0.65653105263157885</v>
      </c>
      <c r="H202" s="12">
        <v>9.3611842105263132E-2</v>
      </c>
      <c r="I202" s="12"/>
      <c r="J202" s="12">
        <v>0</v>
      </c>
      <c r="K202" s="6">
        <v>-3</v>
      </c>
      <c r="L202" s="6">
        <v>-3</v>
      </c>
      <c r="O202" s="17"/>
      <c r="V202" s="18"/>
      <c r="W202" s="6">
        <v>1</v>
      </c>
    </row>
    <row r="203" spans="1:23" s="6" customFormat="1" x14ac:dyDescent="0.25">
      <c r="A203" s="6">
        <f t="shared" si="3"/>
        <v>172</v>
      </c>
      <c r="B203" s="31">
        <v>1916</v>
      </c>
      <c r="C203" s="6" t="s">
        <v>7</v>
      </c>
      <c r="D203" s="6" t="s">
        <v>8</v>
      </c>
      <c r="G203" s="12">
        <v>0.24347746753246752</v>
      </c>
      <c r="H203" s="12">
        <v>3.6029220779220758E-2</v>
      </c>
      <c r="I203" s="12"/>
      <c r="J203" s="12">
        <v>0</v>
      </c>
      <c r="K203" s="6">
        <v>-3</v>
      </c>
      <c r="L203" s="6">
        <v>-3</v>
      </c>
      <c r="O203" s="17"/>
      <c r="V203" s="18"/>
      <c r="W203" s="6">
        <v>1</v>
      </c>
    </row>
    <row r="204" spans="1:23" s="6" customFormat="1" x14ac:dyDescent="0.25">
      <c r="A204" s="6">
        <f t="shared" si="3"/>
        <v>173</v>
      </c>
      <c r="B204" s="31">
        <v>1917</v>
      </c>
      <c r="C204" s="6" t="s">
        <v>7</v>
      </c>
      <c r="D204" s="6" t="s">
        <v>8</v>
      </c>
      <c r="G204" s="12">
        <v>0.63782796686746968</v>
      </c>
      <c r="H204" s="12">
        <v>6.2870557228915686E-2</v>
      </c>
      <c r="I204" s="12"/>
      <c r="J204" s="12">
        <v>0</v>
      </c>
      <c r="K204" s="6">
        <v>-3</v>
      </c>
      <c r="L204" s="6">
        <v>-3</v>
      </c>
      <c r="O204" s="17"/>
      <c r="V204" s="18"/>
      <c r="W204" s="6">
        <v>1</v>
      </c>
    </row>
    <row r="205" spans="1:23" s="6" customFormat="1" x14ac:dyDescent="0.25">
      <c r="A205" s="6">
        <f t="shared" si="3"/>
        <v>174</v>
      </c>
      <c r="B205" s="31">
        <v>1918</v>
      </c>
      <c r="C205" s="6" t="s">
        <v>7</v>
      </c>
      <c r="D205" s="6" t="s">
        <v>8</v>
      </c>
      <c r="G205" s="12">
        <v>1.5723116883116888</v>
      </c>
      <c r="H205" s="12">
        <v>0.12412987012987009</v>
      </c>
      <c r="I205" s="12"/>
      <c r="J205" s="12">
        <v>0</v>
      </c>
      <c r="K205" s="6">
        <v>-3</v>
      </c>
      <c r="L205" s="6">
        <v>-3</v>
      </c>
      <c r="O205" s="17"/>
      <c r="V205" s="18"/>
      <c r="W205" s="6">
        <v>1</v>
      </c>
    </row>
    <row r="206" spans="1:23" s="6" customFormat="1" x14ac:dyDescent="0.25">
      <c r="A206" s="6">
        <f t="shared" si="3"/>
        <v>175</v>
      </c>
      <c r="B206" s="31">
        <v>1919</v>
      </c>
      <c r="C206" s="6" t="s">
        <v>7</v>
      </c>
      <c r="D206" s="6" t="s">
        <v>8</v>
      </c>
      <c r="G206" s="12">
        <v>0.65653105263157885</v>
      </c>
      <c r="H206" s="12">
        <v>9.3611842105263132E-2</v>
      </c>
      <c r="I206" s="12"/>
      <c r="J206" s="12">
        <v>0</v>
      </c>
      <c r="K206" s="6">
        <v>-3</v>
      </c>
      <c r="L206" s="6">
        <v>-3</v>
      </c>
      <c r="O206" s="17"/>
      <c r="V206" s="18"/>
      <c r="W206" s="6">
        <v>1</v>
      </c>
    </row>
    <row r="207" spans="1:23" s="6" customFormat="1" x14ac:dyDescent="0.25">
      <c r="A207" s="6">
        <f t="shared" si="3"/>
        <v>176</v>
      </c>
      <c r="B207" s="31">
        <v>1920</v>
      </c>
      <c r="C207" s="6" t="s">
        <v>7</v>
      </c>
      <c r="D207" s="6" t="s">
        <v>8</v>
      </c>
      <c r="G207" s="12">
        <v>0.32878344155844164</v>
      </c>
      <c r="H207" s="12">
        <v>4.8652597402597385E-2</v>
      </c>
      <c r="I207" s="12"/>
      <c r="J207" s="12">
        <v>0</v>
      </c>
      <c r="K207" s="6">
        <v>-2</v>
      </c>
      <c r="L207" s="6">
        <v>-2</v>
      </c>
      <c r="O207" s="17"/>
      <c r="V207" s="18"/>
      <c r="W207" s="6">
        <v>1</v>
      </c>
    </row>
    <row r="208" spans="1:23" s="6" customFormat="1" x14ac:dyDescent="0.25">
      <c r="A208" s="6">
        <f t="shared" si="3"/>
        <v>177</v>
      </c>
      <c r="B208" s="31">
        <v>1921</v>
      </c>
      <c r="C208" s="6" t="s">
        <v>7</v>
      </c>
      <c r="D208" s="6" t="s">
        <v>8</v>
      </c>
      <c r="G208" s="12">
        <v>0.49944918298192764</v>
      </c>
      <c r="H208" s="12">
        <v>4.2577447289156634E-2</v>
      </c>
      <c r="I208" s="12"/>
      <c r="J208" s="12">
        <v>0</v>
      </c>
      <c r="K208" s="6">
        <v>-2</v>
      </c>
      <c r="L208" s="6">
        <v>-2</v>
      </c>
      <c r="O208" s="17"/>
      <c r="V208" s="18"/>
      <c r="W208" s="6">
        <v>1</v>
      </c>
    </row>
    <row r="209" spans="1:23" s="6" customFormat="1" x14ac:dyDescent="0.25">
      <c r="A209" s="6">
        <f t="shared" si="3"/>
        <v>178</v>
      </c>
      <c r="B209" s="31">
        <v>1922</v>
      </c>
      <c r="C209" s="6" t="s">
        <v>7</v>
      </c>
      <c r="D209" s="6" t="s">
        <v>8</v>
      </c>
      <c r="G209" s="12">
        <v>2.4184285714285716</v>
      </c>
      <c r="H209" s="12">
        <v>0.19092857142857134</v>
      </c>
      <c r="I209" s="12"/>
      <c r="J209" s="12">
        <v>0</v>
      </c>
      <c r="K209" s="6">
        <v>-2</v>
      </c>
      <c r="L209" s="6">
        <v>-2</v>
      </c>
      <c r="O209" s="17"/>
      <c r="V209" s="18"/>
      <c r="W209" s="6">
        <v>1</v>
      </c>
    </row>
    <row r="210" spans="1:23" s="6" customFormat="1" x14ac:dyDescent="0.25">
      <c r="A210" s="6">
        <f t="shared" si="3"/>
        <v>179</v>
      </c>
      <c r="B210" s="31">
        <v>1923</v>
      </c>
      <c r="C210" s="6" t="s">
        <v>7</v>
      </c>
      <c r="D210" s="6" t="s">
        <v>8</v>
      </c>
      <c r="G210" s="12">
        <v>0</v>
      </c>
      <c r="H210" s="12">
        <v>0</v>
      </c>
      <c r="I210" s="12">
        <v>62.000000000000014</v>
      </c>
      <c r="J210" s="12">
        <v>0</v>
      </c>
      <c r="K210" s="6">
        <v>-2</v>
      </c>
      <c r="L210" s="6">
        <v>-2</v>
      </c>
      <c r="O210" s="17"/>
      <c r="V210" s="18"/>
      <c r="W210" s="6">
        <v>1</v>
      </c>
    </row>
    <row r="211" spans="1:23" s="6" customFormat="1" x14ac:dyDescent="0.25">
      <c r="A211" s="6">
        <f t="shared" si="3"/>
        <v>180</v>
      </c>
      <c r="B211" s="31">
        <v>1924</v>
      </c>
      <c r="C211" s="6" t="s">
        <v>7</v>
      </c>
      <c r="D211" s="6" t="s">
        <v>8</v>
      </c>
      <c r="G211" s="12">
        <v>0.41408941558441575</v>
      </c>
      <c r="H211" s="12">
        <v>6.1275974025974012E-2</v>
      </c>
      <c r="I211" s="12">
        <v>58.900000000000006</v>
      </c>
      <c r="J211" s="12">
        <v>0</v>
      </c>
      <c r="K211" s="6">
        <v>-2</v>
      </c>
      <c r="L211" s="6">
        <v>-2</v>
      </c>
      <c r="O211" s="17"/>
      <c r="V211" s="18"/>
      <c r="W211" s="6">
        <v>1</v>
      </c>
    </row>
    <row r="212" spans="1:23" s="6" customFormat="1" x14ac:dyDescent="0.25">
      <c r="A212" s="6">
        <f t="shared" si="3"/>
        <v>181</v>
      </c>
      <c r="B212" s="31">
        <v>1925</v>
      </c>
      <c r="C212" s="6" t="s">
        <v>7</v>
      </c>
      <c r="D212" s="6" t="s">
        <v>8</v>
      </c>
      <c r="G212" s="12">
        <v>0.90607337349397599</v>
      </c>
      <c r="H212" s="12">
        <v>8.9311445783132576E-2</v>
      </c>
      <c r="I212" s="12"/>
      <c r="J212" s="12">
        <v>0</v>
      </c>
      <c r="K212" s="6">
        <v>-3.5</v>
      </c>
      <c r="L212" s="6">
        <v>-3.5</v>
      </c>
      <c r="O212" s="17"/>
      <c r="V212" s="18"/>
      <c r="W212" s="6">
        <v>1</v>
      </c>
    </row>
    <row r="213" spans="1:23" s="6" customFormat="1" x14ac:dyDescent="0.25">
      <c r="A213" s="6">
        <f t="shared" si="3"/>
        <v>182</v>
      </c>
      <c r="B213" s="31">
        <v>1926</v>
      </c>
      <c r="C213" s="6" t="s">
        <v>7</v>
      </c>
      <c r="D213" s="6" t="s">
        <v>8</v>
      </c>
      <c r="G213" s="12">
        <v>2.36512987012987</v>
      </c>
      <c r="H213" s="12">
        <v>0.18672077922077923</v>
      </c>
      <c r="I213" s="12"/>
      <c r="J213" s="12">
        <v>0</v>
      </c>
      <c r="K213" s="6">
        <v>-3.5</v>
      </c>
      <c r="L213" s="6">
        <v>-3.5</v>
      </c>
      <c r="O213" s="17"/>
      <c r="V213" s="18"/>
      <c r="W213" s="6">
        <v>1</v>
      </c>
    </row>
    <row r="214" spans="1:23" s="6" customFormat="1" x14ac:dyDescent="0.25">
      <c r="A214" s="6">
        <f t="shared" si="3"/>
        <v>183</v>
      </c>
      <c r="B214" s="31">
        <v>1927</v>
      </c>
      <c r="C214" s="6" t="s">
        <v>7</v>
      </c>
      <c r="D214" s="6" t="s">
        <v>8</v>
      </c>
      <c r="G214" s="12">
        <v>0.80477999999999994</v>
      </c>
      <c r="H214" s="12">
        <v>0.11475000000000002</v>
      </c>
      <c r="I214" s="12"/>
      <c r="J214" s="12">
        <v>0</v>
      </c>
      <c r="K214" s="6">
        <v>-3.5</v>
      </c>
      <c r="L214" s="6">
        <v>-3.5</v>
      </c>
      <c r="O214" s="17"/>
      <c r="V214" s="18"/>
      <c r="W214" s="6">
        <v>1</v>
      </c>
    </row>
    <row r="215" spans="1:23" s="6" customFormat="1" x14ac:dyDescent="0.25">
      <c r="A215" s="6">
        <f t="shared" si="3"/>
        <v>184</v>
      </c>
      <c r="B215" s="31">
        <v>1928</v>
      </c>
      <c r="C215" s="6" t="s">
        <v>7</v>
      </c>
      <c r="D215" s="6" t="s">
        <v>8</v>
      </c>
      <c r="G215" s="12">
        <v>0.17238915584415582</v>
      </c>
      <c r="H215" s="12">
        <v>2.5509740259740253E-2</v>
      </c>
      <c r="I215" s="12"/>
      <c r="J215" s="12">
        <v>0</v>
      </c>
      <c r="K215" s="6">
        <v>-3.5</v>
      </c>
      <c r="L215" s="6">
        <v>-3.5</v>
      </c>
      <c r="O215" s="17"/>
      <c r="V215" s="18"/>
      <c r="W215" s="6">
        <v>1</v>
      </c>
    </row>
    <row r="216" spans="1:23" s="6" customFormat="1" x14ac:dyDescent="0.25">
      <c r="A216" s="6">
        <f t="shared" ref="A216:A279" si="5">A215+1</f>
        <v>185</v>
      </c>
      <c r="B216" s="31">
        <v>1929</v>
      </c>
      <c r="C216" s="6" t="s">
        <v>7</v>
      </c>
      <c r="D216" s="6" t="s">
        <v>8</v>
      </c>
      <c r="G216" s="12">
        <v>0.91799539156626508</v>
      </c>
      <c r="H216" s="12">
        <v>9.0486596385542239E-2</v>
      </c>
      <c r="I216" s="12">
        <v>60.062500000000007</v>
      </c>
      <c r="J216" s="12">
        <v>0</v>
      </c>
      <c r="K216" s="6">
        <v>-3.5</v>
      </c>
      <c r="L216" s="6">
        <v>-3.5</v>
      </c>
      <c r="O216" s="17"/>
      <c r="V216" s="18"/>
      <c r="W216" s="6">
        <v>1</v>
      </c>
    </row>
    <row r="217" spans="1:23" s="6" customFormat="1" x14ac:dyDescent="0.25">
      <c r="A217" s="6">
        <f t="shared" si="5"/>
        <v>186</v>
      </c>
      <c r="B217" s="31">
        <v>1930</v>
      </c>
      <c r="C217" s="6" t="s">
        <v>7</v>
      </c>
      <c r="D217" s="6" t="s">
        <v>8</v>
      </c>
      <c r="G217" s="12">
        <v>1.8121558441558439</v>
      </c>
      <c r="H217" s="12">
        <v>0.14306493506493512</v>
      </c>
      <c r="I217" s="12">
        <v>60.062500000000007</v>
      </c>
      <c r="J217" s="12">
        <v>0</v>
      </c>
      <c r="K217" s="6">
        <v>-1</v>
      </c>
      <c r="L217" s="6">
        <v>-1</v>
      </c>
      <c r="O217" s="17"/>
      <c r="V217" s="18"/>
      <c r="W217" s="6">
        <v>1</v>
      </c>
    </row>
    <row r="218" spans="1:23" s="6" customFormat="1" x14ac:dyDescent="0.25">
      <c r="A218" s="6">
        <f t="shared" si="5"/>
        <v>187</v>
      </c>
      <c r="B218" s="31">
        <v>1931</v>
      </c>
      <c r="C218" s="6" t="s">
        <v>7</v>
      </c>
      <c r="D218" s="6" t="s">
        <v>8</v>
      </c>
      <c r="G218" s="12">
        <v>1.1153968421052634</v>
      </c>
      <c r="H218" s="12">
        <v>0.15903947368421056</v>
      </c>
      <c r="I218" s="12"/>
      <c r="J218" s="12">
        <v>0</v>
      </c>
      <c r="K218" s="6">
        <v>-1</v>
      </c>
      <c r="L218" s="6">
        <v>-1</v>
      </c>
      <c r="O218" s="17"/>
      <c r="V218" s="18"/>
      <c r="W218" s="6">
        <v>1</v>
      </c>
    </row>
    <row r="219" spans="1:23" s="6" customFormat="1" x14ac:dyDescent="0.25">
      <c r="A219" s="6">
        <f t="shared" si="5"/>
        <v>188</v>
      </c>
      <c r="B219" s="31">
        <v>1932</v>
      </c>
      <c r="C219" s="6" t="s">
        <v>7</v>
      </c>
      <c r="D219" s="6" t="s">
        <v>8</v>
      </c>
      <c r="G219" s="12">
        <v>1.4217662337662338E-2</v>
      </c>
      <c r="H219" s="12">
        <v>2.1038961038961045E-3</v>
      </c>
      <c r="I219" s="12"/>
      <c r="J219" s="12">
        <v>0</v>
      </c>
      <c r="K219" s="6">
        <v>-1</v>
      </c>
      <c r="L219" s="6">
        <v>-1</v>
      </c>
      <c r="O219" s="17"/>
      <c r="V219" s="18"/>
      <c r="W219" s="6">
        <v>1</v>
      </c>
    </row>
    <row r="220" spans="1:23" s="6" customFormat="1" x14ac:dyDescent="0.25">
      <c r="A220" s="6">
        <f t="shared" si="5"/>
        <v>189</v>
      </c>
      <c r="B220" s="31">
        <v>1933</v>
      </c>
      <c r="C220" s="6" t="s">
        <v>7</v>
      </c>
      <c r="D220" s="6" t="s">
        <v>8</v>
      </c>
      <c r="G220" s="12">
        <v>0.74736851656626491</v>
      </c>
      <c r="H220" s="12">
        <v>5.1880722891566255E-2</v>
      </c>
      <c r="I220" s="12"/>
      <c r="J220" s="12">
        <v>0</v>
      </c>
      <c r="K220" s="6">
        <v>-1</v>
      </c>
      <c r="L220" s="6">
        <v>-1</v>
      </c>
      <c r="O220" s="17"/>
      <c r="V220" s="18"/>
      <c r="W220" s="6">
        <v>1</v>
      </c>
    </row>
    <row r="221" spans="1:23" s="6" customFormat="1" x14ac:dyDescent="0.25">
      <c r="A221" s="6">
        <f t="shared" si="5"/>
        <v>190</v>
      </c>
      <c r="B221" s="31">
        <v>1934</v>
      </c>
      <c r="C221" s="6" t="s">
        <v>7</v>
      </c>
      <c r="D221" s="6" t="s">
        <v>8</v>
      </c>
      <c r="G221" s="12">
        <v>0.82414937499999974</v>
      </c>
      <c r="H221" s="12">
        <v>0.12494999999999995</v>
      </c>
      <c r="I221" s="12">
        <v>52.312500000000007</v>
      </c>
      <c r="J221" s="12">
        <v>0</v>
      </c>
      <c r="K221" s="6">
        <v>-1</v>
      </c>
      <c r="L221" s="6">
        <v>-1</v>
      </c>
      <c r="O221" s="17"/>
      <c r="V221" s="18"/>
      <c r="W221" s="6">
        <v>1</v>
      </c>
    </row>
    <row r="222" spans="1:23" s="6" customFormat="1" x14ac:dyDescent="0.25">
      <c r="A222" s="6">
        <f t="shared" si="5"/>
        <v>191</v>
      </c>
      <c r="B222" s="31">
        <v>1935</v>
      </c>
      <c r="C222" s="6" t="s">
        <v>7</v>
      </c>
      <c r="D222" s="6" t="s">
        <v>8</v>
      </c>
      <c r="G222" s="12">
        <v>0.82414937499999974</v>
      </c>
      <c r="H222" s="12">
        <v>0.12494999999999995</v>
      </c>
      <c r="I222" s="12"/>
      <c r="J222" s="12">
        <v>0</v>
      </c>
      <c r="K222" s="6">
        <v>-2.5</v>
      </c>
      <c r="L222" s="6">
        <v>-2.5</v>
      </c>
      <c r="O222" s="17"/>
      <c r="V222" s="18"/>
      <c r="W222" s="6">
        <v>1</v>
      </c>
    </row>
    <row r="223" spans="1:23" s="6" customFormat="1" x14ac:dyDescent="0.25">
      <c r="A223" s="6">
        <f t="shared" si="5"/>
        <v>192</v>
      </c>
      <c r="B223" s="31">
        <v>1936</v>
      </c>
      <c r="C223" s="6" t="s">
        <v>7</v>
      </c>
      <c r="D223" s="6" t="s">
        <v>8</v>
      </c>
      <c r="G223" s="12">
        <v>3.9098571428571441E-2</v>
      </c>
      <c r="H223" s="12">
        <v>5.7857142857142899E-3</v>
      </c>
      <c r="I223" s="12"/>
      <c r="J223" s="12">
        <v>0</v>
      </c>
      <c r="K223" s="6">
        <v>-2.5</v>
      </c>
      <c r="L223" s="6">
        <v>-2.5</v>
      </c>
      <c r="O223" s="17"/>
      <c r="V223" s="18"/>
      <c r="W223" s="6">
        <v>1</v>
      </c>
    </row>
    <row r="224" spans="1:23" s="6" customFormat="1" x14ac:dyDescent="0.25">
      <c r="A224" s="6">
        <f t="shared" si="5"/>
        <v>193</v>
      </c>
      <c r="B224" s="31">
        <v>1937</v>
      </c>
      <c r="C224" s="6" t="s">
        <v>7</v>
      </c>
      <c r="D224" s="6" t="s">
        <v>8</v>
      </c>
      <c r="G224" s="12">
        <v>0.78247978915662675</v>
      </c>
      <c r="H224" s="12">
        <v>5.4318072289156666E-2</v>
      </c>
      <c r="I224" s="12"/>
      <c r="J224" s="12">
        <v>0</v>
      </c>
      <c r="K224" s="6">
        <v>-2.5</v>
      </c>
      <c r="L224" s="6">
        <v>-2.5</v>
      </c>
      <c r="O224" s="17"/>
      <c r="V224" s="18"/>
      <c r="W224" s="6">
        <v>1</v>
      </c>
    </row>
    <row r="225" spans="1:23" s="6" customFormat="1" x14ac:dyDescent="0.25">
      <c r="A225" s="6">
        <f t="shared" si="5"/>
        <v>194</v>
      </c>
      <c r="B225" s="31">
        <v>1938</v>
      </c>
      <c r="C225" s="6" t="s">
        <v>7</v>
      </c>
      <c r="D225" s="6" t="s">
        <v>8</v>
      </c>
      <c r="G225" s="12">
        <v>1.5123506493506496</v>
      </c>
      <c r="H225" s="12">
        <v>0.119396103896104</v>
      </c>
      <c r="I225" s="12"/>
      <c r="J225" s="12">
        <v>0</v>
      </c>
      <c r="K225" s="6">
        <v>-2.5</v>
      </c>
      <c r="L225" s="6">
        <v>-2.5</v>
      </c>
      <c r="O225" s="17"/>
      <c r="V225" s="18"/>
      <c r="W225" s="6">
        <v>1</v>
      </c>
    </row>
    <row r="226" spans="1:23" s="6" customFormat="1" x14ac:dyDescent="0.25">
      <c r="A226" s="6">
        <f t="shared" si="5"/>
        <v>195</v>
      </c>
      <c r="B226" s="31">
        <v>1939</v>
      </c>
      <c r="C226" s="6" t="s">
        <v>7</v>
      </c>
      <c r="D226" s="6" t="s">
        <v>8</v>
      </c>
      <c r="G226" s="12">
        <v>0.68398791666666647</v>
      </c>
      <c r="H226" s="12">
        <v>0.10369999999999999</v>
      </c>
      <c r="I226" s="12">
        <v>62.775000000000013</v>
      </c>
      <c r="J226" s="12">
        <v>0</v>
      </c>
      <c r="K226" s="6">
        <v>-2.5</v>
      </c>
      <c r="L226" s="6">
        <v>-2.5</v>
      </c>
      <c r="O226" s="17"/>
      <c r="V226" s="18"/>
      <c r="W226" s="6">
        <v>1</v>
      </c>
    </row>
    <row r="227" spans="1:23" s="6" customFormat="1" x14ac:dyDescent="0.25">
      <c r="A227" s="6">
        <f t="shared" si="5"/>
        <v>196</v>
      </c>
      <c r="B227" s="31">
        <v>1940</v>
      </c>
      <c r="C227" s="6" t="s">
        <v>7</v>
      </c>
      <c r="D227" s="6" t="s">
        <v>8</v>
      </c>
      <c r="G227" s="12">
        <v>0.1297361688311689</v>
      </c>
      <c r="H227" s="12">
        <v>1.9198051948051954E-2</v>
      </c>
      <c r="I227" s="12"/>
      <c r="J227" s="12">
        <v>0</v>
      </c>
      <c r="K227" s="6">
        <v>-2.5</v>
      </c>
      <c r="L227" s="6">
        <v>-2.5</v>
      </c>
      <c r="O227" s="17"/>
      <c r="V227" s="18"/>
      <c r="W227" s="6">
        <v>1</v>
      </c>
    </row>
    <row r="228" spans="1:23" s="6" customFormat="1" x14ac:dyDescent="0.25">
      <c r="A228" s="6">
        <f t="shared" si="5"/>
        <v>197</v>
      </c>
      <c r="B228" s="31">
        <v>1941</v>
      </c>
      <c r="C228" s="6" t="s">
        <v>7</v>
      </c>
      <c r="D228" s="6" t="s">
        <v>8</v>
      </c>
      <c r="G228" s="12">
        <v>0.61695521837349387</v>
      </c>
      <c r="H228" s="12">
        <v>4.2827710843373501E-2</v>
      </c>
      <c r="I228" s="12"/>
      <c r="J228" s="12">
        <v>0</v>
      </c>
      <c r="K228" s="6">
        <v>-2.5</v>
      </c>
      <c r="L228" s="6">
        <v>-2.5</v>
      </c>
      <c r="O228" s="17"/>
      <c r="V228" s="18"/>
      <c r="W228" s="6">
        <v>1</v>
      </c>
    </row>
    <row r="229" spans="1:23" s="6" customFormat="1" x14ac:dyDescent="0.25">
      <c r="A229" s="6">
        <f t="shared" si="5"/>
        <v>198</v>
      </c>
      <c r="B229" s="31">
        <v>1942</v>
      </c>
      <c r="C229" s="6" t="s">
        <v>7</v>
      </c>
      <c r="D229" s="6" t="s">
        <v>8</v>
      </c>
      <c r="G229" s="12">
        <v>1.125935064935065</v>
      </c>
      <c r="H229" s="12">
        <v>8.8889610389610407E-2</v>
      </c>
      <c r="I229" s="12">
        <v>61.612500000000004</v>
      </c>
      <c r="J229" s="12">
        <v>0</v>
      </c>
      <c r="K229" s="6">
        <v>-2.5</v>
      </c>
      <c r="L229" s="6">
        <v>-2.5</v>
      </c>
      <c r="O229" s="17"/>
      <c r="V229" s="18"/>
      <c r="W229" s="6">
        <v>1</v>
      </c>
    </row>
    <row r="230" spans="1:23" s="6" customFormat="1" x14ac:dyDescent="0.25">
      <c r="A230" s="6">
        <f t="shared" si="5"/>
        <v>199</v>
      </c>
      <c r="B230" s="31">
        <v>1943</v>
      </c>
      <c r="C230" s="6" t="s">
        <v>7</v>
      </c>
      <c r="D230" s="6" t="s">
        <v>8</v>
      </c>
      <c r="G230" s="12">
        <v>0.80732999999999999</v>
      </c>
      <c r="H230" s="12">
        <v>0.12239999999999995</v>
      </c>
      <c r="I230" s="12"/>
      <c r="J230" s="12">
        <v>0</v>
      </c>
      <c r="K230" s="6">
        <v>-2.5</v>
      </c>
      <c r="L230" s="6">
        <v>-2.5</v>
      </c>
      <c r="O230" s="17"/>
      <c r="V230" s="18"/>
      <c r="W230" s="6">
        <v>1</v>
      </c>
    </row>
    <row r="231" spans="1:23" s="6" customFormat="1" x14ac:dyDescent="0.25">
      <c r="A231" s="6">
        <f t="shared" si="5"/>
        <v>200</v>
      </c>
      <c r="B231" s="31">
        <v>1944</v>
      </c>
      <c r="C231" s="6" t="s">
        <v>7</v>
      </c>
      <c r="D231" s="6" t="s">
        <v>8</v>
      </c>
      <c r="G231" s="12">
        <v>0.22037376623376634</v>
      </c>
      <c r="H231" s="12">
        <v>3.2610389610389617E-2</v>
      </c>
      <c r="I231" s="12"/>
      <c r="J231" s="12">
        <v>0</v>
      </c>
      <c r="K231" s="6">
        <v>-2.5</v>
      </c>
      <c r="L231" s="6">
        <v>-2.5</v>
      </c>
      <c r="O231" s="17"/>
      <c r="V231" s="18"/>
      <c r="W231" s="6">
        <v>1</v>
      </c>
    </row>
    <row r="232" spans="1:23" s="6" customFormat="1" x14ac:dyDescent="0.25">
      <c r="A232" s="6">
        <f t="shared" si="5"/>
        <v>201</v>
      </c>
      <c r="B232" s="31">
        <v>1945</v>
      </c>
      <c r="C232" s="6" t="s">
        <v>7</v>
      </c>
      <c r="D232" s="6" t="s">
        <v>8</v>
      </c>
      <c r="G232" s="12">
        <v>0.7222890361445784</v>
      </c>
      <c r="H232" s="12">
        <v>5.0139759036144593E-2</v>
      </c>
      <c r="I232" s="12">
        <v>57.35</v>
      </c>
      <c r="J232" s="12">
        <v>0</v>
      </c>
      <c r="K232" s="6">
        <v>-5</v>
      </c>
      <c r="L232" s="6">
        <v>-5</v>
      </c>
      <c r="O232" s="17"/>
      <c r="V232" s="18"/>
      <c r="W232" s="6">
        <v>1</v>
      </c>
    </row>
    <row r="233" spans="1:23" s="6" customFormat="1" x14ac:dyDescent="0.25">
      <c r="A233" s="6">
        <f t="shared" si="5"/>
        <v>202</v>
      </c>
      <c r="B233" s="31">
        <v>1946</v>
      </c>
      <c r="C233" s="6" t="s">
        <v>7</v>
      </c>
      <c r="D233" s="6" t="s">
        <v>8</v>
      </c>
      <c r="G233" s="12">
        <v>2.5250259740259735</v>
      </c>
      <c r="H233" s="12">
        <v>0.19934415584415555</v>
      </c>
      <c r="I233" s="12"/>
      <c r="J233" s="12">
        <v>0</v>
      </c>
      <c r="K233" s="6">
        <v>-5</v>
      </c>
      <c r="L233" s="6">
        <v>-5</v>
      </c>
      <c r="O233" s="17"/>
      <c r="V233" s="18"/>
      <c r="W233" s="6">
        <v>1</v>
      </c>
    </row>
    <row r="234" spans="1:23" s="6" customFormat="1" x14ac:dyDescent="0.25">
      <c r="A234" s="6">
        <f t="shared" si="5"/>
        <v>203</v>
      </c>
      <c r="B234" s="31">
        <v>1947</v>
      </c>
      <c r="C234" s="6" t="s">
        <v>7</v>
      </c>
      <c r="D234" s="6" t="s">
        <v>8</v>
      </c>
      <c r="G234" s="12">
        <v>0.71696708333333325</v>
      </c>
      <c r="H234" s="12">
        <v>0.10869999999999998</v>
      </c>
      <c r="I234" s="12"/>
      <c r="J234" s="12">
        <v>0</v>
      </c>
      <c r="K234" s="6">
        <v>-5</v>
      </c>
      <c r="L234" s="6">
        <v>-5</v>
      </c>
      <c r="O234" s="17"/>
      <c r="V234" s="18"/>
      <c r="W234" s="6">
        <v>1</v>
      </c>
    </row>
    <row r="235" spans="1:23" s="6" customFormat="1" x14ac:dyDescent="0.25">
      <c r="A235" s="6">
        <f t="shared" si="5"/>
        <v>204</v>
      </c>
      <c r="B235" s="31">
        <v>1948</v>
      </c>
      <c r="C235" s="6" t="s">
        <v>7</v>
      </c>
      <c r="D235" s="6" t="s">
        <v>8</v>
      </c>
      <c r="G235" s="12">
        <v>0.24969769480519483</v>
      </c>
      <c r="H235" s="12">
        <v>3.694967532467533E-2</v>
      </c>
      <c r="I235" s="12"/>
      <c r="J235" s="12">
        <v>0</v>
      </c>
      <c r="K235" s="6">
        <v>-5</v>
      </c>
      <c r="L235" s="6">
        <v>-5</v>
      </c>
      <c r="O235" s="17"/>
      <c r="V235" s="18"/>
      <c r="W235" s="6">
        <v>1</v>
      </c>
    </row>
    <row r="236" spans="1:23" s="6" customFormat="1" x14ac:dyDescent="0.25">
      <c r="A236" s="6">
        <f t="shared" si="5"/>
        <v>205</v>
      </c>
      <c r="B236" s="31">
        <v>1949</v>
      </c>
      <c r="C236" s="6" t="s">
        <v>7</v>
      </c>
      <c r="D236" s="6" t="s">
        <v>8</v>
      </c>
      <c r="G236" s="12">
        <v>0.52165319277108435</v>
      </c>
      <c r="H236" s="12">
        <v>3.6212048192771101E-2</v>
      </c>
      <c r="I236" s="12">
        <v>54.25</v>
      </c>
      <c r="J236" s="12">
        <v>0</v>
      </c>
      <c r="K236" s="6">
        <v>-5</v>
      </c>
      <c r="L236" s="6">
        <v>-5</v>
      </c>
      <c r="O236" s="17"/>
      <c r="V236" s="18"/>
      <c r="W236" s="6">
        <v>1</v>
      </c>
    </row>
    <row r="237" spans="1:23" s="6" customFormat="1" x14ac:dyDescent="0.25">
      <c r="A237" s="6">
        <f t="shared" si="5"/>
        <v>206</v>
      </c>
      <c r="B237" s="31">
        <v>1950</v>
      </c>
      <c r="C237" s="6" t="s">
        <v>7</v>
      </c>
      <c r="D237" s="6" t="s">
        <v>8</v>
      </c>
      <c r="G237" s="12">
        <v>1.8454675324675329</v>
      </c>
      <c r="H237" s="12">
        <v>0.14569480519480527</v>
      </c>
      <c r="I237" s="12"/>
      <c r="J237" s="12">
        <v>0</v>
      </c>
      <c r="K237" s="6">
        <v>-3.5</v>
      </c>
      <c r="L237" s="6">
        <v>-3.5</v>
      </c>
      <c r="O237" s="17"/>
      <c r="V237" s="18"/>
      <c r="W237" s="6">
        <v>1</v>
      </c>
    </row>
    <row r="238" spans="1:23" s="6" customFormat="1" x14ac:dyDescent="0.25">
      <c r="A238" s="6">
        <f t="shared" si="5"/>
        <v>207</v>
      </c>
      <c r="B238" s="31">
        <v>1951</v>
      </c>
      <c r="C238" s="6" t="s">
        <v>7</v>
      </c>
      <c r="D238" s="6" t="s">
        <v>8</v>
      </c>
      <c r="G238" s="12">
        <v>0.62660416666666663</v>
      </c>
      <c r="H238" s="12">
        <v>9.5000000000000001E-2</v>
      </c>
      <c r="I238" s="12"/>
      <c r="J238" s="12">
        <v>0</v>
      </c>
      <c r="K238" s="6">
        <v>-3.5</v>
      </c>
      <c r="L238" s="6">
        <v>-3.5</v>
      </c>
      <c r="O238" s="17"/>
      <c r="V238" s="18"/>
      <c r="W238" s="6">
        <v>1</v>
      </c>
    </row>
    <row r="239" spans="1:23" s="6" customFormat="1" x14ac:dyDescent="0.25">
      <c r="A239" s="6">
        <f t="shared" si="5"/>
        <v>208</v>
      </c>
      <c r="B239" s="31">
        <v>1952</v>
      </c>
      <c r="C239" s="6" t="s">
        <v>7</v>
      </c>
      <c r="D239" s="6" t="s">
        <v>8</v>
      </c>
      <c r="G239" s="12">
        <v>0.27902162337662334</v>
      </c>
      <c r="H239" s="12">
        <v>4.1288961038961042E-2</v>
      </c>
      <c r="I239" s="12"/>
      <c r="J239" s="12">
        <v>0</v>
      </c>
      <c r="K239" s="6">
        <v>-3.5</v>
      </c>
      <c r="L239" s="6">
        <v>-3.5</v>
      </c>
      <c r="O239" s="17"/>
      <c r="V239" s="18"/>
      <c r="W239" s="6">
        <v>1</v>
      </c>
    </row>
    <row r="240" spans="1:23" s="6" customFormat="1" x14ac:dyDescent="0.25">
      <c r="A240" s="6">
        <f t="shared" si="5"/>
        <v>209</v>
      </c>
      <c r="B240" s="31">
        <v>1953</v>
      </c>
      <c r="C240" s="6" t="s">
        <v>7</v>
      </c>
      <c r="D240" s="6" t="s">
        <v>8</v>
      </c>
      <c r="G240" s="12">
        <v>0.58184394578313259</v>
      </c>
      <c r="H240" s="12">
        <v>4.0390361445783146E-2</v>
      </c>
      <c r="I240" s="12">
        <v>55.412499999999994</v>
      </c>
      <c r="J240" s="12">
        <v>0</v>
      </c>
      <c r="K240" s="6">
        <v>-3.5</v>
      </c>
      <c r="L240" s="6">
        <v>-3.5</v>
      </c>
      <c r="O240" s="17"/>
      <c r="V240" s="18"/>
      <c r="W240" s="6">
        <v>1</v>
      </c>
    </row>
    <row r="241" spans="1:23" s="6" customFormat="1" x14ac:dyDescent="0.25">
      <c r="A241" s="6">
        <f t="shared" si="5"/>
        <v>210</v>
      </c>
      <c r="B241" s="31">
        <v>1954</v>
      </c>
      <c r="C241" s="6" t="s">
        <v>7</v>
      </c>
      <c r="D241" s="6" t="s">
        <v>8</v>
      </c>
      <c r="G241" s="12">
        <v>2.2185584415584412</v>
      </c>
      <c r="H241" s="12">
        <v>0.17514935064935067</v>
      </c>
      <c r="I241" s="12"/>
      <c r="J241" s="12">
        <v>0</v>
      </c>
      <c r="K241" s="6">
        <v>-3</v>
      </c>
      <c r="L241" s="6">
        <v>-3</v>
      </c>
      <c r="O241" s="17"/>
      <c r="V241" s="18"/>
      <c r="W241" s="6">
        <v>1</v>
      </c>
    </row>
    <row r="242" spans="1:23" s="6" customFormat="1" x14ac:dyDescent="0.25">
      <c r="A242" s="6">
        <f t="shared" si="5"/>
        <v>211</v>
      </c>
      <c r="B242" s="31">
        <v>1955</v>
      </c>
      <c r="C242" s="6" t="s">
        <v>7</v>
      </c>
      <c r="D242" s="6" t="s">
        <v>8</v>
      </c>
      <c r="G242" s="12">
        <v>0.76808479166666654</v>
      </c>
      <c r="H242" s="12">
        <v>0.11644999999999994</v>
      </c>
      <c r="I242" s="12"/>
      <c r="J242" s="12">
        <v>0</v>
      </c>
      <c r="K242" s="6">
        <v>-1</v>
      </c>
      <c r="L242" s="6">
        <v>-1</v>
      </c>
      <c r="O242" s="17"/>
      <c r="V242" s="18"/>
      <c r="W242" s="6">
        <v>1</v>
      </c>
    </row>
    <row r="243" spans="1:23" s="6" customFormat="1" x14ac:dyDescent="0.25">
      <c r="A243" s="6">
        <f t="shared" si="5"/>
        <v>212</v>
      </c>
      <c r="B243" s="31">
        <v>1956</v>
      </c>
      <c r="C243" s="6" t="s">
        <v>7</v>
      </c>
      <c r="D243" s="6" t="s">
        <v>8</v>
      </c>
      <c r="G243" s="12">
        <v>0.10485525974025978</v>
      </c>
      <c r="H243" s="12">
        <v>1.5516233766233768E-2</v>
      </c>
      <c r="I243" s="12"/>
      <c r="J243" s="12">
        <v>0</v>
      </c>
      <c r="K243" s="6">
        <v>1.5</v>
      </c>
      <c r="L243" s="6">
        <v>1.5</v>
      </c>
      <c r="O243" s="17"/>
      <c r="V243" s="18"/>
      <c r="W243" s="6">
        <v>1</v>
      </c>
    </row>
    <row r="244" spans="1:23" s="6" customFormat="1" x14ac:dyDescent="0.25">
      <c r="A244" s="6">
        <f t="shared" si="5"/>
        <v>213</v>
      </c>
      <c r="B244" s="31">
        <v>1957</v>
      </c>
      <c r="C244" s="6" t="s">
        <v>7</v>
      </c>
      <c r="D244" s="6" t="s">
        <v>8</v>
      </c>
      <c r="G244" s="12">
        <v>0.74736851656626491</v>
      </c>
      <c r="H244" s="12">
        <v>5.1880722891566255E-2</v>
      </c>
      <c r="I244" s="12">
        <v>57.35</v>
      </c>
      <c r="J244" s="12">
        <v>0</v>
      </c>
      <c r="K244" s="6">
        <v>7.5</v>
      </c>
      <c r="L244" s="6">
        <v>7.5</v>
      </c>
      <c r="O244" s="17"/>
      <c r="V244" s="18"/>
      <c r="W244" s="6">
        <v>1</v>
      </c>
    </row>
    <row r="245" spans="1:23" s="6" customFormat="1" x14ac:dyDescent="0.25">
      <c r="A245" s="6">
        <f t="shared" si="5"/>
        <v>214</v>
      </c>
      <c r="B245" s="31">
        <v>1958</v>
      </c>
      <c r="C245" s="6" t="s">
        <v>7</v>
      </c>
      <c r="D245" s="6" t="s">
        <v>8</v>
      </c>
      <c r="G245" s="12">
        <v>3.2712077922077922</v>
      </c>
      <c r="H245" s="12">
        <v>0.25825324675324701</v>
      </c>
      <c r="I245" s="12"/>
      <c r="J245" s="12">
        <v>0</v>
      </c>
      <c r="K245" s="6">
        <v>15</v>
      </c>
      <c r="L245" s="6">
        <v>15</v>
      </c>
      <c r="O245" s="17"/>
      <c r="V245" s="18"/>
      <c r="W245" s="6">
        <v>1</v>
      </c>
    </row>
    <row r="246" spans="1:23" s="6" customFormat="1" x14ac:dyDescent="0.25">
      <c r="A246" s="6">
        <f t="shared" si="5"/>
        <v>215</v>
      </c>
      <c r="B246" s="31">
        <v>1959</v>
      </c>
      <c r="C246" s="6" t="s">
        <v>7</v>
      </c>
      <c r="D246" s="6" t="s">
        <v>8</v>
      </c>
      <c r="G246" s="12">
        <v>0.90824625000000003</v>
      </c>
      <c r="H246" s="12">
        <v>0.13770000000000004</v>
      </c>
      <c r="I246" s="12"/>
      <c r="J246" s="12">
        <v>0</v>
      </c>
      <c r="K246" s="6">
        <v>24</v>
      </c>
      <c r="L246" s="6">
        <v>24</v>
      </c>
      <c r="O246" s="17"/>
      <c r="V246" s="18"/>
      <c r="W246" s="6">
        <v>1</v>
      </c>
    </row>
    <row r="247" spans="1:23" s="6" customFormat="1" x14ac:dyDescent="0.25">
      <c r="A247" s="6">
        <f t="shared" si="5"/>
        <v>216</v>
      </c>
      <c r="B247" s="31">
        <v>1960</v>
      </c>
      <c r="C247" s="6" t="s">
        <v>7</v>
      </c>
      <c r="D247" s="6" t="s">
        <v>8</v>
      </c>
      <c r="G247" s="12">
        <v>0.54027116883116888</v>
      </c>
      <c r="H247" s="12">
        <v>7.9948051948051907E-2</v>
      </c>
      <c r="I247" s="12"/>
      <c r="J247" s="12">
        <v>0</v>
      </c>
      <c r="K247" s="6">
        <v>20</v>
      </c>
      <c r="L247" s="6">
        <v>20</v>
      </c>
      <c r="O247" s="17"/>
      <c r="V247" s="18"/>
      <c r="W247" s="6">
        <v>1</v>
      </c>
    </row>
    <row r="248" spans="1:23" s="6" customFormat="1" x14ac:dyDescent="0.25">
      <c r="A248" s="6">
        <f t="shared" si="5"/>
        <v>217</v>
      </c>
      <c r="B248" s="31">
        <v>1961</v>
      </c>
      <c r="C248" s="6" t="s">
        <v>7</v>
      </c>
      <c r="D248" s="6" t="s">
        <v>8</v>
      </c>
      <c r="G248" s="12">
        <v>0.66209828313252994</v>
      </c>
      <c r="H248" s="12">
        <v>4.5961445783132548E-2</v>
      </c>
      <c r="I248" s="12">
        <v>54.25</v>
      </c>
      <c r="J248" s="12">
        <v>0</v>
      </c>
      <c r="K248" s="6">
        <v>25</v>
      </c>
      <c r="L248" s="6">
        <v>25</v>
      </c>
      <c r="O248" s="17"/>
      <c r="V248" s="18"/>
      <c r="W248" s="6">
        <v>1</v>
      </c>
    </row>
    <row r="249" spans="1:23" s="6" customFormat="1" x14ac:dyDescent="0.25">
      <c r="A249" s="6">
        <f t="shared" si="5"/>
        <v>218</v>
      </c>
      <c r="B249" s="31">
        <v>1962</v>
      </c>
      <c r="C249" s="6" t="s">
        <v>7</v>
      </c>
      <c r="D249" s="6" t="s">
        <v>8</v>
      </c>
      <c r="G249" s="12">
        <v>2.9314285714285715</v>
      </c>
      <c r="H249" s="12">
        <v>0.23142857142857132</v>
      </c>
      <c r="I249" s="12"/>
      <c r="J249" s="12">
        <v>0</v>
      </c>
      <c r="K249" s="6">
        <v>35</v>
      </c>
      <c r="L249" s="6">
        <v>35</v>
      </c>
      <c r="O249" s="17"/>
      <c r="V249" s="18"/>
      <c r="W249" s="6">
        <v>1</v>
      </c>
    </row>
    <row r="250" spans="1:23" s="6" customFormat="1" x14ac:dyDescent="0.25">
      <c r="A250" s="6">
        <f t="shared" si="5"/>
        <v>219</v>
      </c>
      <c r="B250" s="31">
        <v>1963</v>
      </c>
      <c r="C250" s="6" t="s">
        <v>7</v>
      </c>
      <c r="D250" s="6" t="s">
        <v>8</v>
      </c>
      <c r="G250" s="12">
        <v>0.98673666666666637</v>
      </c>
      <c r="H250" s="12">
        <v>0.14960000000000001</v>
      </c>
      <c r="I250" s="12"/>
      <c r="J250" s="12">
        <v>0</v>
      </c>
      <c r="K250" s="6">
        <v>94</v>
      </c>
      <c r="L250" s="6">
        <v>94</v>
      </c>
      <c r="O250" s="17"/>
      <c r="V250" s="18"/>
      <c r="W250" s="6">
        <v>1</v>
      </c>
    </row>
    <row r="251" spans="1:23" s="6" customFormat="1" x14ac:dyDescent="0.25">
      <c r="A251" s="6">
        <f t="shared" si="5"/>
        <v>220</v>
      </c>
      <c r="B251" s="31">
        <v>1964</v>
      </c>
      <c r="C251" s="6" t="s">
        <v>7</v>
      </c>
      <c r="D251" s="6" t="s">
        <v>8</v>
      </c>
      <c r="G251" s="12">
        <v>0.23636863636363636</v>
      </c>
      <c r="H251" s="12">
        <v>3.4977272727272732E-2</v>
      </c>
      <c r="I251" s="12"/>
      <c r="J251" s="12">
        <v>0</v>
      </c>
      <c r="K251" s="6">
        <v>96</v>
      </c>
      <c r="L251" s="6">
        <v>96</v>
      </c>
      <c r="M251" s="6">
        <v>96.26</v>
      </c>
      <c r="O251" s="39"/>
      <c r="S251" s="11">
        <v>3</v>
      </c>
      <c r="T251" s="6">
        <f>AVERAGE(M251,M272,M287)</f>
        <v>99.733333333333348</v>
      </c>
      <c r="U251" s="6">
        <f>(S251*T251)^2</f>
        <v>89520.640000000029</v>
      </c>
      <c r="V251" s="18">
        <f>M251/U251</f>
        <v>1.0752827504361003E-3</v>
      </c>
      <c r="W251" s="6">
        <v>1</v>
      </c>
    </row>
    <row r="252" spans="1:23" s="6" customFormat="1" x14ac:dyDescent="0.25">
      <c r="A252" s="6">
        <f t="shared" si="5"/>
        <v>221</v>
      </c>
      <c r="B252" s="31">
        <v>1965</v>
      </c>
      <c r="C252" s="6" t="s">
        <v>7</v>
      </c>
      <c r="D252" s="6" t="s">
        <v>8</v>
      </c>
      <c r="G252" s="12">
        <v>0.49657371234939768</v>
      </c>
      <c r="H252" s="12">
        <v>3.4471084337349411E-2</v>
      </c>
      <c r="I252" s="12">
        <v>54.25</v>
      </c>
      <c r="J252" s="12">
        <v>0</v>
      </c>
      <c r="K252" s="6">
        <v>81</v>
      </c>
      <c r="L252" s="6">
        <v>81</v>
      </c>
      <c r="O252" s="17"/>
      <c r="V252" s="18"/>
      <c r="W252" s="6">
        <v>1</v>
      </c>
    </row>
    <row r="253" spans="1:23" s="6" customFormat="1" x14ac:dyDescent="0.25">
      <c r="A253" s="6">
        <f t="shared" si="5"/>
        <v>222</v>
      </c>
      <c r="B253" s="31">
        <v>1966</v>
      </c>
      <c r="C253" s="6" t="s">
        <v>7</v>
      </c>
      <c r="D253" s="6" t="s">
        <v>8</v>
      </c>
      <c r="G253" s="12">
        <v>1.8054935064935065</v>
      </c>
      <c r="H253" s="12">
        <v>0.14253896103896091</v>
      </c>
      <c r="I253" s="12"/>
      <c r="J253" s="12">
        <v>0</v>
      </c>
      <c r="K253" s="6">
        <v>74</v>
      </c>
      <c r="L253" s="6">
        <v>74</v>
      </c>
      <c r="O253" s="17"/>
      <c r="V253" s="18"/>
      <c r="W253" s="6">
        <v>1</v>
      </c>
    </row>
    <row r="254" spans="1:23" s="6" customFormat="1" x14ac:dyDescent="0.25">
      <c r="A254" s="6">
        <f t="shared" si="5"/>
        <v>223</v>
      </c>
      <c r="B254" s="31">
        <v>1967</v>
      </c>
      <c r="C254" s="6" t="s">
        <v>7</v>
      </c>
      <c r="D254" s="6" t="s">
        <v>8</v>
      </c>
      <c r="G254" s="12">
        <v>0.89043749999999999</v>
      </c>
      <c r="H254" s="12">
        <v>0.13500000000000001</v>
      </c>
      <c r="I254" s="12"/>
      <c r="J254" s="12">
        <v>0</v>
      </c>
      <c r="K254" s="6">
        <v>67</v>
      </c>
      <c r="L254" s="6">
        <v>67</v>
      </c>
      <c r="O254" s="17"/>
      <c r="V254" s="18"/>
      <c r="W254" s="6">
        <v>1</v>
      </c>
    </row>
    <row r="255" spans="1:23" s="6" customFormat="1" x14ac:dyDescent="0.25">
      <c r="A255" s="6">
        <f t="shared" si="5"/>
        <v>224</v>
      </c>
      <c r="B255" s="31">
        <v>1968</v>
      </c>
      <c r="C255" s="6" t="s">
        <v>7</v>
      </c>
      <c r="D255" s="6" t="s">
        <v>8</v>
      </c>
      <c r="G255" s="12">
        <v>0.4993953896103896</v>
      </c>
      <c r="H255" s="12">
        <v>7.3899350649350604E-2</v>
      </c>
      <c r="I255" s="12"/>
      <c r="J255" s="12">
        <v>0</v>
      </c>
      <c r="K255" s="6">
        <v>61</v>
      </c>
      <c r="L255" s="6">
        <v>61</v>
      </c>
      <c r="O255" s="17"/>
      <c r="V255" s="18"/>
      <c r="W255" s="6">
        <v>1</v>
      </c>
    </row>
    <row r="256" spans="1:23" s="6" customFormat="1" x14ac:dyDescent="0.25">
      <c r="A256" s="6">
        <f t="shared" si="5"/>
        <v>225</v>
      </c>
      <c r="B256" s="31">
        <v>1969</v>
      </c>
      <c r="C256" s="6" t="s">
        <v>7</v>
      </c>
      <c r="D256" s="6" t="s">
        <v>8</v>
      </c>
      <c r="G256" s="12">
        <v>0.67714597138554189</v>
      </c>
      <c r="H256" s="12">
        <v>4.7006024096385518E-2</v>
      </c>
      <c r="I256" s="12">
        <v>54.25</v>
      </c>
      <c r="J256" s="12">
        <v>0</v>
      </c>
      <c r="K256" s="6">
        <v>56</v>
      </c>
      <c r="L256" s="6">
        <v>56</v>
      </c>
      <c r="O256" s="17"/>
      <c r="V256" s="18"/>
      <c r="W256" s="6">
        <v>1</v>
      </c>
    </row>
    <row r="257" spans="1:23" s="6" customFormat="1" x14ac:dyDescent="0.25">
      <c r="A257" s="6">
        <f t="shared" si="5"/>
        <v>226</v>
      </c>
      <c r="B257" s="31">
        <v>1970</v>
      </c>
      <c r="C257" s="6" t="s">
        <v>7</v>
      </c>
      <c r="D257" s="6" t="s">
        <v>8</v>
      </c>
      <c r="G257" s="12">
        <v>1.9520649350649351</v>
      </c>
      <c r="H257" s="12">
        <v>0.15411038961038948</v>
      </c>
      <c r="I257" s="12"/>
      <c r="J257" s="12">
        <v>0</v>
      </c>
      <c r="K257" s="6">
        <v>51</v>
      </c>
      <c r="L257" s="6">
        <v>51</v>
      </c>
      <c r="O257" s="17"/>
      <c r="V257" s="18"/>
      <c r="W257" s="6">
        <v>1</v>
      </c>
    </row>
    <row r="258" spans="1:23" s="6" customFormat="1" x14ac:dyDescent="0.25">
      <c r="A258" s="6">
        <f t="shared" si="5"/>
        <v>227</v>
      </c>
      <c r="B258" s="31">
        <v>1971</v>
      </c>
      <c r="C258" s="6" t="s">
        <v>7</v>
      </c>
      <c r="D258" s="6" t="s">
        <v>8</v>
      </c>
      <c r="G258" s="12">
        <v>0.93067208333333329</v>
      </c>
      <c r="H258" s="12">
        <v>0.14109999999999995</v>
      </c>
      <c r="I258" s="12"/>
      <c r="J258" s="12">
        <v>0</v>
      </c>
      <c r="K258" s="6">
        <v>49</v>
      </c>
      <c r="L258" s="6">
        <v>49</v>
      </c>
      <c r="O258" s="17"/>
      <c r="V258" s="18"/>
      <c r="W258" s="6">
        <v>1</v>
      </c>
    </row>
    <row r="259" spans="1:23" s="6" customFormat="1" x14ac:dyDescent="0.25">
      <c r="A259" s="6">
        <f t="shared" si="5"/>
        <v>228</v>
      </c>
      <c r="B259" s="31">
        <v>1972</v>
      </c>
      <c r="C259" s="6" t="s">
        <v>7</v>
      </c>
      <c r="D259" s="6" t="s">
        <v>8</v>
      </c>
      <c r="G259" s="12">
        <v>0.32878344155844147</v>
      </c>
      <c r="H259" s="12">
        <v>4.8652597402597364E-2</v>
      </c>
      <c r="I259" s="12">
        <v>52.7</v>
      </c>
      <c r="J259" s="12">
        <v>0</v>
      </c>
      <c r="K259" s="6">
        <v>46</v>
      </c>
      <c r="L259" s="6">
        <v>46</v>
      </c>
      <c r="O259" s="17"/>
      <c r="V259" s="18"/>
      <c r="W259" s="6">
        <v>1</v>
      </c>
    </row>
    <row r="260" spans="1:23" s="6" customFormat="1" x14ac:dyDescent="0.25">
      <c r="A260" s="6">
        <f t="shared" si="5"/>
        <v>229</v>
      </c>
      <c r="B260" s="31">
        <v>1973</v>
      </c>
      <c r="C260" s="6" t="s">
        <v>7</v>
      </c>
      <c r="D260" s="6" t="s">
        <v>8</v>
      </c>
      <c r="G260" s="12">
        <v>0.6470505948795181</v>
      </c>
      <c r="H260" s="12">
        <v>4.4916867469879523E-2</v>
      </c>
      <c r="I260" s="12"/>
      <c r="J260" s="12">
        <v>0</v>
      </c>
      <c r="K260" s="6">
        <v>43.5</v>
      </c>
      <c r="L260" s="6">
        <v>43.5</v>
      </c>
      <c r="O260" s="17"/>
      <c r="V260" s="18"/>
      <c r="W260" s="6">
        <v>1</v>
      </c>
    </row>
    <row r="261" spans="1:23" s="6" customFormat="1" x14ac:dyDescent="0.25">
      <c r="A261" s="6">
        <f t="shared" si="5"/>
        <v>230</v>
      </c>
      <c r="B261" s="31">
        <v>1974</v>
      </c>
      <c r="C261" s="6" t="s">
        <v>7</v>
      </c>
      <c r="D261" s="6" t="s">
        <v>8</v>
      </c>
      <c r="G261" s="12">
        <v>3.0380259740259739</v>
      </c>
      <c r="H261" s="12">
        <v>0.23984415584415553</v>
      </c>
      <c r="I261" s="12"/>
      <c r="J261" s="12">
        <v>0</v>
      </c>
      <c r="K261" s="6">
        <v>41.5</v>
      </c>
      <c r="L261" s="6">
        <v>41.5</v>
      </c>
      <c r="O261" s="17"/>
      <c r="V261" s="18"/>
      <c r="W261" s="6">
        <v>1</v>
      </c>
    </row>
    <row r="262" spans="1:23" s="6" customFormat="1" x14ac:dyDescent="0.25">
      <c r="A262" s="6">
        <f t="shared" si="5"/>
        <v>231</v>
      </c>
      <c r="B262" s="31">
        <v>1975</v>
      </c>
      <c r="C262" s="6" t="s">
        <v>7</v>
      </c>
      <c r="D262" s="6" t="s">
        <v>8</v>
      </c>
      <c r="G262" s="12">
        <v>1.1549304166666667</v>
      </c>
      <c r="H262" s="12">
        <v>0.17509999999999992</v>
      </c>
      <c r="I262" s="12"/>
      <c r="J262" s="12">
        <v>0</v>
      </c>
      <c r="K262" s="6">
        <v>40.5</v>
      </c>
      <c r="L262" s="6">
        <v>40.5</v>
      </c>
      <c r="O262" s="17"/>
      <c r="V262" s="18"/>
      <c r="W262" s="6">
        <v>1</v>
      </c>
    </row>
    <row r="263" spans="1:23" s="6" customFormat="1" x14ac:dyDescent="0.25">
      <c r="A263" s="6">
        <f t="shared" si="5"/>
        <v>232</v>
      </c>
      <c r="B263" s="31">
        <v>1976</v>
      </c>
      <c r="C263" s="6" t="s">
        <v>7</v>
      </c>
      <c r="D263" s="6" t="s">
        <v>8</v>
      </c>
      <c r="G263" s="12">
        <v>0.5829241558441558</v>
      </c>
      <c r="H263" s="12">
        <v>8.6259740259740286E-2</v>
      </c>
      <c r="I263" s="12">
        <v>56.574999999999996</v>
      </c>
      <c r="J263" s="12">
        <v>0</v>
      </c>
      <c r="K263" s="6">
        <v>38</v>
      </c>
      <c r="L263" s="6">
        <v>38</v>
      </c>
      <c r="O263" s="17"/>
      <c r="V263" s="18"/>
      <c r="W263" s="6">
        <v>1</v>
      </c>
    </row>
    <row r="264" spans="1:23" s="6" customFormat="1" x14ac:dyDescent="0.25">
      <c r="A264" s="6">
        <f t="shared" si="5"/>
        <v>233</v>
      </c>
      <c r="B264" s="31">
        <v>1977</v>
      </c>
      <c r="C264" s="6" t="s">
        <v>7</v>
      </c>
      <c r="D264" s="6" t="s">
        <v>8</v>
      </c>
      <c r="G264" s="12">
        <v>0.95803615210843374</v>
      </c>
      <c r="H264" s="12">
        <v>6.650481927710844E-2</v>
      </c>
      <c r="I264" s="12"/>
      <c r="J264" s="12">
        <v>0</v>
      </c>
      <c r="K264" s="6">
        <v>34.800000000000011</v>
      </c>
      <c r="L264" s="6">
        <v>34.800000000000011</v>
      </c>
      <c r="O264" s="17"/>
      <c r="V264" s="18"/>
      <c r="W264" s="6">
        <v>1</v>
      </c>
    </row>
    <row r="265" spans="1:23" s="6" customFormat="1" x14ac:dyDescent="0.25">
      <c r="A265" s="6">
        <f t="shared" si="5"/>
        <v>234</v>
      </c>
      <c r="B265" s="31">
        <v>1978</v>
      </c>
      <c r="C265" s="6" t="s">
        <v>7</v>
      </c>
      <c r="D265" s="6" t="s">
        <v>8</v>
      </c>
      <c r="G265" s="12">
        <v>2.171922077922078</v>
      </c>
      <c r="H265" s="12">
        <v>0.17146753246753255</v>
      </c>
      <c r="I265" s="12"/>
      <c r="J265" s="12">
        <v>0</v>
      </c>
      <c r="K265" s="6">
        <v>32.400000000000006</v>
      </c>
      <c r="L265" s="6">
        <v>32.400000000000006</v>
      </c>
      <c r="O265" s="17"/>
      <c r="V265" s="18"/>
      <c r="W265" s="6">
        <v>1</v>
      </c>
    </row>
    <row r="266" spans="1:23" s="6" customFormat="1" x14ac:dyDescent="0.25">
      <c r="A266" s="6">
        <f t="shared" si="5"/>
        <v>235</v>
      </c>
      <c r="B266" s="31">
        <v>1979</v>
      </c>
      <c r="C266" s="6" t="s">
        <v>7</v>
      </c>
      <c r="D266" s="6" t="s">
        <v>8</v>
      </c>
      <c r="G266" s="12">
        <v>0.75126541666666657</v>
      </c>
      <c r="H266" s="12">
        <v>0.1139</v>
      </c>
      <c r="I266" s="12"/>
      <c r="J266" s="12">
        <v>0</v>
      </c>
      <c r="K266" s="6">
        <v>30.300000000000011</v>
      </c>
      <c r="L266" s="6">
        <v>30.300000000000011</v>
      </c>
      <c r="O266" s="17"/>
      <c r="V266" s="18"/>
      <c r="W266" s="6">
        <v>1</v>
      </c>
    </row>
    <row r="267" spans="1:23" s="6" customFormat="1" x14ac:dyDescent="0.25">
      <c r="A267" s="6">
        <f t="shared" si="5"/>
        <v>236</v>
      </c>
      <c r="B267" s="31">
        <v>1980</v>
      </c>
      <c r="C267" s="6" t="s">
        <v>7</v>
      </c>
      <c r="D267" s="6" t="s">
        <v>8</v>
      </c>
      <c r="G267" s="12">
        <v>9.9523636363636342E-2</v>
      </c>
      <c r="H267" s="12">
        <v>1.4727272727272721E-2</v>
      </c>
      <c r="I267" s="12">
        <v>51.925000000000011</v>
      </c>
      <c r="J267" s="12">
        <v>0</v>
      </c>
      <c r="K267" s="6">
        <v>28.300000000000011</v>
      </c>
      <c r="L267" s="6">
        <v>28.300000000000011</v>
      </c>
      <c r="O267" s="17"/>
      <c r="V267" s="18"/>
      <c r="W267" s="6">
        <v>1</v>
      </c>
    </row>
    <row r="268" spans="1:23" s="6" customFormat="1" x14ac:dyDescent="0.25">
      <c r="A268" s="6">
        <f t="shared" si="5"/>
        <v>237</v>
      </c>
      <c r="B268" s="31">
        <v>1981</v>
      </c>
      <c r="C268" s="6" t="s">
        <v>7</v>
      </c>
      <c r="D268" s="6" t="s">
        <v>8</v>
      </c>
      <c r="G268" s="12">
        <v>0.71727314006024101</v>
      </c>
      <c r="H268" s="12">
        <v>4.9791566265060261E-2</v>
      </c>
      <c r="I268" s="12"/>
      <c r="J268" s="12">
        <v>0</v>
      </c>
      <c r="K268" s="6">
        <v>26.400000000000006</v>
      </c>
      <c r="L268" s="6">
        <v>26.400000000000006</v>
      </c>
      <c r="O268" s="17"/>
      <c r="V268" s="18"/>
      <c r="W268" s="6">
        <v>1</v>
      </c>
    </row>
    <row r="269" spans="1:23" s="6" customFormat="1" x14ac:dyDescent="0.25">
      <c r="A269" s="6">
        <f t="shared" si="5"/>
        <v>238</v>
      </c>
      <c r="B269" s="31">
        <v>1982</v>
      </c>
      <c r="C269" s="6" t="s">
        <v>7</v>
      </c>
      <c r="D269" s="6" t="s">
        <v>8</v>
      </c>
      <c r="G269" s="12">
        <v>2.1052987012987012</v>
      </c>
      <c r="H269" s="12">
        <v>0.16620779220779203</v>
      </c>
      <c r="I269" s="12"/>
      <c r="J269" s="12">
        <v>0</v>
      </c>
      <c r="K269" s="6">
        <v>24.700000000000003</v>
      </c>
      <c r="L269" s="6">
        <v>24.700000000000003</v>
      </c>
      <c r="O269" s="17"/>
      <c r="V269" s="18"/>
      <c r="W269" s="6">
        <v>1</v>
      </c>
    </row>
    <row r="270" spans="1:23" s="6" customFormat="1" x14ac:dyDescent="0.25">
      <c r="A270" s="6">
        <f t="shared" si="5"/>
        <v>239</v>
      </c>
      <c r="B270" s="31">
        <v>1983</v>
      </c>
      <c r="C270" s="6" t="s">
        <v>7</v>
      </c>
      <c r="D270" s="6" t="s">
        <v>8</v>
      </c>
      <c r="G270" s="12">
        <v>1.2782724999999999</v>
      </c>
      <c r="H270" s="12">
        <v>0.19380000000000008</v>
      </c>
      <c r="I270" s="12"/>
      <c r="J270" s="12">
        <v>0</v>
      </c>
      <c r="K270" s="6">
        <v>23.200000000000003</v>
      </c>
      <c r="L270" s="6">
        <v>23.200000000000003</v>
      </c>
      <c r="O270" s="17"/>
      <c r="V270" s="18"/>
      <c r="W270" s="6">
        <v>1</v>
      </c>
    </row>
    <row r="271" spans="1:23" s="6" customFormat="1" x14ac:dyDescent="0.25">
      <c r="A271" s="6">
        <f t="shared" si="5"/>
        <v>240</v>
      </c>
      <c r="B271" s="31">
        <v>1984</v>
      </c>
      <c r="C271" s="6" t="s">
        <v>7</v>
      </c>
      <c r="D271" s="6" t="s">
        <v>8</v>
      </c>
      <c r="G271" s="12">
        <v>0.43008428571428586</v>
      </c>
      <c r="H271" s="12">
        <v>6.3642857142857168E-2</v>
      </c>
      <c r="I271" s="12">
        <v>50.375</v>
      </c>
      <c r="J271" s="12">
        <v>0</v>
      </c>
      <c r="K271" s="6">
        <v>21.700000000000003</v>
      </c>
      <c r="L271" s="6">
        <v>21.700000000000003</v>
      </c>
      <c r="O271" s="17"/>
      <c r="V271" s="18"/>
      <c r="W271" s="6">
        <v>1</v>
      </c>
    </row>
    <row r="272" spans="1:23" s="6" customFormat="1" x14ac:dyDescent="0.25">
      <c r="A272" s="6">
        <f t="shared" si="5"/>
        <v>241</v>
      </c>
      <c r="B272" s="31">
        <v>1985</v>
      </c>
      <c r="C272" s="6" t="s">
        <v>7</v>
      </c>
      <c r="D272" s="6" t="s">
        <v>8</v>
      </c>
      <c r="G272" s="12">
        <v>0.84267054216867465</v>
      </c>
      <c r="H272" s="12">
        <v>5.8496385542168683E-2</v>
      </c>
      <c r="I272" s="12"/>
      <c r="J272" s="12">
        <v>0</v>
      </c>
      <c r="K272" s="6">
        <v>20.400000000000006</v>
      </c>
      <c r="L272" s="6">
        <v>20.400000000000006</v>
      </c>
      <c r="M272" s="6">
        <v>104.15</v>
      </c>
      <c r="O272" s="17"/>
      <c r="S272" s="6">
        <v>3</v>
      </c>
      <c r="T272" s="6">
        <v>99.733333333333348</v>
      </c>
      <c r="U272" s="6">
        <f>(S272*T272)^2</f>
        <v>89520.640000000029</v>
      </c>
      <c r="V272" s="18">
        <f>M272/U272</f>
        <v>1.1634188495524605E-3</v>
      </c>
      <c r="W272" s="6">
        <v>1</v>
      </c>
    </row>
    <row r="273" spans="1:23" s="6" customFormat="1" x14ac:dyDescent="0.25">
      <c r="A273" s="6">
        <f t="shared" si="5"/>
        <v>242</v>
      </c>
      <c r="B273" s="31">
        <v>1986</v>
      </c>
      <c r="C273" s="6" t="s">
        <v>7</v>
      </c>
      <c r="D273" s="6" t="s">
        <v>8</v>
      </c>
      <c r="G273" s="12">
        <v>1.5723116883116888</v>
      </c>
      <c r="H273" s="12">
        <v>0.12412987012987009</v>
      </c>
      <c r="I273" s="12"/>
      <c r="J273" s="12">
        <v>0</v>
      </c>
      <c r="K273" s="6">
        <v>19.099999999999994</v>
      </c>
      <c r="L273" s="6">
        <v>19.099999999999994</v>
      </c>
      <c r="O273" s="17"/>
      <c r="V273" s="18"/>
      <c r="W273" s="6">
        <v>1</v>
      </c>
    </row>
    <row r="274" spans="1:23" s="6" customFormat="1" x14ac:dyDescent="0.25">
      <c r="A274" s="6">
        <f t="shared" si="5"/>
        <v>243</v>
      </c>
      <c r="B274" s="31">
        <v>1987</v>
      </c>
      <c r="C274" s="6" t="s">
        <v>7</v>
      </c>
      <c r="D274" s="6" t="s">
        <v>8</v>
      </c>
      <c r="G274" s="12">
        <v>0.45412312500000002</v>
      </c>
      <c r="H274" s="12">
        <v>6.8850000000000022E-2</v>
      </c>
      <c r="I274" s="12"/>
      <c r="J274" s="12">
        <v>0</v>
      </c>
      <c r="K274" s="6">
        <v>18</v>
      </c>
      <c r="L274" s="6">
        <v>18</v>
      </c>
      <c r="O274" s="17"/>
      <c r="V274" s="18"/>
      <c r="W274" s="6">
        <v>1</v>
      </c>
    </row>
    <row r="275" spans="1:23" s="6" customFormat="1" x14ac:dyDescent="0.25">
      <c r="A275" s="6">
        <f t="shared" si="5"/>
        <v>244</v>
      </c>
      <c r="B275" s="31">
        <v>1988</v>
      </c>
      <c r="C275" s="6" t="s">
        <v>7</v>
      </c>
      <c r="D275" s="6" t="s">
        <v>8</v>
      </c>
      <c r="G275" s="12">
        <v>3.1204730869130885E-2</v>
      </c>
      <c r="H275" s="12">
        <v>4.6176023976024008E-3</v>
      </c>
      <c r="I275" s="12">
        <v>51.678409090909092</v>
      </c>
      <c r="J275" s="12">
        <v>0</v>
      </c>
      <c r="K275" s="6">
        <v>16.900000000000006</v>
      </c>
      <c r="L275" s="6">
        <v>16.900000000000006</v>
      </c>
      <c r="O275" s="17"/>
      <c r="V275" s="18"/>
      <c r="W275" s="6">
        <v>1</v>
      </c>
    </row>
    <row r="276" spans="1:23" s="6" customFormat="1" x14ac:dyDescent="0.25">
      <c r="A276" s="6">
        <f t="shared" si="5"/>
        <v>245</v>
      </c>
      <c r="B276" s="31">
        <v>1989</v>
      </c>
      <c r="C276" s="6" t="s">
        <v>7</v>
      </c>
      <c r="D276" s="6" t="s">
        <v>8</v>
      </c>
      <c r="G276" s="12">
        <v>0.64736197444446386</v>
      </c>
      <c r="H276" s="12">
        <v>4.4938482772859223E-2</v>
      </c>
      <c r="I276" s="12"/>
      <c r="J276" s="12">
        <v>0</v>
      </c>
      <c r="K276" s="6">
        <v>15.900000000000006</v>
      </c>
      <c r="L276" s="6">
        <v>15.900000000000006</v>
      </c>
      <c r="O276" s="17"/>
      <c r="V276" s="18"/>
      <c r="W276" s="6">
        <v>1</v>
      </c>
    </row>
    <row r="277" spans="1:23" s="6" customFormat="1" x14ac:dyDescent="0.25">
      <c r="A277" s="6">
        <f t="shared" si="5"/>
        <v>246</v>
      </c>
      <c r="B277" s="31">
        <v>1990</v>
      </c>
      <c r="C277" s="6" t="s">
        <v>7</v>
      </c>
      <c r="D277" s="6" t="s">
        <v>8</v>
      </c>
      <c r="G277" s="12">
        <v>3.2971600875573732</v>
      </c>
      <c r="H277" s="12">
        <v>0.26030211217558241</v>
      </c>
      <c r="I277" s="12"/>
      <c r="J277" s="12">
        <v>0</v>
      </c>
      <c r="K277" s="6">
        <v>15</v>
      </c>
      <c r="L277" s="6">
        <v>15</v>
      </c>
      <c r="O277" s="17"/>
      <c r="V277" s="18"/>
      <c r="W277" s="6">
        <v>1</v>
      </c>
    </row>
    <row r="278" spans="1:23" s="6" customFormat="1" x14ac:dyDescent="0.25">
      <c r="A278" s="6">
        <f t="shared" si="5"/>
        <v>247</v>
      </c>
      <c r="B278" s="31">
        <v>1991</v>
      </c>
      <c r="C278" s="6" t="s">
        <v>7</v>
      </c>
      <c r="D278" s="6" t="s">
        <v>8</v>
      </c>
      <c r="G278" s="12">
        <v>1.5911472588086841</v>
      </c>
      <c r="H278" s="12">
        <v>0.24123521295899197</v>
      </c>
      <c r="I278" s="12"/>
      <c r="J278" s="12">
        <v>0</v>
      </c>
      <c r="K278" s="6">
        <v>14.200000000000003</v>
      </c>
      <c r="L278" s="6">
        <v>14.200000000000003</v>
      </c>
      <c r="O278" s="17"/>
      <c r="V278" s="18"/>
      <c r="W278" s="6">
        <v>1</v>
      </c>
    </row>
    <row r="279" spans="1:23" s="6" customFormat="1" x14ac:dyDescent="0.25">
      <c r="A279" s="6">
        <f t="shared" si="5"/>
        <v>248</v>
      </c>
      <c r="B279" s="31">
        <v>1992</v>
      </c>
      <c r="C279" s="6" t="s">
        <v>7</v>
      </c>
      <c r="D279" s="6" t="s">
        <v>8</v>
      </c>
      <c r="G279" s="12">
        <v>0.27329794653619188</v>
      </c>
      <c r="H279" s="12">
        <v>4.0441984854089577E-2</v>
      </c>
      <c r="I279" s="12">
        <v>51.185227272727275</v>
      </c>
      <c r="J279" s="12">
        <v>0</v>
      </c>
      <c r="K279" s="6">
        <v>13.400000000000006</v>
      </c>
      <c r="L279" s="6">
        <v>13.400000000000006</v>
      </c>
      <c r="O279" s="17"/>
      <c r="V279" s="18"/>
      <c r="W279" s="6">
        <v>1</v>
      </c>
    </row>
    <row r="280" spans="1:23" s="6" customFormat="1" x14ac:dyDescent="0.25">
      <c r="A280" s="6">
        <f t="shared" ref="A280:A299" si="6">A279+1</f>
        <v>249</v>
      </c>
      <c r="B280" s="31">
        <v>1993</v>
      </c>
      <c r="C280" s="6" t="s">
        <v>7</v>
      </c>
      <c r="D280" s="6" t="s">
        <v>8</v>
      </c>
      <c r="G280" s="12">
        <v>0.97691022785891635</v>
      </c>
      <c r="H280" s="12">
        <v>0.14811020510811107</v>
      </c>
      <c r="I280" s="12"/>
      <c r="J280" s="12">
        <v>0</v>
      </c>
      <c r="K280" s="6">
        <v>12.700000000000003</v>
      </c>
      <c r="L280" s="6">
        <v>12.700000000000003</v>
      </c>
      <c r="O280" s="17"/>
      <c r="V280" s="18"/>
      <c r="W280" s="6">
        <v>1</v>
      </c>
    </row>
    <row r="281" spans="1:23" s="6" customFormat="1" x14ac:dyDescent="0.25">
      <c r="A281" s="6">
        <f t="shared" si="6"/>
        <v>250</v>
      </c>
      <c r="B281" s="31">
        <v>1994</v>
      </c>
      <c r="C281" s="6" t="s">
        <v>7</v>
      </c>
      <c r="D281" s="6" t="s">
        <v>8</v>
      </c>
      <c r="G281" s="12">
        <v>2.9183931935007852</v>
      </c>
      <c r="H281" s="12">
        <v>0.23039946264479871</v>
      </c>
      <c r="I281" s="12"/>
      <c r="J281" s="12">
        <v>0</v>
      </c>
      <c r="K281" s="6">
        <v>12</v>
      </c>
      <c r="L281" s="6">
        <v>12</v>
      </c>
      <c r="O281" s="17"/>
      <c r="V281" s="18"/>
      <c r="W281" s="6">
        <v>1</v>
      </c>
    </row>
    <row r="282" spans="1:23" s="6" customFormat="1" x14ac:dyDescent="0.25">
      <c r="A282" s="6">
        <f t="shared" si="6"/>
        <v>251</v>
      </c>
      <c r="B282" s="31">
        <v>1995</v>
      </c>
      <c r="C282" s="6" t="s">
        <v>7</v>
      </c>
      <c r="D282" s="6" t="s">
        <v>8</v>
      </c>
      <c r="G282" s="12">
        <v>1.2135061365945909</v>
      </c>
      <c r="H282" s="12">
        <v>0.18398071559235746</v>
      </c>
      <c r="I282" s="12"/>
      <c r="J282" s="12">
        <v>0</v>
      </c>
      <c r="K282" s="6">
        <v>11.400000000000006</v>
      </c>
      <c r="L282" s="6">
        <v>11.400000000000006</v>
      </c>
      <c r="O282" s="17"/>
      <c r="V282" s="18"/>
      <c r="W282" s="6">
        <v>1</v>
      </c>
    </row>
    <row r="283" spans="1:23" s="6" customFormat="1" x14ac:dyDescent="0.25">
      <c r="A283" s="6">
        <f t="shared" si="6"/>
        <v>252</v>
      </c>
      <c r="B283" s="31">
        <v>1996</v>
      </c>
      <c r="C283" s="6" t="s">
        <v>7</v>
      </c>
      <c r="D283" s="6" t="s">
        <v>8</v>
      </c>
      <c r="G283" s="12">
        <v>6.6857978275494084E-2</v>
      </c>
      <c r="H283" s="12">
        <v>9.8934857691457823E-3</v>
      </c>
      <c r="I283" s="12">
        <v>53.228409090909089</v>
      </c>
      <c r="J283" s="12">
        <v>0</v>
      </c>
      <c r="K283" s="6">
        <v>10.799999999999997</v>
      </c>
      <c r="L283" s="6">
        <v>10.799999999999997</v>
      </c>
      <c r="O283" s="17"/>
      <c r="V283" s="18"/>
      <c r="W283" s="6">
        <v>1</v>
      </c>
    </row>
    <row r="284" spans="1:23" s="6" customFormat="1" x14ac:dyDescent="0.25">
      <c r="A284" s="6">
        <f t="shared" si="6"/>
        <v>253</v>
      </c>
      <c r="B284" s="31">
        <v>1997</v>
      </c>
      <c r="C284" s="6" t="s">
        <v>7</v>
      </c>
      <c r="D284" s="6" t="s">
        <v>8</v>
      </c>
      <c r="G284" s="12">
        <v>0.70041143312621323</v>
      </c>
      <c r="H284" s="12">
        <v>4.8621062657359049E-2</v>
      </c>
      <c r="I284" s="12"/>
      <c r="J284" s="12">
        <v>0</v>
      </c>
      <c r="K284" s="6">
        <v>10.299999999999997</v>
      </c>
      <c r="L284" s="6">
        <v>10.299999999999997</v>
      </c>
      <c r="O284" s="17"/>
      <c r="V284" s="18"/>
      <c r="W284" s="6">
        <v>1</v>
      </c>
    </row>
    <row r="285" spans="1:23" s="6" customFormat="1" x14ac:dyDescent="0.25">
      <c r="A285" s="6">
        <f t="shared" si="6"/>
        <v>254</v>
      </c>
      <c r="B285" s="31">
        <v>1998</v>
      </c>
      <c r="C285" s="6" t="s">
        <v>7</v>
      </c>
      <c r="D285" s="6" t="s">
        <v>8</v>
      </c>
      <c r="G285" s="12">
        <v>3.3643908676685217</v>
      </c>
      <c r="H285" s="12">
        <v>0.26560980534225154</v>
      </c>
      <c r="I285" s="12"/>
      <c r="J285" s="12">
        <v>0</v>
      </c>
      <c r="K285" s="6">
        <v>9.7999999999999972</v>
      </c>
      <c r="L285" s="6">
        <v>9.7999999999999972</v>
      </c>
      <c r="O285" s="17"/>
      <c r="V285" s="18"/>
      <c r="W285" s="6">
        <v>1</v>
      </c>
    </row>
    <row r="286" spans="1:23" s="6" customFormat="1" x14ac:dyDescent="0.25">
      <c r="A286" s="6">
        <f t="shared" si="6"/>
        <v>255</v>
      </c>
      <c r="B286" s="31">
        <v>1999</v>
      </c>
      <c r="C286" s="6" t="s">
        <v>7</v>
      </c>
      <c r="D286" s="6" t="s">
        <v>8</v>
      </c>
      <c r="G286" s="12">
        <v>1.2349888092471837</v>
      </c>
      <c r="H286" s="12">
        <v>0.18723772218529627</v>
      </c>
      <c r="I286" s="12"/>
      <c r="J286" s="12">
        <v>0</v>
      </c>
      <c r="K286" s="6">
        <v>9.4000000000000057</v>
      </c>
      <c r="L286" s="6">
        <v>9.4000000000000057</v>
      </c>
      <c r="O286" s="17"/>
      <c r="V286" s="18"/>
      <c r="W286" s="6">
        <v>1</v>
      </c>
    </row>
    <row r="287" spans="1:23" s="6" customFormat="1" x14ac:dyDescent="0.25">
      <c r="A287" s="6">
        <f t="shared" si="6"/>
        <v>256</v>
      </c>
      <c r="B287" s="31">
        <v>2000</v>
      </c>
      <c r="C287" s="6" t="s">
        <v>7</v>
      </c>
      <c r="D287" s="6" t="s">
        <v>8</v>
      </c>
      <c r="G287" s="12">
        <v>5.0046356078843127E-2</v>
      </c>
      <c r="H287" s="12">
        <v>7.4057416098255169E-3</v>
      </c>
      <c r="I287" s="12">
        <v>49.862795454545463</v>
      </c>
      <c r="J287" s="12">
        <v>0</v>
      </c>
      <c r="K287" s="6">
        <v>9</v>
      </c>
      <c r="L287" s="6">
        <v>9</v>
      </c>
      <c r="M287" s="6">
        <v>98.79</v>
      </c>
      <c r="O287" s="17"/>
      <c r="S287" s="6">
        <v>3</v>
      </c>
      <c r="T287" s="6">
        <v>99.733333333333348</v>
      </c>
      <c r="U287" s="6">
        <f>(S287*T287)^2</f>
        <v>89520.640000000029</v>
      </c>
      <c r="V287" s="18">
        <f>M287/U287</f>
        <v>1.1035443893162513E-3</v>
      </c>
      <c r="W287" s="6">
        <v>1</v>
      </c>
    </row>
    <row r="288" spans="1:23" s="6" customFormat="1" x14ac:dyDescent="0.25">
      <c r="A288" s="6">
        <f t="shared" si="6"/>
        <v>257</v>
      </c>
      <c r="B288" s="31">
        <v>2001</v>
      </c>
      <c r="C288" s="6" t="s">
        <v>7</v>
      </c>
      <c r="D288" s="6" t="s">
        <v>8</v>
      </c>
      <c r="G288" s="12">
        <v>0.95151554855298603</v>
      </c>
      <c r="H288" s="12">
        <v>0.14426009580083177</v>
      </c>
      <c r="I288" s="12"/>
      <c r="J288" s="12">
        <v>0</v>
      </c>
      <c r="K288" s="6">
        <v>8.5999999999999943</v>
      </c>
      <c r="L288" s="6">
        <v>8.5999999999999943</v>
      </c>
      <c r="O288" s="17"/>
      <c r="V288" s="18"/>
      <c r="W288" s="6">
        <v>1</v>
      </c>
    </row>
    <row r="289" spans="1:23" s="6" customFormat="1" x14ac:dyDescent="0.25">
      <c r="A289" s="6">
        <f t="shared" si="6"/>
        <v>258</v>
      </c>
      <c r="B289" s="31">
        <v>2002</v>
      </c>
      <c r="C289" s="6" t="s">
        <v>7</v>
      </c>
      <c r="D289" s="6" t="s">
        <v>8</v>
      </c>
      <c r="G289" s="12">
        <v>2.4053487521858612</v>
      </c>
      <c r="H289" s="12">
        <v>0.18989595411993654</v>
      </c>
      <c r="I289" s="12"/>
      <c r="J289" s="12">
        <v>0</v>
      </c>
      <c r="K289" s="6">
        <v>8.2000000000000028</v>
      </c>
      <c r="L289" s="6">
        <v>8.2000000000000028</v>
      </c>
      <c r="O289" s="17"/>
      <c r="V289" s="18"/>
      <c r="W289" s="6">
        <v>1</v>
      </c>
    </row>
    <row r="290" spans="1:23" s="6" customFormat="1" x14ac:dyDescent="0.25">
      <c r="A290" s="6">
        <f t="shared" si="6"/>
        <v>259</v>
      </c>
      <c r="B290" s="31">
        <v>2003</v>
      </c>
      <c r="C290" s="6" t="s">
        <v>7</v>
      </c>
      <c r="D290" s="6" t="s">
        <v>8</v>
      </c>
      <c r="G290" s="12">
        <v>1.3210200233516485</v>
      </c>
      <c r="H290" s="12">
        <v>0.20028098901098901</v>
      </c>
      <c r="I290" s="12"/>
      <c r="J290" s="12">
        <v>0</v>
      </c>
      <c r="K290" s="6">
        <v>7.9000000000000057</v>
      </c>
      <c r="L290" s="6">
        <v>7.9000000000000057</v>
      </c>
      <c r="O290" s="17"/>
      <c r="V290" s="18"/>
      <c r="W290" s="6">
        <v>1</v>
      </c>
    </row>
    <row r="291" spans="1:23" s="6" customFormat="1" x14ac:dyDescent="0.25">
      <c r="A291" s="6">
        <f t="shared" si="6"/>
        <v>260</v>
      </c>
      <c r="B291" s="31">
        <v>2004</v>
      </c>
      <c r="C291" s="6" t="s">
        <v>7</v>
      </c>
      <c r="D291" s="6" t="s">
        <v>8</v>
      </c>
      <c r="G291" s="12">
        <v>1.0893740595047626E-2</v>
      </c>
      <c r="H291" s="12">
        <v>1.6120300124207259E-3</v>
      </c>
      <c r="I291" s="12">
        <v>50.656818181818174</v>
      </c>
      <c r="J291" s="12">
        <v>0</v>
      </c>
      <c r="K291" s="6">
        <v>7.5999999999999943</v>
      </c>
      <c r="L291" s="6">
        <v>7.5999999999999943</v>
      </c>
      <c r="O291" s="17"/>
      <c r="V291" s="18"/>
      <c r="W291" s="6">
        <v>1</v>
      </c>
    </row>
    <row r="292" spans="1:23" s="6" customFormat="1" x14ac:dyDescent="0.25">
      <c r="A292" s="6">
        <f t="shared" si="6"/>
        <v>261</v>
      </c>
      <c r="B292" s="31">
        <v>2005</v>
      </c>
      <c r="C292" s="6" t="s">
        <v>7</v>
      </c>
      <c r="D292" s="6" t="s">
        <v>8</v>
      </c>
      <c r="G292" s="12">
        <v>0.89765119174686203</v>
      </c>
      <c r="H292" s="12">
        <v>0.1360936740487978</v>
      </c>
      <c r="I292" s="12"/>
      <c r="J292" s="12">
        <v>0</v>
      </c>
      <c r="K292" s="6">
        <v>7.2999999999999972</v>
      </c>
      <c r="L292" s="6">
        <v>7.2999999999999972</v>
      </c>
      <c r="O292" s="17"/>
      <c r="V292" s="18"/>
      <c r="W292" s="6">
        <v>1</v>
      </c>
    </row>
    <row r="293" spans="1:23" s="6" customFormat="1" x14ac:dyDescent="0.25">
      <c r="A293" s="6">
        <f t="shared" si="6"/>
        <v>262</v>
      </c>
      <c r="B293" s="31">
        <v>2006</v>
      </c>
      <c r="C293" s="6" t="s">
        <v>7</v>
      </c>
      <c r="D293" s="6" t="s">
        <v>8</v>
      </c>
      <c r="G293" s="12">
        <v>1.3978769957334014</v>
      </c>
      <c r="H293" s="12">
        <v>0.11035871018947907</v>
      </c>
      <c r="I293" s="12"/>
      <c r="J293" s="12">
        <v>0</v>
      </c>
      <c r="K293" s="6">
        <v>7.0999999999999943</v>
      </c>
      <c r="L293" s="6">
        <v>7.0999999999999943</v>
      </c>
      <c r="O293" s="17"/>
      <c r="V293" s="18"/>
      <c r="W293" s="6">
        <v>1</v>
      </c>
    </row>
    <row r="294" spans="1:23" s="6" customFormat="1" x14ac:dyDescent="0.25">
      <c r="A294" s="6">
        <f t="shared" si="6"/>
        <v>263</v>
      </c>
      <c r="B294" s="31">
        <v>2007</v>
      </c>
      <c r="C294" s="6" t="s">
        <v>7</v>
      </c>
      <c r="D294" s="6" t="s">
        <v>8</v>
      </c>
      <c r="G294" s="12">
        <v>1.4827606713637493</v>
      </c>
      <c r="H294" s="12">
        <v>0.22480262863379652</v>
      </c>
      <c r="I294" s="12"/>
      <c r="J294" s="12">
        <v>0</v>
      </c>
      <c r="K294" s="6">
        <v>6.7999999999999972</v>
      </c>
      <c r="L294" s="6">
        <v>6.7999999999999972</v>
      </c>
      <c r="O294" s="17"/>
      <c r="V294" s="18"/>
      <c r="W294" s="6">
        <v>1</v>
      </c>
    </row>
    <row r="295" spans="1:23" s="6" customFormat="1" x14ac:dyDescent="0.25">
      <c r="A295" s="6">
        <f t="shared" si="6"/>
        <v>264</v>
      </c>
      <c r="B295" s="31">
        <v>2008</v>
      </c>
      <c r="C295" s="6" t="s">
        <v>7</v>
      </c>
      <c r="D295" s="6" t="s">
        <v>8</v>
      </c>
      <c r="G295" s="12">
        <v>0.65703074648309368</v>
      </c>
      <c r="H295" s="12">
        <v>0.12716724125479228</v>
      </c>
      <c r="I295" s="12">
        <v>45.513636363636365</v>
      </c>
      <c r="J295" s="12">
        <v>0</v>
      </c>
      <c r="K295" s="6">
        <v>6.5999999999999943</v>
      </c>
      <c r="L295" s="6">
        <v>6.5999999999999943</v>
      </c>
      <c r="O295" s="17"/>
      <c r="V295" s="18"/>
      <c r="W295" s="6">
        <v>1</v>
      </c>
    </row>
    <row r="296" spans="1:23" s="6" customFormat="1" x14ac:dyDescent="0.25">
      <c r="A296" s="6">
        <f t="shared" si="6"/>
        <v>265</v>
      </c>
      <c r="B296" s="31">
        <v>2009</v>
      </c>
      <c r="C296" s="6" t="s">
        <v>7</v>
      </c>
      <c r="D296" s="6" t="s">
        <v>8</v>
      </c>
      <c r="G296" s="12">
        <v>0.81488632006937101</v>
      </c>
      <c r="H296" s="12">
        <v>5.6567664308212473E-2</v>
      </c>
      <c r="I296" s="12"/>
      <c r="J296" s="12">
        <v>0</v>
      </c>
      <c r="K296" s="6">
        <v>6.4000000000000057</v>
      </c>
      <c r="L296" s="6">
        <v>6.4000000000000057</v>
      </c>
      <c r="O296" s="17"/>
      <c r="V296" s="18"/>
      <c r="W296" s="6">
        <v>1</v>
      </c>
    </row>
    <row r="297" spans="1:23" s="6" customFormat="1" x14ac:dyDescent="0.25">
      <c r="A297" s="6">
        <f t="shared" si="6"/>
        <v>266</v>
      </c>
      <c r="B297" s="31">
        <v>2010</v>
      </c>
      <c r="C297" s="6" t="s">
        <v>7</v>
      </c>
      <c r="D297" s="6" t="s">
        <v>8</v>
      </c>
      <c r="G297" s="12">
        <v>2.5633386664756679</v>
      </c>
      <c r="H297" s="12">
        <v>0.20236884209018435</v>
      </c>
      <c r="I297" s="12"/>
      <c r="J297" s="12">
        <v>0</v>
      </c>
      <c r="K297" s="6">
        <v>6.2000000000000028</v>
      </c>
      <c r="L297" s="6">
        <v>6.2000000000000028</v>
      </c>
      <c r="O297" s="17"/>
      <c r="V297" s="18"/>
      <c r="W297" s="6">
        <v>1</v>
      </c>
    </row>
    <row r="298" spans="1:23" s="6" customFormat="1" x14ac:dyDescent="0.25">
      <c r="A298" s="6">
        <f t="shared" si="6"/>
        <v>267</v>
      </c>
      <c r="B298" s="31">
        <v>2011</v>
      </c>
      <c r="C298" s="6" t="s">
        <v>7</v>
      </c>
      <c r="D298" s="6" t="s">
        <v>8</v>
      </c>
      <c r="G298" s="12">
        <v>1.1308083660973687</v>
      </c>
      <c r="H298" s="12">
        <v>0.17144283503687213</v>
      </c>
      <c r="I298" s="12"/>
      <c r="J298" s="12">
        <v>0</v>
      </c>
      <c r="K298" s="6">
        <v>6</v>
      </c>
      <c r="L298" s="6">
        <v>6</v>
      </c>
      <c r="O298" s="17"/>
      <c r="V298" s="18"/>
      <c r="W298" s="6">
        <v>1</v>
      </c>
    </row>
    <row r="299" spans="1:23" s="6" customFormat="1" ht="15.75" thickBot="1" x14ac:dyDescent="0.3">
      <c r="A299" s="26">
        <f t="shared" si="6"/>
        <v>268</v>
      </c>
      <c r="B299" s="27">
        <v>2012</v>
      </c>
      <c r="C299" s="26" t="s">
        <v>7</v>
      </c>
      <c r="D299" s="26" t="s">
        <v>8</v>
      </c>
      <c r="E299" s="26"/>
      <c r="F299" s="26"/>
      <c r="G299" s="28">
        <v>0.24299404964702143</v>
      </c>
      <c r="H299" s="28">
        <v>4.7031106383294455E-2</v>
      </c>
      <c r="I299" s="28">
        <v>46.57045454545456</v>
      </c>
      <c r="J299" s="28">
        <v>0</v>
      </c>
      <c r="K299" s="26">
        <v>5.9000000000000057</v>
      </c>
      <c r="L299" s="26">
        <v>5.9000000000000057</v>
      </c>
      <c r="M299" s="26"/>
      <c r="N299" s="26"/>
      <c r="O299" s="19"/>
      <c r="P299" s="20"/>
      <c r="Q299" s="20"/>
      <c r="R299" s="20"/>
      <c r="S299" s="20"/>
      <c r="T299" s="20"/>
      <c r="U299" s="20"/>
      <c r="V299" s="21"/>
      <c r="W299" s="40">
        <v>1</v>
      </c>
    </row>
    <row r="300" spans="1:23" s="6" customFormat="1" x14ac:dyDescent="0.25">
      <c r="A300" s="32">
        <f>A299+1</f>
        <v>269</v>
      </c>
      <c r="B300" s="42">
        <v>1864</v>
      </c>
      <c r="C300" s="1" t="s">
        <v>7</v>
      </c>
      <c r="D300" s="1" t="s">
        <v>23</v>
      </c>
      <c r="E300" s="1"/>
      <c r="G300" s="12">
        <v>1.5140962951807229</v>
      </c>
      <c r="H300" s="12">
        <v>0.14924412650602414</v>
      </c>
      <c r="I300" s="12"/>
      <c r="J300" s="12"/>
      <c r="O300" s="17"/>
      <c r="V300" s="18"/>
      <c r="W300" s="39"/>
    </row>
    <row r="301" spans="1:23" s="6" customFormat="1" x14ac:dyDescent="0.25">
      <c r="A301" s="32">
        <f t="shared" ref="A301:A364" si="7">A300+1</f>
        <v>270</v>
      </c>
      <c r="B301" s="31">
        <f>B300+1</f>
        <v>1865</v>
      </c>
      <c r="C301" s="1" t="s">
        <v>7</v>
      </c>
      <c r="D301" s="1" t="s">
        <v>23</v>
      </c>
      <c r="E301" s="1"/>
      <c r="G301" s="12">
        <v>6.0427402597402606</v>
      </c>
      <c r="H301" s="12">
        <v>0.47705844155844179</v>
      </c>
      <c r="I301" s="12"/>
      <c r="J301" s="12"/>
      <c r="O301" s="17"/>
      <c r="V301" s="18"/>
      <c r="W301" s="39"/>
    </row>
    <row r="302" spans="1:23" s="6" customFormat="1" x14ac:dyDescent="0.25">
      <c r="A302" s="32">
        <f t="shared" si="7"/>
        <v>271</v>
      </c>
      <c r="B302" s="31">
        <f t="shared" ref="B302:B329" si="8">B301+1</f>
        <v>1866</v>
      </c>
      <c r="C302" s="1" t="s">
        <v>7</v>
      </c>
      <c r="D302" s="1" t="s">
        <v>23</v>
      </c>
      <c r="E302" s="1"/>
      <c r="G302" s="12">
        <v>3.0247012987012991</v>
      </c>
      <c r="H302" s="12">
        <v>0.238792207792208</v>
      </c>
      <c r="I302" s="12"/>
      <c r="J302" s="12"/>
      <c r="O302" s="17"/>
      <c r="V302" s="18"/>
      <c r="W302" s="39"/>
    </row>
    <row r="303" spans="1:23" s="6" customFormat="1" x14ac:dyDescent="0.25">
      <c r="A303" s="32">
        <f t="shared" si="7"/>
        <v>272</v>
      </c>
      <c r="B303" s="31">
        <f t="shared" si="8"/>
        <v>1867</v>
      </c>
      <c r="C303" s="1" t="s">
        <v>7</v>
      </c>
      <c r="D303" s="1" t="s">
        <v>23</v>
      </c>
      <c r="E303" s="1"/>
      <c r="G303" s="12">
        <v>1.8142847368421051</v>
      </c>
      <c r="H303" s="12">
        <v>0.25869078947368429</v>
      </c>
      <c r="I303" s="12"/>
      <c r="J303" s="12"/>
      <c r="O303" s="17"/>
      <c r="V303" s="18"/>
      <c r="W303" s="39"/>
    </row>
    <row r="304" spans="1:23" s="6" customFormat="1" x14ac:dyDescent="0.25">
      <c r="A304" s="32">
        <f t="shared" si="7"/>
        <v>273</v>
      </c>
      <c r="B304" s="31">
        <f t="shared" si="8"/>
        <v>1868</v>
      </c>
      <c r="C304" s="1" t="s">
        <v>7</v>
      </c>
      <c r="D304" s="1" t="s">
        <v>23</v>
      </c>
      <c r="E304" s="1"/>
      <c r="G304" s="12">
        <v>1.0858739610389614</v>
      </c>
      <c r="H304" s="12">
        <v>0.16068506493506496</v>
      </c>
      <c r="I304" s="12"/>
      <c r="J304" s="12"/>
      <c r="O304" s="17"/>
      <c r="V304" s="18"/>
      <c r="W304" s="39"/>
    </row>
    <row r="305" spans="1:23" s="6" customFormat="1" x14ac:dyDescent="0.25">
      <c r="A305" s="32">
        <f t="shared" si="7"/>
        <v>274</v>
      </c>
      <c r="B305" s="31">
        <f t="shared" si="8"/>
        <v>1869</v>
      </c>
      <c r="C305" s="1" t="s">
        <v>7</v>
      </c>
      <c r="D305" s="1" t="s">
        <v>23</v>
      </c>
      <c r="E305" s="1"/>
      <c r="G305" s="12">
        <v>1.5140962951807229</v>
      </c>
      <c r="H305" s="12">
        <v>0.14924412650602414</v>
      </c>
      <c r="I305" s="12"/>
      <c r="J305" s="12"/>
      <c r="O305" s="17"/>
      <c r="V305" s="18"/>
      <c r="W305" s="39"/>
    </row>
    <row r="306" spans="1:23" s="6" customFormat="1" x14ac:dyDescent="0.25">
      <c r="A306" s="32">
        <f t="shared" si="7"/>
        <v>275</v>
      </c>
      <c r="B306" s="31">
        <f t="shared" si="8"/>
        <v>1870</v>
      </c>
      <c r="C306" s="1" t="s">
        <v>7</v>
      </c>
      <c r="D306" s="1" t="s">
        <v>23</v>
      </c>
      <c r="E306" s="1"/>
      <c r="G306" s="12">
        <v>6.0427402597402606</v>
      </c>
      <c r="H306" s="12">
        <v>0.47705844155844179</v>
      </c>
      <c r="I306" s="12"/>
      <c r="J306" s="12"/>
      <c r="O306" s="17"/>
      <c r="V306" s="18"/>
      <c r="W306" s="39"/>
    </row>
    <row r="307" spans="1:23" s="6" customFormat="1" x14ac:dyDescent="0.25">
      <c r="A307" s="32">
        <f t="shared" si="7"/>
        <v>276</v>
      </c>
      <c r="B307" s="31">
        <f t="shared" si="8"/>
        <v>1871</v>
      </c>
      <c r="C307" s="1" t="s">
        <v>7</v>
      </c>
      <c r="D307" s="1" t="s">
        <v>23</v>
      </c>
      <c r="E307" s="1"/>
      <c r="G307" s="12">
        <v>3.0247012987012991</v>
      </c>
      <c r="H307" s="12">
        <v>0.238792207792208</v>
      </c>
      <c r="I307" s="12"/>
      <c r="J307" s="12"/>
      <c r="O307" s="17"/>
      <c r="V307" s="18"/>
      <c r="W307" s="39"/>
    </row>
    <row r="308" spans="1:23" s="6" customFormat="1" x14ac:dyDescent="0.25">
      <c r="A308" s="32">
        <f t="shared" si="7"/>
        <v>277</v>
      </c>
      <c r="B308" s="31">
        <f t="shared" si="8"/>
        <v>1872</v>
      </c>
      <c r="C308" s="1" t="s">
        <v>7</v>
      </c>
      <c r="D308" s="1" t="s">
        <v>23</v>
      </c>
      <c r="E308" s="1"/>
      <c r="G308" s="12">
        <v>1.8142847368421051</v>
      </c>
      <c r="H308" s="12">
        <v>0.25869078947368429</v>
      </c>
      <c r="I308" s="12"/>
      <c r="J308" s="12"/>
      <c r="O308" s="17"/>
      <c r="V308" s="18"/>
      <c r="W308" s="39"/>
    </row>
    <row r="309" spans="1:23" s="6" customFormat="1" x14ac:dyDescent="0.25">
      <c r="A309" s="32">
        <f t="shared" si="7"/>
        <v>278</v>
      </c>
      <c r="B309" s="31">
        <f t="shared" si="8"/>
        <v>1873</v>
      </c>
      <c r="C309" s="1" t="s">
        <v>7</v>
      </c>
      <c r="D309" s="1" t="s">
        <v>23</v>
      </c>
      <c r="E309" s="1"/>
      <c r="G309" s="12">
        <v>1.0858739610389614</v>
      </c>
      <c r="H309" s="12">
        <v>0.16068506493506496</v>
      </c>
      <c r="I309" s="12"/>
      <c r="J309" s="12"/>
      <c r="O309" s="17"/>
      <c r="V309" s="18"/>
      <c r="W309" s="39"/>
    </row>
    <row r="310" spans="1:23" s="6" customFormat="1" x14ac:dyDescent="0.25">
      <c r="A310" s="32">
        <f t="shared" si="7"/>
        <v>279</v>
      </c>
      <c r="B310" s="31">
        <f t="shared" si="8"/>
        <v>1874</v>
      </c>
      <c r="C310" s="1" t="s">
        <v>7</v>
      </c>
      <c r="D310" s="1" t="s">
        <v>23</v>
      </c>
      <c r="E310" s="1"/>
      <c r="G310" s="12">
        <v>1.5140962951807229</v>
      </c>
      <c r="H310" s="12">
        <v>0.14924412650602414</v>
      </c>
      <c r="I310" s="12"/>
      <c r="J310" s="12"/>
      <c r="O310" s="17"/>
      <c r="V310" s="18"/>
      <c r="W310" s="39"/>
    </row>
    <row r="311" spans="1:23" s="6" customFormat="1" x14ac:dyDescent="0.25">
      <c r="A311" s="32">
        <f t="shared" si="7"/>
        <v>280</v>
      </c>
      <c r="B311" s="31">
        <f t="shared" si="8"/>
        <v>1875</v>
      </c>
      <c r="C311" s="1" t="s">
        <v>7</v>
      </c>
      <c r="D311" s="1" t="s">
        <v>23</v>
      </c>
      <c r="E311" s="1"/>
      <c r="G311" s="12">
        <v>6.0427402597402606</v>
      </c>
      <c r="H311" s="12">
        <v>0.47705844155844179</v>
      </c>
      <c r="I311" s="12"/>
      <c r="J311" s="12"/>
      <c r="O311" s="17"/>
      <c r="V311" s="18"/>
      <c r="W311" s="39"/>
    </row>
    <row r="312" spans="1:23" s="6" customFormat="1" x14ac:dyDescent="0.25">
      <c r="A312" s="32">
        <f t="shared" si="7"/>
        <v>281</v>
      </c>
      <c r="B312" s="31">
        <f t="shared" si="8"/>
        <v>1876</v>
      </c>
      <c r="C312" s="1" t="s">
        <v>7</v>
      </c>
      <c r="D312" s="1" t="s">
        <v>23</v>
      </c>
      <c r="E312" s="1"/>
      <c r="G312" s="12">
        <v>3.0247012987012991</v>
      </c>
      <c r="H312" s="12">
        <v>0.238792207792208</v>
      </c>
      <c r="I312" s="12"/>
      <c r="J312" s="12"/>
      <c r="O312" s="17"/>
      <c r="V312" s="18"/>
      <c r="W312" s="39"/>
    </row>
    <row r="313" spans="1:23" s="6" customFormat="1" x14ac:dyDescent="0.25">
      <c r="A313" s="32">
        <f t="shared" si="7"/>
        <v>282</v>
      </c>
      <c r="B313" s="31">
        <f t="shared" si="8"/>
        <v>1877</v>
      </c>
      <c r="C313" s="1" t="s">
        <v>7</v>
      </c>
      <c r="D313" s="1" t="s">
        <v>23</v>
      </c>
      <c r="E313" s="1"/>
      <c r="G313" s="12">
        <v>1.8142847368421051</v>
      </c>
      <c r="H313" s="12">
        <v>0.25869078947368429</v>
      </c>
      <c r="I313" s="12"/>
      <c r="J313" s="12"/>
      <c r="O313" s="17"/>
      <c r="V313" s="18"/>
      <c r="W313" s="39"/>
    </row>
    <row r="314" spans="1:23" s="6" customFormat="1" x14ac:dyDescent="0.25">
      <c r="A314" s="32">
        <f t="shared" si="7"/>
        <v>283</v>
      </c>
      <c r="B314" s="31">
        <f t="shared" si="8"/>
        <v>1878</v>
      </c>
      <c r="C314" s="1" t="s">
        <v>7</v>
      </c>
      <c r="D314" s="1" t="s">
        <v>23</v>
      </c>
      <c r="E314" s="1"/>
      <c r="G314" s="12">
        <v>1.0858739610389614</v>
      </c>
      <c r="H314" s="12">
        <v>0.16068506493506496</v>
      </c>
      <c r="I314" s="12"/>
      <c r="J314" s="12"/>
      <c r="O314" s="17"/>
      <c r="V314" s="18"/>
      <c r="W314" s="39"/>
    </row>
    <row r="315" spans="1:23" s="6" customFormat="1" x14ac:dyDescent="0.25">
      <c r="A315" s="32">
        <f t="shared" si="7"/>
        <v>284</v>
      </c>
      <c r="B315" s="31">
        <f t="shared" si="8"/>
        <v>1879</v>
      </c>
      <c r="C315" s="1" t="s">
        <v>7</v>
      </c>
      <c r="D315" s="1" t="s">
        <v>23</v>
      </c>
      <c r="E315" s="1"/>
      <c r="G315" s="12">
        <v>1.5140962951807229</v>
      </c>
      <c r="H315" s="12">
        <v>0.14924412650602414</v>
      </c>
      <c r="I315" s="12"/>
      <c r="J315" s="12"/>
      <c r="O315" s="17"/>
      <c r="V315" s="18"/>
      <c r="W315" s="39"/>
    </row>
    <row r="316" spans="1:23" s="6" customFormat="1" x14ac:dyDescent="0.25">
      <c r="A316" s="32">
        <f t="shared" si="7"/>
        <v>285</v>
      </c>
      <c r="B316" s="31">
        <f t="shared" si="8"/>
        <v>1880</v>
      </c>
      <c r="C316" s="1" t="s">
        <v>7</v>
      </c>
      <c r="D316" s="1" t="s">
        <v>23</v>
      </c>
      <c r="E316" s="1"/>
      <c r="G316" s="12">
        <v>6.0427402597402606</v>
      </c>
      <c r="H316" s="12">
        <v>0.47705844155844179</v>
      </c>
      <c r="I316" s="12"/>
      <c r="J316" s="12"/>
      <c r="O316" s="17"/>
      <c r="V316" s="18"/>
      <c r="W316" s="39"/>
    </row>
    <row r="317" spans="1:23" s="6" customFormat="1" x14ac:dyDescent="0.25">
      <c r="A317" s="32">
        <f t="shared" si="7"/>
        <v>286</v>
      </c>
      <c r="B317" s="31">
        <f t="shared" si="8"/>
        <v>1881</v>
      </c>
      <c r="C317" s="1" t="s">
        <v>7</v>
      </c>
      <c r="D317" s="1" t="s">
        <v>23</v>
      </c>
      <c r="E317" s="1"/>
      <c r="G317" s="12">
        <v>3.0247012987012991</v>
      </c>
      <c r="H317" s="12">
        <v>0.238792207792208</v>
      </c>
      <c r="I317" s="12"/>
      <c r="J317" s="12"/>
      <c r="O317" s="17"/>
      <c r="V317" s="18"/>
      <c r="W317" s="39"/>
    </row>
    <row r="318" spans="1:23" s="6" customFormat="1" x14ac:dyDescent="0.25">
      <c r="A318" s="32">
        <f t="shared" si="7"/>
        <v>287</v>
      </c>
      <c r="B318" s="31">
        <f>B317+1</f>
        <v>1882</v>
      </c>
      <c r="C318" s="1" t="s">
        <v>7</v>
      </c>
      <c r="D318" s="1" t="s">
        <v>23</v>
      </c>
      <c r="E318" s="1"/>
      <c r="G318" s="12">
        <v>1.8142847368421051</v>
      </c>
      <c r="H318" s="12">
        <v>0.25869078947368429</v>
      </c>
      <c r="I318" s="12"/>
      <c r="J318" s="12"/>
      <c r="O318" s="17"/>
      <c r="V318" s="18"/>
      <c r="W318" s="39"/>
    </row>
    <row r="319" spans="1:23" s="6" customFormat="1" x14ac:dyDescent="0.25">
      <c r="A319" s="32">
        <f t="shared" si="7"/>
        <v>288</v>
      </c>
      <c r="B319" s="31">
        <f t="shared" si="8"/>
        <v>1883</v>
      </c>
      <c r="C319" s="1" t="s">
        <v>7</v>
      </c>
      <c r="D319" s="1" t="s">
        <v>23</v>
      </c>
      <c r="E319" s="1"/>
      <c r="G319" s="12">
        <v>1.0858739610389614</v>
      </c>
      <c r="H319" s="12">
        <v>0.16068506493506496</v>
      </c>
      <c r="I319" s="12"/>
      <c r="J319" s="12"/>
      <c r="O319" s="17"/>
      <c r="V319" s="18"/>
      <c r="W319" s="39"/>
    </row>
    <row r="320" spans="1:23" s="6" customFormat="1" x14ac:dyDescent="0.25">
      <c r="A320" s="32">
        <f t="shared" si="7"/>
        <v>289</v>
      </c>
      <c r="B320" s="31">
        <f t="shared" si="8"/>
        <v>1884</v>
      </c>
      <c r="C320" s="1" t="s">
        <v>7</v>
      </c>
      <c r="D320" s="1" t="s">
        <v>23</v>
      </c>
      <c r="E320" s="1"/>
      <c r="G320" s="12">
        <v>1.5140962951807229</v>
      </c>
      <c r="H320" s="12">
        <v>0.14924412650602414</v>
      </c>
      <c r="I320" s="12"/>
      <c r="J320" s="12"/>
      <c r="O320" s="17"/>
      <c r="V320" s="18"/>
      <c r="W320" s="39"/>
    </row>
    <row r="321" spans="1:23" s="6" customFormat="1" x14ac:dyDescent="0.25">
      <c r="A321" s="32">
        <f t="shared" si="7"/>
        <v>290</v>
      </c>
      <c r="B321" s="31">
        <f t="shared" si="8"/>
        <v>1885</v>
      </c>
      <c r="C321" s="1" t="s">
        <v>7</v>
      </c>
      <c r="D321" s="1" t="s">
        <v>23</v>
      </c>
      <c r="E321" s="1"/>
      <c r="G321" s="12">
        <v>6.0427402597402606</v>
      </c>
      <c r="H321" s="12">
        <v>0.47705844155844179</v>
      </c>
      <c r="I321" s="12"/>
      <c r="J321" s="12"/>
      <c r="O321" s="17"/>
      <c r="V321" s="18"/>
      <c r="W321" s="39"/>
    </row>
    <row r="322" spans="1:23" s="6" customFormat="1" x14ac:dyDescent="0.25">
      <c r="A322" s="32">
        <f t="shared" si="7"/>
        <v>291</v>
      </c>
      <c r="B322" s="31">
        <f t="shared" si="8"/>
        <v>1886</v>
      </c>
      <c r="C322" s="1" t="s">
        <v>7</v>
      </c>
      <c r="D322" s="1" t="s">
        <v>23</v>
      </c>
      <c r="E322" s="1"/>
      <c r="G322" s="12">
        <v>3.0247012987012991</v>
      </c>
      <c r="H322" s="12">
        <v>0.238792207792208</v>
      </c>
      <c r="I322" s="12"/>
      <c r="J322" s="12"/>
      <c r="O322" s="17"/>
      <c r="V322" s="18"/>
      <c r="W322" s="39"/>
    </row>
    <row r="323" spans="1:23" s="6" customFormat="1" x14ac:dyDescent="0.25">
      <c r="A323" s="32">
        <f t="shared" si="7"/>
        <v>292</v>
      </c>
      <c r="B323" s="31">
        <f t="shared" si="8"/>
        <v>1887</v>
      </c>
      <c r="C323" s="1" t="s">
        <v>7</v>
      </c>
      <c r="D323" s="1" t="s">
        <v>23</v>
      </c>
      <c r="E323" s="1"/>
      <c r="G323" s="12">
        <v>1.8142847368421051</v>
      </c>
      <c r="H323" s="12">
        <v>0.25869078947368429</v>
      </c>
      <c r="I323" s="12"/>
      <c r="J323" s="12"/>
      <c r="O323" s="17"/>
      <c r="V323" s="18"/>
      <c r="W323" s="39"/>
    </row>
    <row r="324" spans="1:23" s="6" customFormat="1" x14ac:dyDescent="0.25">
      <c r="A324" s="32">
        <f t="shared" si="7"/>
        <v>293</v>
      </c>
      <c r="B324" s="31">
        <f t="shared" si="8"/>
        <v>1888</v>
      </c>
      <c r="C324" s="1" t="s">
        <v>7</v>
      </c>
      <c r="D324" s="1" t="s">
        <v>23</v>
      </c>
      <c r="E324" s="1"/>
      <c r="G324" s="12">
        <v>1.0858739610389614</v>
      </c>
      <c r="H324" s="12">
        <v>0.16068506493506496</v>
      </c>
      <c r="I324" s="12"/>
      <c r="J324" s="12"/>
      <c r="O324" s="17"/>
      <c r="V324" s="18"/>
      <c r="W324" s="39"/>
    </row>
    <row r="325" spans="1:23" s="6" customFormat="1" x14ac:dyDescent="0.25">
      <c r="A325" s="32">
        <f t="shared" si="7"/>
        <v>294</v>
      </c>
      <c r="B325" s="31">
        <f t="shared" si="8"/>
        <v>1889</v>
      </c>
      <c r="C325" s="1" t="s">
        <v>7</v>
      </c>
      <c r="D325" s="1" t="s">
        <v>23</v>
      </c>
      <c r="E325" s="1"/>
      <c r="G325" s="12">
        <v>1.5140962951807229</v>
      </c>
      <c r="H325" s="12">
        <v>0.14924412650602414</v>
      </c>
      <c r="I325" s="12"/>
      <c r="J325" s="12"/>
      <c r="O325" s="17"/>
      <c r="V325" s="18"/>
      <c r="W325" s="39"/>
    </row>
    <row r="326" spans="1:23" s="6" customFormat="1" x14ac:dyDescent="0.25">
      <c r="A326" s="32">
        <f t="shared" si="7"/>
        <v>295</v>
      </c>
      <c r="B326" s="31">
        <f t="shared" si="8"/>
        <v>1890</v>
      </c>
      <c r="C326" s="1" t="s">
        <v>7</v>
      </c>
      <c r="D326" s="1" t="s">
        <v>23</v>
      </c>
      <c r="E326" s="1"/>
      <c r="G326" s="12">
        <v>6.0427402597402606</v>
      </c>
      <c r="H326" s="12">
        <v>0.47705844155844179</v>
      </c>
      <c r="I326" s="12"/>
      <c r="J326" s="12"/>
      <c r="O326" s="17"/>
      <c r="V326" s="18"/>
      <c r="W326" s="39"/>
    </row>
    <row r="327" spans="1:23" s="6" customFormat="1" x14ac:dyDescent="0.25">
      <c r="A327" s="32">
        <f t="shared" si="7"/>
        <v>296</v>
      </c>
      <c r="B327" s="31">
        <f t="shared" si="8"/>
        <v>1891</v>
      </c>
      <c r="C327" s="1" t="s">
        <v>7</v>
      </c>
      <c r="D327" s="1" t="s">
        <v>23</v>
      </c>
      <c r="E327" s="1"/>
      <c r="G327" s="12">
        <v>3.0247012987012991</v>
      </c>
      <c r="H327" s="12">
        <v>0.238792207792208</v>
      </c>
      <c r="I327" s="12"/>
      <c r="J327" s="12"/>
      <c r="O327" s="17"/>
      <c r="V327" s="18"/>
      <c r="W327" s="39"/>
    </row>
    <row r="328" spans="1:23" s="6" customFormat="1" x14ac:dyDescent="0.25">
      <c r="A328" s="32">
        <f t="shared" si="7"/>
        <v>297</v>
      </c>
      <c r="B328" s="31">
        <f t="shared" si="8"/>
        <v>1892</v>
      </c>
      <c r="C328" s="1" t="s">
        <v>7</v>
      </c>
      <c r="D328" s="1" t="s">
        <v>23</v>
      </c>
      <c r="E328" s="1"/>
      <c r="G328" s="12">
        <v>1.8142847368421051</v>
      </c>
      <c r="H328" s="12">
        <v>0.25869078947368429</v>
      </c>
      <c r="I328" s="12"/>
      <c r="J328" s="12"/>
      <c r="O328" s="17"/>
      <c r="V328" s="18"/>
      <c r="W328" s="39"/>
    </row>
    <row r="329" spans="1:23" s="6" customFormat="1" x14ac:dyDescent="0.25">
      <c r="A329" s="32">
        <f t="shared" si="7"/>
        <v>298</v>
      </c>
      <c r="B329" s="31">
        <f t="shared" si="8"/>
        <v>1893</v>
      </c>
      <c r="C329" s="1" t="s">
        <v>7</v>
      </c>
      <c r="D329" s="1" t="s">
        <v>23</v>
      </c>
      <c r="E329" s="1"/>
      <c r="G329" s="12">
        <v>1.0858739610389614</v>
      </c>
      <c r="H329" s="12">
        <v>0.16068506493506496</v>
      </c>
      <c r="I329" s="12"/>
      <c r="J329" s="12"/>
      <c r="O329" s="17"/>
      <c r="V329" s="18"/>
      <c r="W329" s="39"/>
    </row>
    <row r="330" spans="1:23" x14ac:dyDescent="0.25">
      <c r="A330" s="32">
        <f t="shared" si="7"/>
        <v>299</v>
      </c>
      <c r="B330" s="7">
        <v>1894</v>
      </c>
      <c r="C330" s="1" t="s">
        <v>7</v>
      </c>
      <c r="D330" s="1" t="s">
        <v>23</v>
      </c>
      <c r="E330" s="1"/>
      <c r="F330" s="1"/>
      <c r="G330" s="4">
        <v>1.5140962951807229</v>
      </c>
      <c r="H330" s="4">
        <v>0.14924412650602414</v>
      </c>
      <c r="J330" s="4">
        <v>0</v>
      </c>
      <c r="K330">
        <v>-0.59999999999999432</v>
      </c>
      <c r="L330">
        <v>-0.59999999999999432</v>
      </c>
      <c r="O330" s="17"/>
      <c r="S330" s="6"/>
      <c r="T330" s="6"/>
      <c r="U330" s="6"/>
      <c r="V330" s="18"/>
      <c r="W330" s="36">
        <v>0</v>
      </c>
    </row>
    <row r="331" spans="1:23" x14ac:dyDescent="0.25">
      <c r="A331" s="32">
        <f t="shared" si="7"/>
        <v>300</v>
      </c>
      <c r="B331" s="1">
        <v>1895</v>
      </c>
      <c r="C331" s="1" t="s">
        <v>7</v>
      </c>
      <c r="D331" s="1" t="s">
        <v>23</v>
      </c>
      <c r="E331" s="1"/>
      <c r="F331" s="1"/>
      <c r="G331" s="4">
        <v>6.0427402597402606</v>
      </c>
      <c r="H331" s="4">
        <v>0.47705844155844179</v>
      </c>
      <c r="J331" s="4">
        <v>0</v>
      </c>
      <c r="K331">
        <v>-0.70000000000000284</v>
      </c>
      <c r="L331">
        <v>-0.70000000000000284</v>
      </c>
      <c r="O331" s="17"/>
      <c r="S331" s="6"/>
      <c r="T331" s="6"/>
      <c r="U331" s="6"/>
      <c r="V331" s="18"/>
      <c r="W331" s="36">
        <v>0</v>
      </c>
    </row>
    <row r="332" spans="1:23" x14ac:dyDescent="0.25">
      <c r="A332" s="32">
        <f t="shared" si="7"/>
        <v>301</v>
      </c>
      <c r="B332" s="1">
        <v>1896</v>
      </c>
      <c r="C332" s="1" t="s">
        <v>7</v>
      </c>
      <c r="D332" s="1" t="s">
        <v>23</v>
      </c>
      <c r="E332" s="1"/>
      <c r="F332" s="1"/>
      <c r="G332" s="4">
        <v>3.0247012987012991</v>
      </c>
      <c r="H332" s="4">
        <v>0.238792207792208</v>
      </c>
      <c r="J332" s="4">
        <v>2.4264126984126984</v>
      </c>
      <c r="K332">
        <v>-0.70000000000000284</v>
      </c>
      <c r="L332">
        <v>-0.70000000000000284</v>
      </c>
      <c r="O332" s="17"/>
      <c r="S332" s="6"/>
      <c r="T332" s="6"/>
      <c r="U332" s="6"/>
      <c r="V332" s="18"/>
      <c r="W332" s="36">
        <v>0</v>
      </c>
    </row>
    <row r="333" spans="1:23" x14ac:dyDescent="0.25">
      <c r="A333" s="32">
        <f t="shared" si="7"/>
        <v>302</v>
      </c>
      <c r="B333" s="1">
        <v>1897</v>
      </c>
      <c r="C333" s="1" t="s">
        <v>7</v>
      </c>
      <c r="D333" s="1" t="s">
        <v>23</v>
      </c>
      <c r="E333" s="1"/>
      <c r="F333" s="1"/>
      <c r="G333" s="4">
        <v>1.8142847368421051</v>
      </c>
      <c r="H333" s="4">
        <v>0.25869078947368429</v>
      </c>
      <c r="J333" s="4">
        <v>0.84166190476190472</v>
      </c>
      <c r="K333">
        <v>-0.70000000000000284</v>
      </c>
      <c r="L333">
        <v>-0.70000000000000284</v>
      </c>
      <c r="O333" s="17"/>
      <c r="S333" s="6"/>
      <c r="T333" s="6"/>
      <c r="U333" s="6"/>
      <c r="V333" s="18"/>
      <c r="W333" s="36">
        <v>0</v>
      </c>
    </row>
    <row r="334" spans="1:23" x14ac:dyDescent="0.25">
      <c r="A334" s="32">
        <f t="shared" si="7"/>
        <v>303</v>
      </c>
      <c r="B334" s="1">
        <v>1898</v>
      </c>
      <c r="C334" s="1" t="s">
        <v>7</v>
      </c>
      <c r="D334" s="1" t="s">
        <v>23</v>
      </c>
      <c r="E334" s="1"/>
      <c r="F334" s="1"/>
      <c r="G334" s="4">
        <v>1.0858739610389614</v>
      </c>
      <c r="H334" s="4">
        <v>0.16068506493506496</v>
      </c>
      <c r="J334" s="4">
        <v>0</v>
      </c>
      <c r="K334">
        <v>-0.70000000000000284</v>
      </c>
      <c r="L334">
        <v>-0.70000000000000284</v>
      </c>
      <c r="O334" s="17"/>
      <c r="S334" s="6"/>
      <c r="T334" s="6"/>
      <c r="U334" s="6"/>
      <c r="V334" s="18"/>
      <c r="W334" s="36">
        <v>0</v>
      </c>
    </row>
    <row r="335" spans="1:23" x14ac:dyDescent="0.25">
      <c r="A335" s="32">
        <f t="shared" si="7"/>
        <v>304</v>
      </c>
      <c r="B335" s="1">
        <v>1899</v>
      </c>
      <c r="C335" s="1" t="s">
        <v>7</v>
      </c>
      <c r="D335" s="1" t="s">
        <v>23</v>
      </c>
      <c r="E335" s="1"/>
      <c r="F335" s="1"/>
      <c r="G335" s="4">
        <v>1.5081352861445783</v>
      </c>
      <c r="H335" s="4">
        <v>0.1486565512048193</v>
      </c>
      <c r="J335" s="4">
        <v>0</v>
      </c>
      <c r="K335">
        <v>-0.70000000000000284</v>
      </c>
      <c r="L335">
        <v>-0.70000000000000284</v>
      </c>
      <c r="O335" s="17"/>
      <c r="S335" s="6"/>
      <c r="T335" s="6"/>
      <c r="U335" s="6"/>
      <c r="V335" s="18"/>
      <c r="W335" s="36">
        <v>0</v>
      </c>
    </row>
    <row r="336" spans="1:23" x14ac:dyDescent="0.25">
      <c r="A336" s="32">
        <f t="shared" si="7"/>
        <v>305</v>
      </c>
      <c r="B336" s="1">
        <v>1900</v>
      </c>
      <c r="C336" s="1" t="s">
        <v>7</v>
      </c>
      <c r="D336" s="1" t="s">
        <v>23</v>
      </c>
      <c r="E336" s="1"/>
      <c r="F336" s="1"/>
      <c r="G336" s="4">
        <v>1.365779220779221</v>
      </c>
      <c r="H336" s="4">
        <v>0.10782467532467532</v>
      </c>
      <c r="J336" s="4">
        <v>2.4264126984126984</v>
      </c>
      <c r="K336">
        <v>-1</v>
      </c>
      <c r="L336">
        <v>-1</v>
      </c>
      <c r="O336" s="17"/>
      <c r="S336" s="6"/>
      <c r="T336" s="6"/>
      <c r="U336" s="6"/>
      <c r="V336" s="18"/>
      <c r="W336" s="36">
        <v>0</v>
      </c>
    </row>
    <row r="337" spans="1:23" x14ac:dyDescent="0.25">
      <c r="A337" s="32">
        <f t="shared" si="7"/>
        <v>306</v>
      </c>
      <c r="B337" s="1">
        <v>1901</v>
      </c>
      <c r="C337" s="1" t="s">
        <v>7</v>
      </c>
      <c r="D337" s="1" t="s">
        <v>23</v>
      </c>
      <c r="E337" s="1"/>
      <c r="F337" s="1"/>
      <c r="G337" s="4">
        <v>2.1819155844155844</v>
      </c>
      <c r="H337" s="4">
        <v>0.17225649350649347</v>
      </c>
      <c r="J337" s="4">
        <v>0.84166190476190472</v>
      </c>
      <c r="K337">
        <v>-1</v>
      </c>
      <c r="L337">
        <v>-1</v>
      </c>
      <c r="O337" s="17"/>
      <c r="S337" s="6"/>
      <c r="T337" s="6"/>
      <c r="U337" s="6"/>
      <c r="V337" s="18"/>
      <c r="W337" s="36">
        <v>0</v>
      </c>
    </row>
    <row r="338" spans="1:23" x14ac:dyDescent="0.25">
      <c r="A338" s="32">
        <f t="shared" si="7"/>
        <v>307</v>
      </c>
      <c r="B338" s="1">
        <v>1902</v>
      </c>
      <c r="C338" s="1" t="s">
        <v>7</v>
      </c>
      <c r="D338" s="1" t="s">
        <v>23</v>
      </c>
      <c r="E338" s="1"/>
      <c r="F338" s="1"/>
      <c r="G338" s="4">
        <v>1.5530842105263156</v>
      </c>
      <c r="H338" s="4">
        <v>0.22144736842105267</v>
      </c>
      <c r="J338" s="4">
        <v>0</v>
      </c>
      <c r="K338">
        <v>-1</v>
      </c>
      <c r="L338">
        <v>-1</v>
      </c>
      <c r="O338" s="17"/>
      <c r="S338" s="6"/>
      <c r="T338" s="6"/>
      <c r="U338" s="6"/>
      <c r="V338" s="18"/>
      <c r="W338" s="36">
        <v>0</v>
      </c>
    </row>
    <row r="339" spans="1:23" x14ac:dyDescent="0.25">
      <c r="A339" s="32">
        <f t="shared" si="7"/>
        <v>308</v>
      </c>
      <c r="B339" s="1">
        <v>1903</v>
      </c>
      <c r="C339" s="1" t="s">
        <v>7</v>
      </c>
      <c r="D339" t="s">
        <v>23</v>
      </c>
      <c r="G339" s="4">
        <v>0.17594357142857148</v>
      </c>
      <c r="H339" s="4">
        <v>2.6035714285714266E-2</v>
      </c>
      <c r="J339" s="4">
        <v>0</v>
      </c>
      <c r="K339">
        <v>-1</v>
      </c>
      <c r="L339">
        <v>-1</v>
      </c>
      <c r="O339" s="17"/>
      <c r="S339" s="6"/>
      <c r="T339" s="6"/>
      <c r="U339" s="6"/>
      <c r="V339" s="18"/>
      <c r="W339" s="36">
        <v>0</v>
      </c>
    </row>
    <row r="340" spans="1:23" x14ac:dyDescent="0.25">
      <c r="A340" s="32">
        <f t="shared" si="7"/>
        <v>309</v>
      </c>
      <c r="B340" s="1">
        <v>1904</v>
      </c>
      <c r="C340" s="1" t="s">
        <v>7</v>
      </c>
      <c r="D340" t="s">
        <v>23</v>
      </c>
      <c r="G340" s="4">
        <v>1.5021742771084337</v>
      </c>
      <c r="H340" s="4">
        <v>0.14806897590361445</v>
      </c>
      <c r="J340" s="4">
        <v>2.4264126984126984</v>
      </c>
      <c r="K340">
        <v>-1</v>
      </c>
      <c r="L340">
        <v>-1</v>
      </c>
      <c r="O340" s="17"/>
      <c r="S340" s="6"/>
      <c r="T340" s="6"/>
      <c r="U340" s="6"/>
      <c r="V340" s="18"/>
      <c r="W340" s="36">
        <v>0</v>
      </c>
    </row>
    <row r="341" spans="1:23" x14ac:dyDescent="0.25">
      <c r="A341" s="32">
        <f t="shared" si="7"/>
        <v>310</v>
      </c>
      <c r="B341" s="1">
        <v>1905</v>
      </c>
      <c r="C341" s="1" t="s">
        <v>7</v>
      </c>
      <c r="D341" t="s">
        <v>23</v>
      </c>
      <c r="G341" s="4">
        <v>2.9980519480519479</v>
      </c>
      <c r="H341" s="4">
        <v>0.23668831168831161</v>
      </c>
      <c r="J341" s="4">
        <v>0.84166190476190472</v>
      </c>
      <c r="K341">
        <v>-2</v>
      </c>
      <c r="L341">
        <v>-2</v>
      </c>
      <c r="O341" s="17"/>
      <c r="S341" s="6"/>
      <c r="T341" s="6"/>
      <c r="U341" s="6"/>
      <c r="V341" s="18"/>
      <c r="W341" s="36">
        <v>0</v>
      </c>
    </row>
    <row r="342" spans="1:23" x14ac:dyDescent="0.25">
      <c r="A342" s="32">
        <f t="shared" si="7"/>
        <v>311</v>
      </c>
      <c r="B342" s="1">
        <v>1906</v>
      </c>
      <c r="C342" s="1" t="s">
        <v>7</v>
      </c>
      <c r="D342" t="s">
        <v>23</v>
      </c>
      <c r="G342" s="4">
        <v>3.8974675324675321</v>
      </c>
      <c r="H342" s="4">
        <v>0.30769480519480519</v>
      </c>
      <c r="J342" s="4">
        <v>0</v>
      </c>
      <c r="K342">
        <v>-2</v>
      </c>
      <c r="L342">
        <v>-2</v>
      </c>
      <c r="O342" s="17"/>
      <c r="S342" s="6"/>
      <c r="T342" s="6"/>
      <c r="U342" s="6"/>
      <c r="V342" s="18"/>
      <c r="W342" s="36">
        <v>0</v>
      </c>
    </row>
    <row r="343" spans="1:23" x14ac:dyDescent="0.25">
      <c r="A343" s="32">
        <f t="shared" si="7"/>
        <v>312</v>
      </c>
      <c r="B343" s="1">
        <v>1907</v>
      </c>
      <c r="C343" s="1" t="s">
        <v>7</v>
      </c>
      <c r="D343" t="s">
        <v>23</v>
      </c>
      <c r="G343" s="4">
        <v>1.2918836842105264</v>
      </c>
      <c r="H343" s="4">
        <v>0.18420394736842105</v>
      </c>
      <c r="J343" s="4">
        <v>0</v>
      </c>
      <c r="K343">
        <v>-2</v>
      </c>
      <c r="L343">
        <v>-2</v>
      </c>
      <c r="O343" s="17"/>
      <c r="S343" s="6"/>
      <c r="T343" s="6"/>
      <c r="U343" s="6"/>
      <c r="V343" s="18"/>
      <c r="W343" s="36">
        <v>0</v>
      </c>
    </row>
    <row r="344" spans="1:23" x14ac:dyDescent="0.25">
      <c r="A344" s="32">
        <f t="shared" si="7"/>
        <v>313</v>
      </c>
      <c r="B344" s="1">
        <v>1908</v>
      </c>
      <c r="C344" s="1" t="s">
        <v>7</v>
      </c>
      <c r="D344" t="s">
        <v>23</v>
      </c>
      <c r="G344" s="4">
        <v>1.1925064285714284</v>
      </c>
      <c r="H344" s="4">
        <v>0.17646428571428574</v>
      </c>
      <c r="J344" s="4">
        <v>2.4264126984126984</v>
      </c>
      <c r="K344">
        <v>-2</v>
      </c>
      <c r="L344">
        <v>-2</v>
      </c>
      <c r="O344" s="17"/>
      <c r="S344" s="6"/>
      <c r="T344" s="6"/>
      <c r="U344" s="6"/>
      <c r="V344" s="18"/>
      <c r="W344" s="36">
        <v>0</v>
      </c>
    </row>
    <row r="345" spans="1:23" x14ac:dyDescent="0.25">
      <c r="A345" s="32">
        <f t="shared" si="7"/>
        <v>314</v>
      </c>
      <c r="B345" s="1">
        <v>1909</v>
      </c>
      <c r="C345" s="1" t="s">
        <v>7</v>
      </c>
      <c r="D345" t="s">
        <v>23</v>
      </c>
      <c r="G345" s="4">
        <v>1.5975504216867473</v>
      </c>
      <c r="H345" s="4">
        <v>0.15747018072289165</v>
      </c>
      <c r="J345" s="4">
        <v>0.84166190476190472</v>
      </c>
      <c r="K345">
        <v>-2</v>
      </c>
      <c r="L345">
        <v>-2</v>
      </c>
      <c r="O345" s="17"/>
      <c r="S345" s="6"/>
      <c r="T345" s="6"/>
      <c r="U345" s="6"/>
      <c r="V345" s="18"/>
      <c r="W345" s="36">
        <v>0</v>
      </c>
    </row>
    <row r="346" spans="1:23" x14ac:dyDescent="0.25">
      <c r="A346" s="32">
        <f t="shared" si="7"/>
        <v>315</v>
      </c>
      <c r="B346" s="1">
        <v>1910</v>
      </c>
      <c r="C346" s="1" t="s">
        <v>7</v>
      </c>
      <c r="D346" t="s">
        <v>23</v>
      </c>
      <c r="G346" s="4">
        <v>2.731558441558442</v>
      </c>
      <c r="H346" s="4">
        <v>0.21564935064935065</v>
      </c>
      <c r="J346" s="4">
        <v>0</v>
      </c>
      <c r="K346">
        <v>-2</v>
      </c>
      <c r="L346">
        <v>-2</v>
      </c>
      <c r="O346" s="17"/>
      <c r="S346" s="6"/>
      <c r="T346" s="6"/>
      <c r="U346" s="6"/>
      <c r="V346" s="18"/>
      <c r="W346" s="36">
        <v>0</v>
      </c>
    </row>
    <row r="347" spans="1:23" x14ac:dyDescent="0.25">
      <c r="A347" s="32">
        <f t="shared" si="7"/>
        <v>316</v>
      </c>
      <c r="B347" s="1">
        <v>1911</v>
      </c>
      <c r="C347" s="1" t="s">
        <v>7</v>
      </c>
      <c r="D347" t="s">
        <v>23</v>
      </c>
      <c r="G347" s="4">
        <v>1.5742626315789474</v>
      </c>
      <c r="H347" s="4">
        <v>0.22446710526315794</v>
      </c>
      <c r="J347" s="4">
        <v>0</v>
      </c>
      <c r="K347">
        <v>-2</v>
      </c>
      <c r="L347">
        <v>-2</v>
      </c>
      <c r="O347" s="17"/>
      <c r="S347" s="6"/>
      <c r="T347" s="6"/>
      <c r="U347" s="6"/>
      <c r="V347" s="18"/>
      <c r="W347" s="36">
        <v>0</v>
      </c>
    </row>
    <row r="348" spans="1:23" x14ac:dyDescent="0.25">
      <c r="A348" s="32">
        <f t="shared" si="7"/>
        <v>317</v>
      </c>
      <c r="B348" s="1">
        <v>1912</v>
      </c>
      <c r="C348" s="1" t="s">
        <v>7</v>
      </c>
      <c r="D348" t="s">
        <v>23</v>
      </c>
      <c r="G348" s="4">
        <v>1.2351594155844163</v>
      </c>
      <c r="H348" s="4">
        <v>0.18277597402597412</v>
      </c>
      <c r="I348" s="4">
        <v>70.912499999999994</v>
      </c>
      <c r="J348" s="4">
        <v>2.4264126984126984</v>
      </c>
      <c r="K348">
        <v>-2</v>
      </c>
      <c r="L348">
        <v>-2</v>
      </c>
      <c r="O348" s="17"/>
      <c r="S348" s="6"/>
      <c r="T348" s="6"/>
      <c r="U348" s="6"/>
      <c r="V348" s="18"/>
      <c r="W348" s="36">
        <v>0</v>
      </c>
    </row>
    <row r="349" spans="1:23" x14ac:dyDescent="0.25">
      <c r="A349" s="32">
        <f t="shared" si="7"/>
        <v>318</v>
      </c>
      <c r="B349" s="1">
        <v>1913</v>
      </c>
      <c r="C349" s="1" t="s">
        <v>7</v>
      </c>
      <c r="D349" t="s">
        <v>23</v>
      </c>
      <c r="G349" s="4">
        <v>1.782341701807229</v>
      </c>
      <c r="H349" s="4">
        <v>0.17568501506024103</v>
      </c>
      <c r="J349" s="4">
        <v>0.84166190476190472</v>
      </c>
      <c r="K349">
        <v>-2</v>
      </c>
      <c r="L349">
        <v>-2</v>
      </c>
      <c r="O349" s="17"/>
      <c r="S349" s="6"/>
      <c r="T349" s="6"/>
      <c r="U349" s="6"/>
      <c r="V349" s="18"/>
      <c r="W349" s="36">
        <v>0</v>
      </c>
    </row>
    <row r="350" spans="1:23" x14ac:dyDescent="0.25">
      <c r="A350" s="32">
        <f t="shared" si="7"/>
        <v>319</v>
      </c>
      <c r="B350" s="1">
        <v>1914</v>
      </c>
      <c r="C350" s="1" t="s">
        <v>7</v>
      </c>
      <c r="D350" t="s">
        <v>23</v>
      </c>
      <c r="G350" s="4">
        <v>1.5390000000000001</v>
      </c>
      <c r="H350" s="4">
        <v>0.12149999999999994</v>
      </c>
      <c r="J350" s="4">
        <v>0</v>
      </c>
      <c r="K350">
        <v>-2</v>
      </c>
      <c r="L350">
        <v>-2</v>
      </c>
      <c r="O350" s="17"/>
      <c r="S350" s="6"/>
      <c r="T350" s="6"/>
      <c r="U350" s="6"/>
      <c r="V350" s="18"/>
      <c r="W350" s="36">
        <v>0</v>
      </c>
    </row>
    <row r="351" spans="1:23" x14ac:dyDescent="0.25">
      <c r="A351" s="32">
        <f t="shared" si="7"/>
        <v>320</v>
      </c>
      <c r="B351" s="1">
        <v>1915</v>
      </c>
      <c r="C351" s="1" t="s">
        <v>7</v>
      </c>
      <c r="D351" t="s">
        <v>23</v>
      </c>
      <c r="G351" s="4">
        <v>1.2071700000000001</v>
      </c>
      <c r="H351" s="4">
        <v>0.17212499999999997</v>
      </c>
      <c r="J351" s="4">
        <v>0</v>
      </c>
      <c r="K351">
        <v>-3</v>
      </c>
      <c r="L351">
        <v>-3</v>
      </c>
      <c r="O351" s="17"/>
      <c r="S351" s="6"/>
      <c r="T351" s="6"/>
      <c r="U351" s="6"/>
      <c r="V351" s="18"/>
      <c r="W351" s="36">
        <v>0</v>
      </c>
    </row>
    <row r="352" spans="1:23" x14ac:dyDescent="0.25">
      <c r="A352" s="32">
        <f t="shared" si="7"/>
        <v>321</v>
      </c>
      <c r="B352" s="1">
        <v>1916</v>
      </c>
      <c r="C352" s="1" t="s">
        <v>7</v>
      </c>
      <c r="D352" t="s">
        <v>23</v>
      </c>
      <c r="G352" s="4">
        <v>0.670007337662338</v>
      </c>
      <c r="H352" s="4">
        <v>9.9146103896103926E-2</v>
      </c>
      <c r="J352" s="4">
        <v>2.4264126984126984</v>
      </c>
      <c r="K352">
        <v>-3</v>
      </c>
      <c r="L352">
        <v>-3</v>
      </c>
      <c r="O352" s="17"/>
      <c r="S352" s="6"/>
      <c r="T352" s="6"/>
      <c r="U352" s="6"/>
      <c r="V352" s="18"/>
      <c r="W352" s="36">
        <v>0</v>
      </c>
    </row>
    <row r="353" spans="1:23" x14ac:dyDescent="0.25">
      <c r="A353" s="32">
        <f t="shared" si="7"/>
        <v>322</v>
      </c>
      <c r="B353" s="1">
        <v>1917</v>
      </c>
      <c r="C353" s="1" t="s">
        <v>7</v>
      </c>
      <c r="D353" t="s">
        <v>23</v>
      </c>
      <c r="G353" s="4">
        <v>1.0431765813253013</v>
      </c>
      <c r="H353" s="4">
        <v>0.10282567771084342</v>
      </c>
      <c r="J353" s="4">
        <v>0.84166190476190472</v>
      </c>
      <c r="K353">
        <v>-3</v>
      </c>
      <c r="L353">
        <v>-3</v>
      </c>
      <c r="O353" s="17"/>
      <c r="S353" s="6"/>
      <c r="T353" s="6"/>
      <c r="U353" s="6"/>
      <c r="V353" s="18"/>
      <c r="W353" s="36">
        <v>0</v>
      </c>
    </row>
    <row r="354" spans="1:23" x14ac:dyDescent="0.25">
      <c r="A354" s="32">
        <f t="shared" si="7"/>
        <v>323</v>
      </c>
      <c r="B354" s="1">
        <v>1918</v>
      </c>
      <c r="C354" s="1" t="s">
        <v>7</v>
      </c>
      <c r="D354" t="s">
        <v>23</v>
      </c>
      <c r="G354" s="4">
        <v>2.5516753246753243</v>
      </c>
      <c r="H354" s="4">
        <v>0.20144805194805193</v>
      </c>
      <c r="J354" s="4">
        <v>0</v>
      </c>
      <c r="K354">
        <v>-3</v>
      </c>
      <c r="L354">
        <v>-3</v>
      </c>
      <c r="O354" s="17"/>
      <c r="S354" s="6"/>
      <c r="T354" s="6"/>
      <c r="U354" s="6"/>
      <c r="V354" s="18"/>
      <c r="W354" s="36">
        <v>0</v>
      </c>
    </row>
    <row r="355" spans="1:23" x14ac:dyDescent="0.25">
      <c r="A355" s="32">
        <f t="shared" si="7"/>
        <v>324</v>
      </c>
      <c r="B355" s="1">
        <v>1919</v>
      </c>
      <c r="C355" s="1" t="s">
        <v>7</v>
      </c>
      <c r="D355" t="s">
        <v>23</v>
      </c>
      <c r="G355" s="4">
        <v>0.99538578947368395</v>
      </c>
      <c r="H355" s="4">
        <v>0.14192763157894733</v>
      </c>
      <c r="J355" s="4">
        <v>0</v>
      </c>
      <c r="K355">
        <v>-3</v>
      </c>
      <c r="L355">
        <v>-3</v>
      </c>
      <c r="O355" s="17"/>
      <c r="S355" s="6"/>
      <c r="T355" s="6"/>
      <c r="U355" s="6"/>
      <c r="V355" s="18"/>
      <c r="W355" s="36">
        <v>0</v>
      </c>
    </row>
    <row r="356" spans="1:23" x14ac:dyDescent="0.25">
      <c r="A356" s="32">
        <f t="shared" si="7"/>
        <v>325</v>
      </c>
      <c r="B356" s="1">
        <v>1920</v>
      </c>
      <c r="C356" s="1" t="s">
        <v>7</v>
      </c>
      <c r="D356" t="s">
        <v>23</v>
      </c>
      <c r="G356" s="4">
        <v>0.86727740259740282</v>
      </c>
      <c r="H356" s="4">
        <v>0.12833766233766231</v>
      </c>
      <c r="J356" s="4">
        <v>2.4264126984126984</v>
      </c>
      <c r="K356">
        <v>-2</v>
      </c>
      <c r="L356">
        <v>-2</v>
      </c>
      <c r="O356" s="17"/>
      <c r="S356" s="6"/>
      <c r="T356" s="6"/>
      <c r="U356" s="6"/>
      <c r="V356" s="18"/>
      <c r="W356" s="36">
        <v>0</v>
      </c>
    </row>
    <row r="357" spans="1:23" x14ac:dyDescent="0.25">
      <c r="A357" s="32">
        <f t="shared" si="7"/>
        <v>326</v>
      </c>
      <c r="B357" s="1">
        <v>1921</v>
      </c>
      <c r="C357" s="1" t="s">
        <v>7</v>
      </c>
      <c r="D357" t="s">
        <v>23</v>
      </c>
      <c r="G357" s="4">
        <v>0.87815240963855412</v>
      </c>
      <c r="H357" s="4">
        <v>7.4861445783132544E-2</v>
      </c>
      <c r="J357" s="4">
        <v>0.84166190476190472</v>
      </c>
      <c r="K357">
        <v>-2</v>
      </c>
      <c r="L357">
        <v>-2</v>
      </c>
      <c r="O357" s="17"/>
      <c r="S357" s="6"/>
      <c r="T357" s="6"/>
      <c r="U357" s="6"/>
      <c r="V357" s="18"/>
      <c r="W357" s="36">
        <v>0</v>
      </c>
    </row>
    <row r="358" spans="1:23" x14ac:dyDescent="0.25">
      <c r="A358" s="32">
        <f t="shared" si="7"/>
        <v>327</v>
      </c>
      <c r="B358" s="1">
        <v>1922</v>
      </c>
      <c r="C358" s="1" t="s">
        <v>7</v>
      </c>
      <c r="D358" t="s">
        <v>23</v>
      </c>
      <c r="G358" s="4">
        <v>4.4504415584415584</v>
      </c>
      <c r="H358" s="4">
        <v>0.3513506493506493</v>
      </c>
      <c r="J358" s="4">
        <v>0</v>
      </c>
      <c r="K358">
        <v>-2</v>
      </c>
      <c r="L358">
        <v>-2</v>
      </c>
      <c r="O358" s="17"/>
      <c r="S358" s="6"/>
      <c r="T358" s="6"/>
      <c r="U358" s="6"/>
      <c r="V358" s="18"/>
      <c r="W358" s="36">
        <v>0</v>
      </c>
    </row>
    <row r="359" spans="1:23" x14ac:dyDescent="0.25">
      <c r="A359" s="32">
        <f t="shared" si="7"/>
        <v>328</v>
      </c>
      <c r="B359" s="1">
        <v>1923</v>
      </c>
      <c r="C359" s="1" t="s">
        <v>7</v>
      </c>
      <c r="D359" t="s">
        <v>23</v>
      </c>
      <c r="G359" s="4">
        <v>0</v>
      </c>
      <c r="H359" s="4">
        <v>0</v>
      </c>
      <c r="I359" s="4">
        <v>65.100000000000009</v>
      </c>
      <c r="J359" s="4">
        <v>0</v>
      </c>
      <c r="K359">
        <v>-2</v>
      </c>
      <c r="L359">
        <v>-2</v>
      </c>
      <c r="M359">
        <v>92.07</v>
      </c>
      <c r="O359" s="17">
        <v>22</v>
      </c>
      <c r="P359" s="12">
        <f>AVERAGE(I359,I360,I366,I375,I378,I381,I385,I389,I393,I397,I401,I405,I408,I412,I416,I420,I424,I428,I432,I436,I440,I444)</f>
        <v>59.924107142857139</v>
      </c>
      <c r="Q359" s="6">
        <f>(O359*P359)^2</f>
        <v>1737994.9305644131</v>
      </c>
      <c r="R359" s="6">
        <f>I359/Q359</f>
        <v>3.7456956205769148E-5</v>
      </c>
      <c r="S359" s="6"/>
      <c r="T359" s="6"/>
      <c r="U359" s="6"/>
      <c r="V359" s="18"/>
      <c r="W359" s="36">
        <v>0</v>
      </c>
    </row>
    <row r="360" spans="1:23" x14ac:dyDescent="0.25">
      <c r="A360" s="32">
        <f t="shared" si="7"/>
        <v>329</v>
      </c>
      <c r="B360" s="1">
        <v>1924</v>
      </c>
      <c r="C360" s="1" t="s">
        <v>7</v>
      </c>
      <c r="D360" t="s">
        <v>23</v>
      </c>
      <c r="G360" s="4">
        <v>1.0645474675324675</v>
      </c>
      <c r="H360" s="4">
        <v>0.15752922077922071</v>
      </c>
      <c r="I360" s="4">
        <v>63.162500000000001</v>
      </c>
      <c r="J360" s="4">
        <v>2.4264126984126984</v>
      </c>
      <c r="K360">
        <v>-2</v>
      </c>
      <c r="L360">
        <v>-2</v>
      </c>
      <c r="O360" s="17">
        <v>22</v>
      </c>
      <c r="P360" s="6">
        <v>61.320700757575764</v>
      </c>
      <c r="Q360" s="6">
        <f t="shared" ref="Q360:Q420" si="9">(O360*P360)^2</f>
        <v>1819950.517237674</v>
      </c>
      <c r="R360" s="6">
        <f t="shared" ref="R360:R420" si="10">I360/Q360</f>
        <v>3.4705613917387284E-5</v>
      </c>
      <c r="S360" s="6"/>
      <c r="T360" s="6"/>
      <c r="U360" s="6"/>
      <c r="V360" s="18"/>
      <c r="W360" s="36">
        <v>0</v>
      </c>
    </row>
    <row r="361" spans="1:23" x14ac:dyDescent="0.25">
      <c r="A361" s="32">
        <f t="shared" si="7"/>
        <v>330</v>
      </c>
      <c r="B361" s="1">
        <v>1925</v>
      </c>
      <c r="C361" s="1" t="s">
        <v>7</v>
      </c>
      <c r="D361" t="s">
        <v>23</v>
      </c>
      <c r="G361" s="4">
        <v>1.5737063855421682</v>
      </c>
      <c r="H361" s="4">
        <v>0.15511987951807232</v>
      </c>
      <c r="J361" s="4">
        <v>0.84166190476190472</v>
      </c>
      <c r="K361">
        <v>-3.5</v>
      </c>
      <c r="L361">
        <v>-3.5</v>
      </c>
      <c r="O361" s="17"/>
      <c r="S361" s="6"/>
      <c r="T361" s="6"/>
      <c r="U361" s="6"/>
      <c r="V361" s="18"/>
      <c r="W361" s="36">
        <v>0</v>
      </c>
    </row>
    <row r="362" spans="1:23" x14ac:dyDescent="0.25">
      <c r="A362" s="32">
        <f t="shared" si="7"/>
        <v>331</v>
      </c>
      <c r="B362" s="1">
        <v>1926</v>
      </c>
      <c r="C362" s="1" t="s">
        <v>7</v>
      </c>
      <c r="D362" t="s">
        <v>23</v>
      </c>
      <c r="G362" s="4">
        <v>4.1906103896103897</v>
      </c>
      <c r="H362" s="4">
        <v>0.33083766233766232</v>
      </c>
      <c r="J362" s="4">
        <v>0</v>
      </c>
      <c r="K362">
        <v>-3.5</v>
      </c>
      <c r="L362">
        <v>-3.5</v>
      </c>
      <c r="O362" s="17"/>
      <c r="S362" s="6"/>
      <c r="T362" s="6"/>
      <c r="U362" s="6"/>
      <c r="V362" s="18"/>
      <c r="W362" s="36">
        <v>0</v>
      </c>
    </row>
    <row r="363" spans="1:23" x14ac:dyDescent="0.25">
      <c r="A363" s="32">
        <f t="shared" si="7"/>
        <v>332</v>
      </c>
      <c r="B363" s="1">
        <v>1927</v>
      </c>
      <c r="C363" s="1" t="s">
        <v>7</v>
      </c>
      <c r="D363" t="s">
        <v>23</v>
      </c>
      <c r="G363" s="4">
        <v>1.2001105263157892</v>
      </c>
      <c r="H363" s="4">
        <v>0.17111842105263153</v>
      </c>
      <c r="J363" s="4">
        <v>0</v>
      </c>
      <c r="K363">
        <v>-3.5</v>
      </c>
      <c r="L363">
        <v>-3.5</v>
      </c>
      <c r="O363" s="17"/>
      <c r="S363" s="6"/>
      <c r="T363" s="6"/>
      <c r="U363" s="6"/>
      <c r="V363" s="18"/>
      <c r="W363" s="36">
        <v>0</v>
      </c>
    </row>
    <row r="364" spans="1:23" x14ac:dyDescent="0.25">
      <c r="A364" s="32">
        <f t="shared" si="7"/>
        <v>333</v>
      </c>
      <c r="B364" s="1">
        <v>1928</v>
      </c>
      <c r="C364" s="1" t="s">
        <v>7</v>
      </c>
      <c r="D364" t="s">
        <v>23</v>
      </c>
      <c r="G364" s="4">
        <v>1.4821912987012991</v>
      </c>
      <c r="H364" s="4">
        <v>0.21933116883116877</v>
      </c>
      <c r="J364" s="4">
        <v>2.4264126984126984</v>
      </c>
      <c r="K364">
        <v>-3.5</v>
      </c>
      <c r="L364">
        <v>-3.5</v>
      </c>
      <c r="O364" s="17"/>
      <c r="S364" s="6"/>
      <c r="T364" s="6"/>
      <c r="U364" s="6"/>
      <c r="V364" s="18"/>
      <c r="W364" s="36">
        <v>0</v>
      </c>
    </row>
    <row r="365" spans="1:23" x14ac:dyDescent="0.25">
      <c r="A365" s="32">
        <f t="shared" ref="A365:A428" si="11">A364+1</f>
        <v>334</v>
      </c>
      <c r="B365" s="1">
        <v>1929</v>
      </c>
      <c r="C365" s="1" t="s">
        <v>7</v>
      </c>
      <c r="D365" t="s">
        <v>23</v>
      </c>
      <c r="G365" s="4">
        <v>1.9194449096385544</v>
      </c>
      <c r="H365" s="4">
        <v>0.18919924698795193</v>
      </c>
      <c r="I365" s="4">
        <v>65.487499999999997</v>
      </c>
      <c r="J365" s="4">
        <v>0.84166190476190472</v>
      </c>
      <c r="K365">
        <v>-3.5</v>
      </c>
      <c r="L365">
        <v>-3.5</v>
      </c>
      <c r="O365" s="17"/>
      <c r="S365" s="6"/>
      <c r="T365" s="6"/>
      <c r="U365" s="6"/>
      <c r="V365" s="18"/>
      <c r="W365" s="36">
        <v>0</v>
      </c>
    </row>
    <row r="366" spans="1:23" x14ac:dyDescent="0.25">
      <c r="A366" s="32">
        <f t="shared" si="11"/>
        <v>335</v>
      </c>
      <c r="B366" s="1">
        <v>1930</v>
      </c>
      <c r="C366" s="1" t="s">
        <v>7</v>
      </c>
      <c r="D366" t="s">
        <v>23</v>
      </c>
      <c r="G366" s="4">
        <v>4.0107272727272729</v>
      </c>
      <c r="H366" s="4">
        <v>0.31663636363636405</v>
      </c>
      <c r="I366" s="4">
        <v>64.712499999999991</v>
      </c>
      <c r="J366" s="4">
        <v>0</v>
      </c>
      <c r="K366">
        <v>-1</v>
      </c>
      <c r="L366">
        <v>-1</v>
      </c>
      <c r="O366" s="17">
        <v>22</v>
      </c>
      <c r="P366" s="6">
        <v>61.320700757575764</v>
      </c>
      <c r="Q366" s="6">
        <f t="shared" si="9"/>
        <v>1819950.517237674</v>
      </c>
      <c r="R366" s="6">
        <f t="shared" si="10"/>
        <v>3.5557285424562422E-5</v>
      </c>
      <c r="S366" s="6"/>
      <c r="T366" s="6"/>
      <c r="U366" s="6"/>
      <c r="V366" s="18"/>
      <c r="W366" s="36">
        <v>0</v>
      </c>
    </row>
    <row r="367" spans="1:23" x14ac:dyDescent="0.25">
      <c r="A367" s="32">
        <f t="shared" si="11"/>
        <v>336</v>
      </c>
      <c r="B367" s="1">
        <v>1931</v>
      </c>
      <c r="C367" s="1" t="s">
        <v>7</v>
      </c>
      <c r="D367" t="s">
        <v>23</v>
      </c>
      <c r="G367" s="4">
        <v>1.7789873684210527</v>
      </c>
      <c r="H367" s="4">
        <v>0.25365789473684208</v>
      </c>
      <c r="J367" s="4">
        <v>0</v>
      </c>
      <c r="K367">
        <v>-1</v>
      </c>
      <c r="L367">
        <v>-1</v>
      </c>
      <c r="O367" s="17"/>
      <c r="S367" s="6"/>
      <c r="T367" s="6"/>
      <c r="U367" s="6"/>
      <c r="V367" s="18"/>
      <c r="W367" s="36">
        <v>0</v>
      </c>
    </row>
    <row r="368" spans="1:23" x14ac:dyDescent="0.25">
      <c r="A368" s="32">
        <f t="shared" si="11"/>
        <v>337</v>
      </c>
      <c r="B368" s="1">
        <v>1932</v>
      </c>
      <c r="C368" s="1" t="s">
        <v>7</v>
      </c>
      <c r="D368" t="s">
        <v>23</v>
      </c>
      <c r="G368" s="4">
        <v>1.2849212337662343</v>
      </c>
      <c r="H368" s="4">
        <v>0.19013961038961041</v>
      </c>
      <c r="J368" s="4">
        <v>2.4264126984126984</v>
      </c>
      <c r="K368">
        <v>-1</v>
      </c>
      <c r="L368">
        <v>-1</v>
      </c>
      <c r="O368" s="17"/>
      <c r="S368" s="6"/>
      <c r="T368" s="6"/>
      <c r="U368" s="6"/>
      <c r="V368" s="18"/>
      <c r="W368" s="36">
        <v>0</v>
      </c>
    </row>
    <row r="369" spans="1:23" x14ac:dyDescent="0.25">
      <c r="A369" s="32">
        <f t="shared" si="11"/>
        <v>338</v>
      </c>
      <c r="B369" s="1">
        <v>1933</v>
      </c>
      <c r="C369" s="1" t="s">
        <v>7</v>
      </c>
      <c r="D369" t="s">
        <v>23</v>
      </c>
      <c r="G369" s="4">
        <v>1.5800072665662648</v>
      </c>
      <c r="H369" s="4">
        <v>0.10968072289156627</v>
      </c>
      <c r="J369" s="4">
        <v>0.84166190476190472</v>
      </c>
      <c r="K369">
        <v>-1</v>
      </c>
      <c r="L369">
        <v>-1</v>
      </c>
      <c r="O369" s="17"/>
      <c r="S369" s="6"/>
      <c r="T369" s="6"/>
      <c r="U369" s="6"/>
      <c r="V369" s="18"/>
      <c r="W369" s="36">
        <v>0</v>
      </c>
    </row>
    <row r="370" spans="1:23" x14ac:dyDescent="0.25">
      <c r="A370" s="32">
        <f t="shared" si="11"/>
        <v>339</v>
      </c>
      <c r="B370" s="1">
        <v>1934</v>
      </c>
      <c r="C370" s="1" t="s">
        <v>7</v>
      </c>
      <c r="D370" t="s">
        <v>23</v>
      </c>
      <c r="G370" s="4">
        <v>1.1941756249999997</v>
      </c>
      <c r="H370" s="4">
        <v>0.18104999999999993</v>
      </c>
      <c r="I370" s="4">
        <v>59.287500000000001</v>
      </c>
      <c r="J370" s="4">
        <v>0</v>
      </c>
      <c r="K370">
        <v>-1</v>
      </c>
      <c r="L370">
        <v>-1</v>
      </c>
      <c r="O370" s="17"/>
      <c r="S370" s="6"/>
      <c r="T370" s="6"/>
      <c r="U370" s="6"/>
      <c r="V370" s="18"/>
      <c r="W370" s="36">
        <v>0</v>
      </c>
    </row>
    <row r="371" spans="1:23" x14ac:dyDescent="0.25">
      <c r="A371" s="32">
        <f t="shared" si="11"/>
        <v>340</v>
      </c>
      <c r="B371" s="1">
        <v>1935</v>
      </c>
      <c r="C371" s="1" t="s">
        <v>7</v>
      </c>
      <c r="D371" t="s">
        <v>23</v>
      </c>
      <c r="G371" s="4">
        <v>1.1941756249999997</v>
      </c>
      <c r="H371" s="4">
        <v>0.18104999999999993</v>
      </c>
      <c r="J371" s="4">
        <v>0</v>
      </c>
      <c r="K371">
        <v>-2.5</v>
      </c>
      <c r="L371">
        <v>-2.5</v>
      </c>
      <c r="O371" s="17"/>
      <c r="S371" s="6"/>
      <c r="T371" s="6"/>
      <c r="U371" s="6"/>
      <c r="V371" s="18"/>
      <c r="W371" s="36">
        <v>0</v>
      </c>
    </row>
    <row r="372" spans="1:23" x14ac:dyDescent="0.25">
      <c r="A372" s="32">
        <f t="shared" si="11"/>
        <v>341</v>
      </c>
      <c r="B372" s="1">
        <v>1936</v>
      </c>
      <c r="C372" s="1" t="s">
        <v>7</v>
      </c>
      <c r="D372" t="s">
        <v>23</v>
      </c>
      <c r="G372" s="4">
        <v>1.5728288961038972</v>
      </c>
      <c r="H372" s="4">
        <v>0.2327435064935065</v>
      </c>
      <c r="J372" s="4">
        <v>2.4264126984126984</v>
      </c>
      <c r="K372">
        <v>-2.5</v>
      </c>
      <c r="L372">
        <v>-2.5</v>
      </c>
      <c r="O372" s="17"/>
      <c r="S372" s="6"/>
      <c r="T372" s="6"/>
      <c r="U372" s="6"/>
      <c r="V372" s="18"/>
      <c r="W372" s="36">
        <v>0</v>
      </c>
    </row>
    <row r="373" spans="1:23" x14ac:dyDescent="0.25">
      <c r="A373" s="32">
        <f t="shared" si="11"/>
        <v>342</v>
      </c>
      <c r="B373" s="1">
        <v>1937</v>
      </c>
      <c r="C373" s="1" t="s">
        <v>7</v>
      </c>
      <c r="D373" t="s">
        <v>23</v>
      </c>
      <c r="G373" s="4">
        <v>1.4997529292168679</v>
      </c>
      <c r="H373" s="4">
        <v>0.10410963855421695</v>
      </c>
      <c r="J373" s="4">
        <v>0.84166190476190472</v>
      </c>
      <c r="K373">
        <v>-2.5</v>
      </c>
      <c r="L373">
        <v>-2.5</v>
      </c>
      <c r="O373" s="17"/>
      <c r="S373" s="6"/>
      <c r="T373" s="6"/>
      <c r="U373" s="6"/>
      <c r="V373" s="18"/>
      <c r="W373" s="36">
        <v>0</v>
      </c>
    </row>
    <row r="374" spans="1:23" x14ac:dyDescent="0.25">
      <c r="A374" s="32">
        <f t="shared" si="11"/>
        <v>343</v>
      </c>
      <c r="B374" s="1">
        <v>1938</v>
      </c>
      <c r="C374" s="1" t="s">
        <v>7</v>
      </c>
      <c r="D374" t="s">
        <v>23</v>
      </c>
      <c r="G374" s="4">
        <v>4.3038701298701287</v>
      </c>
      <c r="H374" s="4">
        <v>0.33977922077922029</v>
      </c>
      <c r="J374" s="4">
        <v>0</v>
      </c>
      <c r="K374">
        <v>-2.5</v>
      </c>
      <c r="L374">
        <v>-2.5</v>
      </c>
      <c r="M374">
        <v>94.08</v>
      </c>
      <c r="O374" s="17"/>
      <c r="S374" s="6"/>
      <c r="T374" s="6"/>
      <c r="U374" s="6"/>
      <c r="V374" s="18"/>
      <c r="W374" s="36">
        <v>0</v>
      </c>
    </row>
    <row r="375" spans="1:23" x14ac:dyDescent="0.25">
      <c r="A375" s="32">
        <f t="shared" si="11"/>
        <v>344</v>
      </c>
      <c r="B375" s="1">
        <v>1939</v>
      </c>
      <c r="C375" s="1" t="s">
        <v>7</v>
      </c>
      <c r="D375" t="s">
        <v>23</v>
      </c>
      <c r="G375" s="4">
        <v>1.1325045833333334</v>
      </c>
      <c r="H375" s="4">
        <v>0.17170000000000002</v>
      </c>
      <c r="I375" s="4">
        <v>66.649999999999991</v>
      </c>
      <c r="J375" s="4">
        <v>0</v>
      </c>
      <c r="K375">
        <v>-2.5</v>
      </c>
      <c r="L375">
        <v>-2.5</v>
      </c>
      <c r="O375" s="17">
        <v>22</v>
      </c>
      <c r="P375" s="6">
        <v>61.320700757575764</v>
      </c>
      <c r="Q375" s="6">
        <f t="shared" si="9"/>
        <v>1819950.517237674</v>
      </c>
      <c r="R375" s="6">
        <f t="shared" si="10"/>
        <v>3.6621874808531361E-5</v>
      </c>
      <c r="S375" s="6"/>
      <c r="T375" s="6"/>
      <c r="U375" s="6"/>
      <c r="V375" s="18"/>
      <c r="W375" s="36">
        <v>0</v>
      </c>
    </row>
    <row r="376" spans="1:23" x14ac:dyDescent="0.25">
      <c r="A376" s="32">
        <f t="shared" si="11"/>
        <v>345</v>
      </c>
      <c r="B376" s="1">
        <v>1940</v>
      </c>
      <c r="C376" s="1" t="s">
        <v>7</v>
      </c>
      <c r="D376" t="s">
        <v>23</v>
      </c>
      <c r="G376" s="4">
        <v>1.2142772240259747</v>
      </c>
      <c r="H376" s="4">
        <v>0.17968587662337662</v>
      </c>
      <c r="J376" s="4">
        <v>2.4264126984126984</v>
      </c>
      <c r="K376">
        <v>-2.5</v>
      </c>
      <c r="L376">
        <v>-2.5</v>
      </c>
      <c r="O376" s="17"/>
      <c r="S376" s="6"/>
      <c r="T376" s="6"/>
      <c r="U376" s="6"/>
      <c r="V376" s="18"/>
      <c r="W376" s="36">
        <v>0</v>
      </c>
    </row>
    <row r="377" spans="1:23" x14ac:dyDescent="0.25">
      <c r="A377" s="32">
        <f t="shared" si="11"/>
        <v>346</v>
      </c>
      <c r="B377">
        <v>1941</v>
      </c>
      <c r="C377" t="s">
        <v>7</v>
      </c>
      <c r="D377" t="s">
        <v>23</v>
      </c>
      <c r="G377" s="4">
        <v>1.1937832680722891</v>
      </c>
      <c r="H377" s="4">
        <v>8.2869879518072342E-2</v>
      </c>
      <c r="J377" s="4">
        <v>0.84166190476190472</v>
      </c>
      <c r="K377">
        <v>-2.5</v>
      </c>
      <c r="L377">
        <v>-2.5</v>
      </c>
      <c r="O377" s="17"/>
      <c r="S377" s="6"/>
      <c r="T377" s="6"/>
      <c r="U377" s="6"/>
      <c r="V377" s="18"/>
      <c r="W377" s="36">
        <v>0</v>
      </c>
    </row>
    <row r="378" spans="1:23" x14ac:dyDescent="0.25">
      <c r="A378" s="32">
        <f t="shared" si="11"/>
        <v>347</v>
      </c>
      <c r="B378">
        <v>1942</v>
      </c>
      <c r="C378" t="s">
        <v>7</v>
      </c>
      <c r="D378" t="s">
        <v>23</v>
      </c>
      <c r="G378" s="4">
        <v>3.4710779220779222</v>
      </c>
      <c r="H378" s="4">
        <v>0.27403246753246746</v>
      </c>
      <c r="I378" s="4">
        <v>63.9375</v>
      </c>
      <c r="J378" s="4">
        <v>0</v>
      </c>
      <c r="K378">
        <v>-2.5</v>
      </c>
      <c r="L378">
        <v>-2.5</v>
      </c>
      <c r="O378" s="17">
        <v>22</v>
      </c>
      <c r="P378" s="6">
        <v>61.320700757575764</v>
      </c>
      <c r="Q378" s="6">
        <f t="shared" si="9"/>
        <v>1819950.517237674</v>
      </c>
      <c r="R378" s="6">
        <f t="shared" si="10"/>
        <v>3.5131449670974853E-5</v>
      </c>
      <c r="S378" s="6"/>
      <c r="T378" s="6"/>
      <c r="U378" s="6"/>
      <c r="V378" s="18"/>
      <c r="W378" s="36">
        <v>0</v>
      </c>
    </row>
    <row r="379" spans="1:23" x14ac:dyDescent="0.25">
      <c r="A379" s="32">
        <f t="shared" si="11"/>
        <v>348</v>
      </c>
      <c r="B379">
        <v>1943</v>
      </c>
      <c r="C379" t="s">
        <v>7</v>
      </c>
      <c r="D379" t="s">
        <v>23</v>
      </c>
      <c r="G379" s="4">
        <v>1.3063047916666668</v>
      </c>
      <c r="H379" s="4">
        <v>0.19805</v>
      </c>
      <c r="J379" s="4">
        <v>0</v>
      </c>
      <c r="K379">
        <v>-2.5</v>
      </c>
      <c r="L379">
        <v>-2.5</v>
      </c>
      <c r="O379" s="17"/>
      <c r="S379" s="6"/>
      <c r="T379" s="6"/>
      <c r="U379" s="6"/>
      <c r="V379" s="18"/>
      <c r="W379" s="36">
        <v>0</v>
      </c>
    </row>
    <row r="380" spans="1:23" x14ac:dyDescent="0.25">
      <c r="A380" s="32">
        <f t="shared" si="11"/>
        <v>349</v>
      </c>
      <c r="B380">
        <v>1944</v>
      </c>
      <c r="C380" t="s">
        <v>7</v>
      </c>
      <c r="D380" t="s">
        <v>23</v>
      </c>
      <c r="G380" s="4">
        <v>0.855725551948052</v>
      </c>
      <c r="H380" s="4">
        <v>0.12662824675324674</v>
      </c>
      <c r="J380" s="4">
        <v>2.4264126984126984</v>
      </c>
      <c r="K380">
        <v>-2.5</v>
      </c>
      <c r="L380">
        <v>-2.5</v>
      </c>
      <c r="O380" s="17"/>
      <c r="S380" s="6"/>
      <c r="T380" s="6"/>
      <c r="U380" s="6"/>
      <c r="V380" s="18"/>
      <c r="W380" s="36">
        <v>0</v>
      </c>
    </row>
    <row r="381" spans="1:23" x14ac:dyDescent="0.25">
      <c r="A381" s="32">
        <f t="shared" si="11"/>
        <v>350</v>
      </c>
      <c r="B381">
        <v>1945</v>
      </c>
      <c r="C381" t="s">
        <v>7</v>
      </c>
      <c r="D381" t="s">
        <v>23</v>
      </c>
      <c r="G381" s="4">
        <v>1.4847052409638555</v>
      </c>
      <c r="H381" s="4">
        <v>0.1030650602409639</v>
      </c>
      <c r="I381" s="4">
        <v>62.000000000000014</v>
      </c>
      <c r="J381" s="4">
        <v>0.84166190476190472</v>
      </c>
      <c r="K381">
        <v>-5</v>
      </c>
      <c r="L381">
        <v>-5</v>
      </c>
      <c r="O381" s="17">
        <v>22</v>
      </c>
      <c r="P381" s="6">
        <v>61.320700757575764</v>
      </c>
      <c r="Q381" s="6">
        <f t="shared" si="9"/>
        <v>1819950.517237674</v>
      </c>
      <c r="R381" s="6">
        <f t="shared" si="10"/>
        <v>3.4066860287005928E-5</v>
      </c>
      <c r="S381" s="6"/>
      <c r="T381" s="6"/>
      <c r="U381" s="6"/>
      <c r="V381" s="18"/>
      <c r="W381" s="36">
        <v>0</v>
      </c>
    </row>
    <row r="382" spans="1:23" x14ac:dyDescent="0.25">
      <c r="A382" s="32">
        <f t="shared" si="11"/>
        <v>351</v>
      </c>
      <c r="B382">
        <v>1946</v>
      </c>
      <c r="C382" t="s">
        <v>7</v>
      </c>
      <c r="D382" t="s">
        <v>23</v>
      </c>
      <c r="G382" s="4">
        <v>6.4624675324675307</v>
      </c>
      <c r="H382" s="4">
        <v>0.51019480519480531</v>
      </c>
      <c r="J382" s="4">
        <v>0</v>
      </c>
      <c r="K382">
        <v>-5</v>
      </c>
      <c r="L382">
        <v>-5</v>
      </c>
      <c r="O382" s="17"/>
      <c r="S382" s="6"/>
      <c r="T382" s="6"/>
      <c r="U382" s="6"/>
      <c r="V382" s="18"/>
      <c r="W382" s="36">
        <v>0</v>
      </c>
    </row>
    <row r="383" spans="1:23" x14ac:dyDescent="0.25">
      <c r="A383" s="32">
        <f t="shared" si="11"/>
        <v>352</v>
      </c>
      <c r="B383">
        <v>1947</v>
      </c>
      <c r="C383" t="s">
        <v>7</v>
      </c>
      <c r="D383" t="s">
        <v>23</v>
      </c>
      <c r="G383" s="4">
        <v>1.6062503124999998</v>
      </c>
      <c r="H383" s="4">
        <v>0.24352499999999991</v>
      </c>
      <c r="J383" s="4">
        <v>0</v>
      </c>
      <c r="K383">
        <v>-5</v>
      </c>
      <c r="L383">
        <v>-5</v>
      </c>
      <c r="O383" s="17"/>
      <c r="S383" s="6"/>
      <c r="T383" s="6"/>
      <c r="U383" s="6"/>
      <c r="V383" s="18"/>
      <c r="W383" s="36">
        <v>0</v>
      </c>
    </row>
    <row r="384" spans="1:23" x14ac:dyDescent="0.25">
      <c r="A384" s="32">
        <f t="shared" si="11"/>
        <v>353</v>
      </c>
      <c r="B384">
        <v>1948</v>
      </c>
      <c r="C384" t="s">
        <v>7</v>
      </c>
      <c r="D384" t="s">
        <v>23</v>
      </c>
      <c r="G384" s="4">
        <v>1.3289071266233767</v>
      </c>
      <c r="H384" s="4">
        <v>0.19664853896103898</v>
      </c>
      <c r="J384" s="4">
        <v>2.4264126984126984</v>
      </c>
      <c r="K384">
        <v>-5</v>
      </c>
      <c r="L384">
        <v>-5</v>
      </c>
      <c r="O384" s="17"/>
      <c r="S384" s="6"/>
      <c r="T384" s="6"/>
      <c r="U384" s="6"/>
      <c r="V384" s="18"/>
      <c r="W384" s="36">
        <v>0</v>
      </c>
    </row>
    <row r="385" spans="1:23" x14ac:dyDescent="0.25">
      <c r="A385" s="32">
        <f t="shared" si="11"/>
        <v>354</v>
      </c>
      <c r="B385">
        <v>1949</v>
      </c>
      <c r="C385" t="s">
        <v>7</v>
      </c>
      <c r="D385" t="s">
        <v>23</v>
      </c>
      <c r="G385" s="4">
        <v>1.2740376054216869</v>
      </c>
      <c r="H385" s="4">
        <v>8.8440963855421717E-2</v>
      </c>
      <c r="I385" s="4">
        <v>63.162500000000001</v>
      </c>
      <c r="J385" s="4">
        <v>0</v>
      </c>
      <c r="K385">
        <v>-5</v>
      </c>
      <c r="L385">
        <v>-5</v>
      </c>
      <c r="O385" s="17">
        <v>22</v>
      </c>
      <c r="P385" s="6">
        <v>61.320700757575764</v>
      </c>
      <c r="Q385" s="6">
        <f t="shared" si="9"/>
        <v>1819950.517237674</v>
      </c>
      <c r="R385" s="6">
        <f t="shared" si="10"/>
        <v>3.4705613917387284E-5</v>
      </c>
      <c r="S385" s="6"/>
      <c r="T385" s="6"/>
      <c r="U385" s="6"/>
      <c r="V385" s="18"/>
      <c r="W385" s="36">
        <v>0</v>
      </c>
    </row>
    <row r="386" spans="1:23" x14ac:dyDescent="0.25">
      <c r="A386" s="32">
        <f t="shared" si="11"/>
        <v>355</v>
      </c>
      <c r="B386">
        <v>1950</v>
      </c>
      <c r="C386" t="s">
        <v>7</v>
      </c>
      <c r="D386" t="s">
        <v>23</v>
      </c>
      <c r="G386" s="4">
        <v>4.617</v>
      </c>
      <c r="H386" s="4">
        <v>0.36450000000000005</v>
      </c>
      <c r="J386" s="4">
        <v>0</v>
      </c>
      <c r="K386">
        <v>-3.5</v>
      </c>
      <c r="L386">
        <v>-3.5</v>
      </c>
      <c r="O386" s="17"/>
      <c r="S386" s="6"/>
      <c r="T386" s="6"/>
      <c r="U386" s="6"/>
      <c r="V386" s="18"/>
      <c r="W386" s="36">
        <v>0</v>
      </c>
    </row>
    <row r="387" spans="1:23" x14ac:dyDescent="0.25">
      <c r="A387" s="32">
        <f t="shared" si="11"/>
        <v>356</v>
      </c>
      <c r="B387">
        <v>1951</v>
      </c>
      <c r="C387" t="s">
        <v>7</v>
      </c>
      <c r="D387" t="s">
        <v>23</v>
      </c>
      <c r="G387" s="4">
        <v>1.9061958333333329</v>
      </c>
      <c r="H387" s="4">
        <v>0.28899999999999981</v>
      </c>
      <c r="J387" s="4">
        <v>0</v>
      </c>
      <c r="K387">
        <v>-3.5</v>
      </c>
      <c r="L387">
        <v>-3.5</v>
      </c>
      <c r="O387" s="17"/>
      <c r="S387" s="6"/>
      <c r="T387" s="6"/>
      <c r="U387" s="6"/>
      <c r="V387" s="18"/>
      <c r="W387" s="36">
        <v>0</v>
      </c>
    </row>
    <row r="388" spans="1:23" x14ac:dyDescent="0.25">
      <c r="A388" s="32">
        <f t="shared" si="11"/>
        <v>357</v>
      </c>
      <c r="B388">
        <v>1952</v>
      </c>
      <c r="C388" t="s">
        <v>7</v>
      </c>
      <c r="D388" t="s">
        <v>23</v>
      </c>
      <c r="G388" s="4">
        <v>1.8020887012987017</v>
      </c>
      <c r="H388" s="4">
        <v>0.26666883116883122</v>
      </c>
      <c r="J388" s="4">
        <v>3.1303800000000006</v>
      </c>
      <c r="K388">
        <v>-3.5</v>
      </c>
      <c r="L388">
        <v>-3.5</v>
      </c>
      <c r="O388" s="17"/>
      <c r="S388" s="6"/>
      <c r="T388" s="6"/>
      <c r="U388" s="6"/>
      <c r="V388" s="18"/>
      <c r="W388" s="36">
        <v>0</v>
      </c>
    </row>
    <row r="389" spans="1:23" x14ac:dyDescent="0.25">
      <c r="A389" s="32">
        <f t="shared" si="11"/>
        <v>358</v>
      </c>
      <c r="B389">
        <v>1953</v>
      </c>
      <c r="C389" t="s">
        <v>7</v>
      </c>
      <c r="D389" t="s">
        <v>23</v>
      </c>
      <c r="G389" s="4">
        <v>1.6251503313253013</v>
      </c>
      <c r="H389" s="4">
        <v>0.11281445783132532</v>
      </c>
      <c r="I389" s="4">
        <v>64.325000000000003</v>
      </c>
      <c r="J389" s="4">
        <v>0</v>
      </c>
      <c r="K389">
        <v>-3.5</v>
      </c>
      <c r="L389">
        <v>-3.5</v>
      </c>
      <c r="O389" s="17">
        <v>22</v>
      </c>
      <c r="P389" s="6">
        <v>61.320700757575764</v>
      </c>
      <c r="Q389" s="6">
        <f t="shared" si="9"/>
        <v>1819950.517237674</v>
      </c>
      <c r="R389" s="6">
        <f t="shared" si="10"/>
        <v>3.5344367547768641E-5</v>
      </c>
      <c r="S389" s="6"/>
      <c r="T389" s="6"/>
      <c r="U389" s="6"/>
      <c r="V389" s="18"/>
      <c r="W389" s="36">
        <v>0</v>
      </c>
    </row>
    <row r="390" spans="1:23" x14ac:dyDescent="0.25">
      <c r="A390" s="32">
        <f t="shared" si="11"/>
        <v>359</v>
      </c>
      <c r="B390">
        <v>1954</v>
      </c>
      <c r="C390" t="s">
        <v>7</v>
      </c>
      <c r="D390" t="s">
        <v>23</v>
      </c>
      <c r="G390" s="4">
        <v>4.7169350649350665</v>
      </c>
      <c r="H390" s="4">
        <v>0.37238961038961094</v>
      </c>
      <c r="J390" s="4">
        <v>0</v>
      </c>
      <c r="K390">
        <v>-3</v>
      </c>
      <c r="L390">
        <v>-3</v>
      </c>
      <c r="M390">
        <v>91.31</v>
      </c>
      <c r="O390" s="17"/>
      <c r="S390" s="6"/>
      <c r="T390" s="6"/>
      <c r="U390" s="6"/>
      <c r="V390" s="18"/>
      <c r="W390" s="36">
        <v>0</v>
      </c>
    </row>
    <row r="391" spans="1:23" x14ac:dyDescent="0.25">
      <c r="A391" s="32">
        <f t="shared" si="11"/>
        <v>360</v>
      </c>
      <c r="B391">
        <v>1955</v>
      </c>
      <c r="C391" t="s">
        <v>7</v>
      </c>
      <c r="D391" t="s">
        <v>23</v>
      </c>
      <c r="G391" s="4">
        <v>1.8557377083333331</v>
      </c>
      <c r="H391" s="4">
        <v>0.28134999999999999</v>
      </c>
      <c r="J391" s="4">
        <v>0</v>
      </c>
      <c r="K391">
        <v>-1</v>
      </c>
      <c r="L391">
        <v>-1</v>
      </c>
      <c r="O391" s="17"/>
      <c r="S391" s="6"/>
      <c r="T391" s="6"/>
      <c r="U391" s="6"/>
      <c r="V391" s="18"/>
      <c r="W391" s="36">
        <v>0</v>
      </c>
    </row>
    <row r="392" spans="1:23" x14ac:dyDescent="0.25">
      <c r="A392" s="32">
        <f t="shared" si="11"/>
        <v>361</v>
      </c>
      <c r="B392">
        <v>1956</v>
      </c>
      <c r="C392" t="s">
        <v>7</v>
      </c>
      <c r="D392" t="s">
        <v>23</v>
      </c>
      <c r="G392" s="4">
        <v>1.5568340259740268</v>
      </c>
      <c r="H392" s="4">
        <v>0.23037662337662346</v>
      </c>
      <c r="J392" s="4">
        <v>2.5410600000000003</v>
      </c>
      <c r="K392">
        <v>1.5</v>
      </c>
      <c r="L392">
        <v>1.5</v>
      </c>
      <c r="O392" s="17"/>
      <c r="S392" s="6"/>
      <c r="T392" s="6"/>
      <c r="U392" s="6"/>
      <c r="V392" s="18"/>
      <c r="W392" s="36">
        <v>0</v>
      </c>
    </row>
    <row r="393" spans="1:23" x14ac:dyDescent="0.25">
      <c r="A393" s="32">
        <f t="shared" si="11"/>
        <v>362</v>
      </c>
      <c r="B393">
        <v>1957</v>
      </c>
      <c r="C393" t="s">
        <v>7</v>
      </c>
      <c r="D393" t="s">
        <v>23</v>
      </c>
      <c r="G393" s="4">
        <v>1.7204523569277108</v>
      </c>
      <c r="H393" s="4">
        <v>0.11943012048192775</v>
      </c>
      <c r="I393" s="4">
        <v>60.062500000000007</v>
      </c>
      <c r="J393" s="4">
        <v>0</v>
      </c>
      <c r="K393">
        <v>7.5</v>
      </c>
      <c r="L393">
        <v>7.5</v>
      </c>
      <c r="O393" s="17">
        <v>22</v>
      </c>
      <c r="P393" s="6">
        <v>61.320700757575764</v>
      </c>
      <c r="Q393" s="6">
        <f t="shared" si="9"/>
        <v>1819950.517237674</v>
      </c>
      <c r="R393" s="6">
        <f t="shared" si="10"/>
        <v>3.3002270903036989E-5</v>
      </c>
      <c r="S393" s="6"/>
      <c r="T393" s="6"/>
      <c r="U393" s="6"/>
      <c r="V393" s="18"/>
      <c r="W393" s="36">
        <v>0</v>
      </c>
    </row>
    <row r="394" spans="1:23" x14ac:dyDescent="0.25">
      <c r="A394" s="32">
        <f t="shared" si="11"/>
        <v>363</v>
      </c>
      <c r="B394">
        <v>1958</v>
      </c>
      <c r="C394" t="s">
        <v>7</v>
      </c>
      <c r="D394" t="s">
        <v>23</v>
      </c>
      <c r="G394" s="4">
        <v>5.5030909090909095</v>
      </c>
      <c r="H394" s="4">
        <v>0.4344545454545452</v>
      </c>
      <c r="J394" s="4">
        <v>0</v>
      </c>
      <c r="K394">
        <v>15</v>
      </c>
      <c r="L394">
        <v>15</v>
      </c>
      <c r="O394" s="17"/>
      <c r="S394" s="6"/>
      <c r="T394" s="6"/>
      <c r="U394" s="6"/>
      <c r="V394" s="18"/>
      <c r="W394" s="36">
        <v>0</v>
      </c>
    </row>
    <row r="395" spans="1:23" x14ac:dyDescent="0.25">
      <c r="A395" s="32">
        <f t="shared" si="11"/>
        <v>364</v>
      </c>
      <c r="B395">
        <v>1959</v>
      </c>
      <c r="C395" t="s">
        <v>7</v>
      </c>
      <c r="D395" t="s">
        <v>23</v>
      </c>
      <c r="G395" s="4">
        <v>1.6651181249999998</v>
      </c>
      <c r="H395" s="4">
        <v>0.25244999999999995</v>
      </c>
      <c r="J395" s="4">
        <v>0</v>
      </c>
      <c r="K395">
        <v>24</v>
      </c>
      <c r="L395">
        <v>24</v>
      </c>
      <c r="O395" s="17"/>
      <c r="S395" s="6"/>
      <c r="T395" s="6"/>
      <c r="U395" s="6"/>
      <c r="V395" s="18"/>
      <c r="W395" s="36">
        <v>0</v>
      </c>
    </row>
    <row r="396" spans="1:23" x14ac:dyDescent="0.25">
      <c r="A396" s="32">
        <f t="shared" si="11"/>
        <v>365</v>
      </c>
      <c r="B396">
        <v>1960</v>
      </c>
      <c r="C396" t="s">
        <v>7</v>
      </c>
      <c r="D396" t="s">
        <v>23</v>
      </c>
      <c r="G396" s="4">
        <v>1.896280714285715</v>
      </c>
      <c r="H396" s="4">
        <v>0.28060714285714283</v>
      </c>
      <c r="J396" s="4">
        <v>2.4039900000000003</v>
      </c>
      <c r="K396">
        <v>20</v>
      </c>
      <c r="L396">
        <v>20</v>
      </c>
      <c r="O396" s="17"/>
      <c r="S396" s="6"/>
      <c r="T396" s="6"/>
      <c r="U396" s="6"/>
      <c r="V396" s="18"/>
      <c r="W396" s="36">
        <v>0</v>
      </c>
    </row>
    <row r="397" spans="1:23" x14ac:dyDescent="0.25">
      <c r="A397" s="32">
        <f t="shared" si="11"/>
        <v>366</v>
      </c>
      <c r="B397">
        <v>1961</v>
      </c>
      <c r="C397" t="s">
        <v>7</v>
      </c>
      <c r="D397" t="s">
        <v>23</v>
      </c>
      <c r="G397" s="4">
        <v>1.0984812424698795</v>
      </c>
      <c r="H397" s="4">
        <v>7.6254216867469915E-2</v>
      </c>
      <c r="I397" s="4">
        <v>62.387499999999996</v>
      </c>
      <c r="J397" s="4">
        <v>0</v>
      </c>
      <c r="K397">
        <v>25</v>
      </c>
      <c r="L397">
        <v>25</v>
      </c>
      <c r="O397" s="17">
        <v>22</v>
      </c>
      <c r="P397" s="6">
        <v>61.320700757575764</v>
      </c>
      <c r="Q397" s="6">
        <f t="shared" si="9"/>
        <v>1819950.517237674</v>
      </c>
      <c r="R397" s="6">
        <f t="shared" si="10"/>
        <v>3.4279778163799702E-5</v>
      </c>
      <c r="S397" s="6"/>
      <c r="T397" s="6"/>
      <c r="U397" s="6"/>
      <c r="V397" s="18"/>
      <c r="W397" s="36">
        <v>0</v>
      </c>
    </row>
    <row r="398" spans="1:23" x14ac:dyDescent="0.25">
      <c r="A398" s="32">
        <f t="shared" si="11"/>
        <v>367</v>
      </c>
      <c r="B398">
        <v>1962</v>
      </c>
      <c r="C398" t="s">
        <v>7</v>
      </c>
      <c r="D398" t="s">
        <v>23</v>
      </c>
      <c r="G398" s="4">
        <v>4.4637662337662345</v>
      </c>
      <c r="H398" s="4">
        <v>0.35240259740259727</v>
      </c>
      <c r="J398" s="4">
        <v>0</v>
      </c>
      <c r="K398">
        <v>35</v>
      </c>
      <c r="L398">
        <v>35</v>
      </c>
      <c r="O398" s="17"/>
      <c r="S398" s="6"/>
      <c r="T398" s="6"/>
      <c r="U398" s="6"/>
      <c r="V398" s="18"/>
      <c r="W398" s="36">
        <v>0</v>
      </c>
    </row>
    <row r="399" spans="1:23" x14ac:dyDescent="0.25">
      <c r="A399" s="32">
        <f t="shared" si="11"/>
        <v>368</v>
      </c>
      <c r="B399">
        <v>1963</v>
      </c>
      <c r="C399" t="s">
        <v>7</v>
      </c>
      <c r="D399" t="s">
        <v>23</v>
      </c>
      <c r="G399" s="4">
        <v>1.8837699999999997</v>
      </c>
      <c r="H399" s="4">
        <v>0.28559999999999997</v>
      </c>
      <c r="J399" s="4">
        <v>0</v>
      </c>
      <c r="K399">
        <v>94</v>
      </c>
      <c r="L399">
        <v>94</v>
      </c>
      <c r="O399" s="17"/>
      <c r="S399" s="6"/>
      <c r="T399" s="6"/>
      <c r="U399" s="6"/>
      <c r="V399" s="18"/>
      <c r="W399" s="36">
        <v>0</v>
      </c>
    </row>
    <row r="400" spans="1:23" x14ac:dyDescent="0.25">
      <c r="A400" s="32">
        <f t="shared" si="11"/>
        <v>369</v>
      </c>
      <c r="B400">
        <v>1964</v>
      </c>
      <c r="C400" t="s">
        <v>7</v>
      </c>
      <c r="D400" t="s">
        <v>23</v>
      </c>
      <c r="G400" s="4">
        <v>1.9442653246753254</v>
      </c>
      <c r="H400" s="4">
        <v>0.28770779220779219</v>
      </c>
      <c r="J400" s="4">
        <v>2.6645400000000006</v>
      </c>
      <c r="K400">
        <v>96</v>
      </c>
      <c r="L400">
        <v>96</v>
      </c>
      <c r="M400">
        <v>98.7</v>
      </c>
      <c r="O400" s="17"/>
      <c r="S400" s="6"/>
      <c r="T400" s="6"/>
      <c r="U400" s="6"/>
      <c r="V400" s="18"/>
      <c r="W400" s="36">
        <v>0</v>
      </c>
    </row>
    <row r="401" spans="1:23" x14ac:dyDescent="0.25">
      <c r="A401" s="32">
        <f t="shared" si="11"/>
        <v>370</v>
      </c>
      <c r="B401">
        <v>1965</v>
      </c>
      <c r="C401" t="s">
        <v>7</v>
      </c>
      <c r="D401" t="s">
        <v>23</v>
      </c>
      <c r="G401" s="4">
        <v>1.4245144879518072</v>
      </c>
      <c r="H401" s="4">
        <v>9.8886746987951857E-2</v>
      </c>
      <c r="I401" s="4">
        <v>62.000000000000014</v>
      </c>
      <c r="J401" s="4">
        <v>0</v>
      </c>
      <c r="K401">
        <v>81</v>
      </c>
      <c r="L401">
        <v>81</v>
      </c>
      <c r="O401" s="17">
        <v>22</v>
      </c>
      <c r="P401" s="6">
        <v>61.320700757575764</v>
      </c>
      <c r="Q401" s="6">
        <f t="shared" si="9"/>
        <v>1819950.517237674</v>
      </c>
      <c r="R401" s="6">
        <f t="shared" si="10"/>
        <v>3.4066860287005928E-5</v>
      </c>
      <c r="S401" s="6"/>
      <c r="T401" s="6"/>
      <c r="U401" s="6"/>
      <c r="V401" s="18"/>
      <c r="W401" s="36">
        <v>0</v>
      </c>
    </row>
    <row r="402" spans="1:23" x14ac:dyDescent="0.25">
      <c r="A402" s="32">
        <f t="shared" si="11"/>
        <v>371</v>
      </c>
      <c r="B402">
        <v>1966</v>
      </c>
      <c r="C402" t="s">
        <v>7</v>
      </c>
      <c r="D402" t="s">
        <v>23</v>
      </c>
      <c r="G402" s="4">
        <v>1.9120909090909091</v>
      </c>
      <c r="H402" s="4">
        <v>0.15095454545454534</v>
      </c>
      <c r="J402" s="4">
        <v>0</v>
      </c>
      <c r="K402">
        <v>74</v>
      </c>
      <c r="L402">
        <v>74</v>
      </c>
      <c r="O402" s="17"/>
      <c r="S402" s="6"/>
      <c r="T402" s="6"/>
      <c r="U402" s="6"/>
      <c r="V402" s="18"/>
      <c r="W402" s="36">
        <v>0</v>
      </c>
    </row>
    <row r="403" spans="1:23" x14ac:dyDescent="0.25">
      <c r="A403" s="32">
        <f t="shared" si="11"/>
        <v>372</v>
      </c>
      <c r="B403">
        <v>1967</v>
      </c>
      <c r="C403" t="s">
        <v>7</v>
      </c>
      <c r="D403" t="s">
        <v>23</v>
      </c>
      <c r="G403" s="4">
        <v>1.9325791666666667</v>
      </c>
      <c r="H403" s="4">
        <v>0.29299999999999993</v>
      </c>
      <c r="J403" s="4">
        <v>0</v>
      </c>
      <c r="K403">
        <v>67</v>
      </c>
      <c r="L403">
        <v>67</v>
      </c>
      <c r="O403" s="17"/>
      <c r="S403" s="6"/>
      <c r="T403" s="6"/>
      <c r="U403" s="6"/>
      <c r="V403" s="18"/>
      <c r="W403" s="36">
        <v>0</v>
      </c>
    </row>
    <row r="404" spans="1:23" x14ac:dyDescent="0.25">
      <c r="A404" s="32">
        <f t="shared" si="11"/>
        <v>373</v>
      </c>
      <c r="B404">
        <v>1968</v>
      </c>
      <c r="C404" t="s">
        <v>7</v>
      </c>
      <c r="D404" t="s">
        <v>23</v>
      </c>
      <c r="G404" s="4">
        <v>1.5052950000000003</v>
      </c>
      <c r="H404" s="4">
        <v>0.22274999999999989</v>
      </c>
      <c r="J404" s="4">
        <v>3.4334100000000012</v>
      </c>
      <c r="K404">
        <v>61</v>
      </c>
      <c r="L404">
        <v>61</v>
      </c>
      <c r="O404" s="17"/>
      <c r="S404" s="6"/>
      <c r="T404" s="6"/>
      <c r="U404" s="6"/>
      <c r="V404" s="18"/>
      <c r="W404" s="36">
        <v>0</v>
      </c>
    </row>
    <row r="405" spans="1:23" x14ac:dyDescent="0.25">
      <c r="A405" s="32">
        <f t="shared" si="11"/>
        <v>374</v>
      </c>
      <c r="B405">
        <v>1969</v>
      </c>
      <c r="C405" t="s">
        <v>7</v>
      </c>
      <c r="D405" t="s">
        <v>23</v>
      </c>
      <c r="G405" s="4">
        <v>1.6502298117469874</v>
      </c>
      <c r="H405" s="4">
        <v>0.11455542168674693</v>
      </c>
      <c r="I405" s="4">
        <v>62.000000000000014</v>
      </c>
      <c r="J405" s="4">
        <v>0</v>
      </c>
      <c r="K405">
        <v>56</v>
      </c>
      <c r="L405">
        <v>56</v>
      </c>
      <c r="O405" s="17">
        <v>22</v>
      </c>
      <c r="P405" s="6">
        <v>61.320700757575764</v>
      </c>
      <c r="Q405" s="6">
        <f t="shared" si="9"/>
        <v>1819950.517237674</v>
      </c>
      <c r="R405" s="6">
        <f t="shared" si="10"/>
        <v>3.4066860287005928E-5</v>
      </c>
      <c r="S405" s="6"/>
      <c r="T405" s="6"/>
      <c r="U405" s="6"/>
      <c r="V405" s="18"/>
      <c r="W405" s="36">
        <v>0</v>
      </c>
    </row>
    <row r="406" spans="1:23" x14ac:dyDescent="0.25">
      <c r="A406" s="32">
        <f t="shared" si="11"/>
        <v>375</v>
      </c>
      <c r="B406">
        <v>1970</v>
      </c>
      <c r="C406" t="s">
        <v>7</v>
      </c>
      <c r="D406" t="s">
        <v>23</v>
      </c>
      <c r="G406" s="4">
        <v>3.0913246753246746</v>
      </c>
      <c r="H406" s="4">
        <v>0.2440519480519483</v>
      </c>
      <c r="J406" s="4">
        <v>0</v>
      </c>
      <c r="K406">
        <v>51</v>
      </c>
      <c r="L406">
        <v>51</v>
      </c>
      <c r="O406" s="17"/>
      <c r="S406" s="6"/>
      <c r="T406" s="6"/>
      <c r="U406" s="6"/>
      <c r="V406" s="18"/>
      <c r="W406" s="36">
        <v>0</v>
      </c>
    </row>
    <row r="407" spans="1:23" x14ac:dyDescent="0.25">
      <c r="A407" s="32">
        <f t="shared" si="11"/>
        <v>376</v>
      </c>
      <c r="B407">
        <v>1971</v>
      </c>
      <c r="C407" t="s">
        <v>7</v>
      </c>
      <c r="D407" t="s">
        <v>23</v>
      </c>
      <c r="G407" s="4">
        <v>2.1136347916666667</v>
      </c>
      <c r="H407" s="4">
        <v>0.32045000000000001</v>
      </c>
      <c r="J407" s="4">
        <v>0</v>
      </c>
      <c r="K407">
        <v>49</v>
      </c>
      <c r="L407">
        <v>49</v>
      </c>
      <c r="O407" s="17"/>
      <c r="S407" s="6"/>
      <c r="T407" s="6"/>
      <c r="U407" s="6"/>
      <c r="V407" s="18"/>
      <c r="W407" s="36">
        <v>0</v>
      </c>
    </row>
    <row r="408" spans="1:23" x14ac:dyDescent="0.25">
      <c r="A408" s="32">
        <f t="shared" si="11"/>
        <v>377</v>
      </c>
      <c r="B408">
        <v>1972</v>
      </c>
      <c r="C408" t="s">
        <v>7</v>
      </c>
      <c r="D408" t="s">
        <v>23</v>
      </c>
      <c r="G408" s="4">
        <v>1.2422682467532471</v>
      </c>
      <c r="H408" s="4">
        <v>0.18382792207792209</v>
      </c>
      <c r="I408" s="4">
        <v>60.837500000000013</v>
      </c>
      <c r="J408" s="4">
        <v>4.0206600000000003</v>
      </c>
      <c r="K408">
        <v>46</v>
      </c>
      <c r="L408">
        <v>46</v>
      </c>
      <c r="O408" s="17">
        <v>22</v>
      </c>
      <c r="P408" s="6">
        <v>61.320700757575764</v>
      </c>
      <c r="Q408" s="6">
        <f t="shared" si="9"/>
        <v>1819950.517237674</v>
      </c>
      <c r="R408" s="6">
        <f t="shared" si="10"/>
        <v>3.3428106656624565E-5</v>
      </c>
      <c r="S408" s="6"/>
      <c r="T408" s="6"/>
      <c r="U408" s="6"/>
      <c r="V408" s="18"/>
      <c r="W408" s="36">
        <v>0</v>
      </c>
    </row>
    <row r="409" spans="1:23" x14ac:dyDescent="0.25">
      <c r="A409" s="32">
        <f t="shared" si="11"/>
        <v>378</v>
      </c>
      <c r="B409">
        <v>1973</v>
      </c>
      <c r="C409" t="s">
        <v>7</v>
      </c>
      <c r="D409" t="s">
        <v>23</v>
      </c>
      <c r="G409" s="4">
        <v>1.2038150602409634</v>
      </c>
      <c r="H409" s="4">
        <v>8.3566265060240952E-2</v>
      </c>
      <c r="J409" s="4">
        <v>0.61867799999999995</v>
      </c>
      <c r="K409">
        <v>43.5</v>
      </c>
      <c r="L409">
        <v>43.5</v>
      </c>
      <c r="O409" s="17"/>
      <c r="S409" s="6"/>
      <c r="T409" s="6"/>
      <c r="U409" s="6"/>
      <c r="V409" s="18"/>
      <c r="W409" s="36">
        <v>0</v>
      </c>
    </row>
    <row r="410" spans="1:23" x14ac:dyDescent="0.25">
      <c r="A410" s="32">
        <f t="shared" si="11"/>
        <v>379</v>
      </c>
      <c r="B410">
        <v>1974</v>
      </c>
      <c r="C410" t="s">
        <v>7</v>
      </c>
      <c r="D410" t="s">
        <v>23</v>
      </c>
      <c r="G410" s="4">
        <v>5.4231428571428584</v>
      </c>
      <c r="H410" s="4">
        <v>0.42814285714285738</v>
      </c>
      <c r="J410" s="4">
        <v>0</v>
      </c>
      <c r="K410">
        <v>41.5</v>
      </c>
      <c r="L410">
        <v>41.5</v>
      </c>
      <c r="O410" s="17"/>
      <c r="S410" s="6"/>
      <c r="T410" s="6"/>
      <c r="U410" s="6"/>
      <c r="V410" s="18"/>
      <c r="W410" s="36">
        <v>0</v>
      </c>
    </row>
    <row r="411" spans="1:23" x14ac:dyDescent="0.25">
      <c r="A411" s="32">
        <f t="shared" si="11"/>
        <v>380</v>
      </c>
      <c r="B411">
        <v>1975</v>
      </c>
      <c r="C411" t="s">
        <v>7</v>
      </c>
      <c r="D411" t="s">
        <v>23</v>
      </c>
      <c r="G411" s="4">
        <v>1.61466</v>
      </c>
      <c r="H411" s="4">
        <v>0.24479999999999991</v>
      </c>
      <c r="J411" s="4">
        <v>0.76010399999999978</v>
      </c>
      <c r="K411">
        <v>40.5</v>
      </c>
      <c r="L411">
        <v>40.5</v>
      </c>
      <c r="O411" s="17"/>
      <c r="S411" s="6"/>
      <c r="T411" s="6"/>
      <c r="U411" s="6"/>
      <c r="V411" s="18"/>
      <c r="W411" s="36">
        <v>0</v>
      </c>
    </row>
    <row r="412" spans="1:23" x14ac:dyDescent="0.25">
      <c r="A412" s="32">
        <f t="shared" si="11"/>
        <v>381</v>
      </c>
      <c r="B412">
        <v>1976</v>
      </c>
      <c r="C412" t="s">
        <v>7</v>
      </c>
      <c r="D412" t="s">
        <v>23</v>
      </c>
      <c r="G412" s="4">
        <v>1.5159582467532466</v>
      </c>
      <c r="H412" s="4">
        <v>0.22432792207792196</v>
      </c>
      <c r="I412" s="4">
        <v>61.225000000000009</v>
      </c>
      <c r="J412" s="4">
        <v>2.0470320000000002</v>
      </c>
      <c r="K412">
        <v>38</v>
      </c>
      <c r="L412">
        <v>38</v>
      </c>
      <c r="M412">
        <v>106.28</v>
      </c>
      <c r="O412" s="17">
        <v>22</v>
      </c>
      <c r="P412" s="6">
        <v>61.320700757575764</v>
      </c>
      <c r="Q412" s="6">
        <f t="shared" si="9"/>
        <v>1819950.517237674</v>
      </c>
      <c r="R412" s="6">
        <f t="shared" si="10"/>
        <v>3.3641024533418352E-5</v>
      </c>
      <c r="S412" s="6"/>
      <c r="T412" s="6"/>
      <c r="U412" s="6"/>
      <c r="V412" s="18"/>
      <c r="W412" s="36">
        <v>0</v>
      </c>
    </row>
    <row r="413" spans="1:23" x14ac:dyDescent="0.25">
      <c r="A413" s="32">
        <f t="shared" si="11"/>
        <v>382</v>
      </c>
      <c r="B413">
        <v>1977</v>
      </c>
      <c r="C413" t="s">
        <v>7</v>
      </c>
      <c r="D413" t="s">
        <v>23</v>
      </c>
      <c r="G413" s="4">
        <v>2.0314379141566263</v>
      </c>
      <c r="H413" s="4">
        <v>0.14101807228915664</v>
      </c>
      <c r="J413" s="4">
        <v>0.65443950000000006</v>
      </c>
      <c r="K413">
        <v>34.800000000000011</v>
      </c>
      <c r="L413">
        <v>34.800000000000011</v>
      </c>
      <c r="O413" s="17"/>
      <c r="S413" s="6"/>
      <c r="T413" s="6"/>
      <c r="U413" s="6"/>
      <c r="V413" s="18"/>
      <c r="W413" s="36">
        <v>0</v>
      </c>
    </row>
    <row r="414" spans="1:23" x14ac:dyDescent="0.25">
      <c r="A414" s="32">
        <f t="shared" si="11"/>
        <v>383</v>
      </c>
      <c r="B414">
        <v>1978</v>
      </c>
      <c r="C414" t="s">
        <v>7</v>
      </c>
      <c r="D414" t="s">
        <v>23</v>
      </c>
      <c r="G414" s="4">
        <v>3.5710129870129874</v>
      </c>
      <c r="H414" s="4">
        <v>0.28192207792207791</v>
      </c>
      <c r="J414" s="4">
        <v>0</v>
      </c>
      <c r="K414">
        <v>32.400000000000006</v>
      </c>
      <c r="L414">
        <v>32.400000000000006</v>
      </c>
      <c r="O414" s="17"/>
      <c r="S414" s="6"/>
      <c r="T414" s="6"/>
      <c r="U414" s="6"/>
      <c r="V414" s="18"/>
      <c r="W414" s="36">
        <v>0</v>
      </c>
    </row>
    <row r="415" spans="1:23" x14ac:dyDescent="0.25">
      <c r="A415" s="32">
        <f t="shared" si="11"/>
        <v>384</v>
      </c>
      <c r="B415">
        <v>1979</v>
      </c>
      <c r="C415" t="s">
        <v>7</v>
      </c>
      <c r="D415" t="s">
        <v>23</v>
      </c>
      <c r="G415" s="4">
        <v>1.4016145833333333</v>
      </c>
      <c r="H415" s="4">
        <v>0.21250000000000008</v>
      </c>
      <c r="J415" s="4">
        <v>1.1934</v>
      </c>
      <c r="K415">
        <v>30.300000000000011</v>
      </c>
      <c r="L415">
        <v>30.300000000000011</v>
      </c>
      <c r="O415" s="17"/>
      <c r="S415" s="6"/>
      <c r="T415" s="6"/>
      <c r="U415" s="6"/>
      <c r="V415" s="18"/>
      <c r="W415" s="36">
        <v>0</v>
      </c>
    </row>
    <row r="416" spans="1:23" x14ac:dyDescent="0.25">
      <c r="A416" s="32">
        <f t="shared" si="11"/>
        <v>385</v>
      </c>
      <c r="B416">
        <v>1980</v>
      </c>
      <c r="C416" t="s">
        <v>7</v>
      </c>
      <c r="D416" t="s">
        <v>23</v>
      </c>
      <c r="G416" s="4">
        <v>1.0112312337662333</v>
      </c>
      <c r="H416" s="4">
        <v>0.14963961038961021</v>
      </c>
      <c r="I416" s="4">
        <v>58.512500000000003</v>
      </c>
      <c r="J416" s="4">
        <v>1.646892</v>
      </c>
      <c r="K416">
        <v>28.300000000000011</v>
      </c>
      <c r="L416">
        <v>28.300000000000011</v>
      </c>
      <c r="O416" s="17">
        <v>22</v>
      </c>
      <c r="P416" s="6">
        <v>61.320700757575764</v>
      </c>
      <c r="Q416" s="6">
        <f t="shared" si="9"/>
        <v>1819950.517237674</v>
      </c>
      <c r="R416" s="6">
        <f t="shared" si="10"/>
        <v>3.2150599395861838E-5</v>
      </c>
      <c r="S416" s="6"/>
      <c r="T416" s="6"/>
      <c r="U416" s="6"/>
      <c r="V416" s="18"/>
      <c r="W416" s="36">
        <v>0</v>
      </c>
    </row>
    <row r="417" spans="1:23" x14ac:dyDescent="0.25">
      <c r="A417" s="32">
        <f t="shared" si="11"/>
        <v>386</v>
      </c>
      <c r="B417">
        <v>1981</v>
      </c>
      <c r="C417" t="s">
        <v>7</v>
      </c>
      <c r="D417" t="s">
        <v>23</v>
      </c>
      <c r="G417" s="4">
        <v>1.1787355798192769</v>
      </c>
      <c r="H417" s="4">
        <v>8.182530120481929E-2</v>
      </c>
      <c r="J417" s="4">
        <v>0.34562700000000002</v>
      </c>
      <c r="K417">
        <v>26.400000000000006</v>
      </c>
      <c r="L417">
        <v>26.400000000000006</v>
      </c>
      <c r="O417" s="17"/>
      <c r="S417" s="6"/>
      <c r="T417" s="6"/>
      <c r="U417" s="6"/>
      <c r="V417" s="18"/>
      <c r="W417" s="36">
        <v>0</v>
      </c>
    </row>
    <row r="418" spans="1:23" x14ac:dyDescent="0.25">
      <c r="A418" s="32">
        <f t="shared" si="11"/>
        <v>387</v>
      </c>
      <c r="B418">
        <v>1982</v>
      </c>
      <c r="C418" t="s">
        <v>7</v>
      </c>
      <c r="D418" t="s">
        <v>23</v>
      </c>
      <c r="G418" s="4">
        <v>4.8568441558441577</v>
      </c>
      <c r="H418" s="4">
        <v>0.3834350649350653</v>
      </c>
      <c r="J418" s="4">
        <v>0</v>
      </c>
      <c r="K418">
        <v>24.700000000000003</v>
      </c>
      <c r="L418">
        <v>24.700000000000003</v>
      </c>
      <c r="O418" s="17"/>
      <c r="S418" s="6"/>
      <c r="T418" s="6"/>
      <c r="U418" s="6"/>
      <c r="V418" s="18"/>
      <c r="W418" s="36">
        <v>0</v>
      </c>
    </row>
    <row r="419" spans="1:23" x14ac:dyDescent="0.25">
      <c r="A419" s="32">
        <f t="shared" si="11"/>
        <v>388</v>
      </c>
      <c r="B419">
        <v>1983</v>
      </c>
      <c r="C419" t="s">
        <v>7</v>
      </c>
      <c r="D419" t="s">
        <v>23</v>
      </c>
      <c r="G419" s="4">
        <v>2.0856024999999998</v>
      </c>
      <c r="H419" s="4">
        <v>0.31619999999999993</v>
      </c>
      <c r="J419" s="4">
        <v>0.839592</v>
      </c>
      <c r="K419">
        <v>23.200000000000003</v>
      </c>
      <c r="L419">
        <v>23.200000000000003</v>
      </c>
      <c r="O419" s="17"/>
      <c r="S419" s="6"/>
      <c r="T419" s="6"/>
      <c r="U419" s="6"/>
      <c r="V419" s="18"/>
      <c r="W419" s="36">
        <v>0</v>
      </c>
    </row>
    <row r="420" spans="1:23" x14ac:dyDescent="0.25">
      <c r="A420" s="32">
        <f t="shared" si="11"/>
        <v>389</v>
      </c>
      <c r="B420">
        <v>1984</v>
      </c>
      <c r="C420" t="s">
        <v>7</v>
      </c>
      <c r="D420" t="s">
        <v>23</v>
      </c>
      <c r="G420" s="4">
        <v>2.0420117532467534</v>
      </c>
      <c r="H420" s="4">
        <v>0.30217207792207801</v>
      </c>
      <c r="I420" s="4">
        <v>57.35</v>
      </c>
      <c r="J420" s="4">
        <v>1.4236470000000001</v>
      </c>
      <c r="K420">
        <v>21.700000000000003</v>
      </c>
      <c r="L420">
        <v>21.700000000000003</v>
      </c>
      <c r="O420" s="17">
        <v>22</v>
      </c>
      <c r="P420" s="6">
        <v>61.320700757575764</v>
      </c>
      <c r="Q420" s="6">
        <f t="shared" si="9"/>
        <v>1819950.517237674</v>
      </c>
      <c r="R420" s="6">
        <f t="shared" si="10"/>
        <v>3.1511845765480475E-5</v>
      </c>
      <c r="S420" s="6"/>
      <c r="T420" s="6"/>
      <c r="U420" s="6"/>
      <c r="V420" s="18"/>
      <c r="W420" s="36">
        <v>0</v>
      </c>
    </row>
    <row r="421" spans="1:23" x14ac:dyDescent="0.25">
      <c r="A421" s="32">
        <f t="shared" si="11"/>
        <v>390</v>
      </c>
      <c r="B421">
        <v>1985</v>
      </c>
      <c r="C421" t="s">
        <v>7</v>
      </c>
      <c r="D421" t="s">
        <v>23</v>
      </c>
      <c r="G421" s="4">
        <v>0.88279771084337344</v>
      </c>
      <c r="H421" s="4">
        <v>6.1281927710843398E-2</v>
      </c>
      <c r="J421" s="4">
        <v>0.84426749999999995</v>
      </c>
      <c r="K421">
        <v>20.400000000000006</v>
      </c>
      <c r="L421">
        <v>20.400000000000006</v>
      </c>
      <c r="M421">
        <v>108.77</v>
      </c>
      <c r="O421" s="17"/>
      <c r="S421" s="6"/>
      <c r="T421" s="6"/>
      <c r="U421" s="6"/>
      <c r="V421" s="18"/>
      <c r="W421" s="36">
        <v>0</v>
      </c>
    </row>
    <row r="422" spans="1:23" x14ac:dyDescent="0.25">
      <c r="A422" s="32">
        <f t="shared" si="11"/>
        <v>391</v>
      </c>
      <c r="B422">
        <v>1986</v>
      </c>
      <c r="C422" t="s">
        <v>7</v>
      </c>
      <c r="D422" t="s">
        <v>23</v>
      </c>
      <c r="G422" s="4">
        <v>3.0113766233766235</v>
      </c>
      <c r="H422" s="4">
        <v>0.23774025974025959</v>
      </c>
      <c r="J422" s="4">
        <v>0</v>
      </c>
      <c r="K422">
        <v>19.099999999999994</v>
      </c>
      <c r="L422">
        <v>19.099999999999994</v>
      </c>
      <c r="O422" s="17"/>
      <c r="S422" s="6"/>
      <c r="T422" s="6"/>
      <c r="U422" s="6"/>
      <c r="V422" s="18"/>
      <c r="W422" s="36">
        <v>0</v>
      </c>
    </row>
    <row r="423" spans="1:23" x14ac:dyDescent="0.25">
      <c r="A423" s="32">
        <f t="shared" si="11"/>
        <v>392</v>
      </c>
      <c r="B423">
        <v>1987</v>
      </c>
      <c r="C423" t="s">
        <v>7</v>
      </c>
      <c r="D423" t="s">
        <v>23</v>
      </c>
      <c r="G423" s="4">
        <v>1.838918333333333</v>
      </c>
      <c r="H423" s="4">
        <v>0.27879999999999994</v>
      </c>
      <c r="J423" s="4">
        <v>0.73260000000000025</v>
      </c>
      <c r="K423">
        <v>18</v>
      </c>
      <c r="L423">
        <v>18</v>
      </c>
      <c r="O423" s="17"/>
      <c r="S423" s="6"/>
      <c r="T423" s="6"/>
      <c r="U423" s="6"/>
      <c r="V423" s="18"/>
      <c r="W423" s="36">
        <v>0</v>
      </c>
    </row>
    <row r="424" spans="1:23" x14ac:dyDescent="0.25">
      <c r="A424" s="32">
        <f t="shared" si="11"/>
        <v>393</v>
      </c>
      <c r="B424">
        <v>1988</v>
      </c>
      <c r="C424" t="s">
        <v>7</v>
      </c>
      <c r="D424" t="s">
        <v>23</v>
      </c>
      <c r="G424" s="4">
        <v>1.2573871711621711</v>
      </c>
      <c r="H424" s="4">
        <v>0.18606518481518486</v>
      </c>
      <c r="I424" s="4">
        <v>54.803571428571431</v>
      </c>
      <c r="J424" s="4">
        <v>1.4915024999999997</v>
      </c>
      <c r="K424">
        <v>16.900000000000006</v>
      </c>
      <c r="L424">
        <v>16.900000000000006</v>
      </c>
      <c r="O424" s="17">
        <v>22</v>
      </c>
      <c r="P424" s="6">
        <v>61.320700757575764</v>
      </c>
      <c r="Q424" s="6">
        <f t="shared" ref="Q424:Q436" si="12">(O424*P424)^2</f>
        <v>1819950.517237674</v>
      </c>
      <c r="R424" s="6">
        <f t="shared" ref="R424:R436" si="13">I424/Q424</f>
        <v>3.0112671146549878E-5</v>
      </c>
      <c r="S424" s="6"/>
      <c r="T424" s="6"/>
      <c r="U424" s="6"/>
      <c r="V424" s="18"/>
      <c r="W424" s="36">
        <v>0</v>
      </c>
    </row>
    <row r="425" spans="1:23" x14ac:dyDescent="0.25">
      <c r="A425" s="32">
        <f t="shared" si="11"/>
        <v>394</v>
      </c>
      <c r="B425">
        <v>1989</v>
      </c>
      <c r="C425" t="s">
        <v>7</v>
      </c>
      <c r="D425" t="s">
        <v>23</v>
      </c>
      <c r="G425" s="4">
        <v>1.8772284273950077</v>
      </c>
      <c r="H425" s="4">
        <v>0.13031317975944723</v>
      </c>
      <c r="J425" s="4">
        <v>0.58801499999999984</v>
      </c>
      <c r="K425">
        <v>15.900000000000006</v>
      </c>
      <c r="L425">
        <v>15.900000000000006</v>
      </c>
      <c r="O425" s="17"/>
      <c r="S425" s="6"/>
      <c r="T425" s="6"/>
      <c r="U425" s="6"/>
      <c r="V425" s="18"/>
      <c r="W425" s="36">
        <v>0</v>
      </c>
    </row>
    <row r="426" spans="1:23" x14ac:dyDescent="0.25">
      <c r="A426" s="32">
        <f t="shared" si="11"/>
        <v>395</v>
      </c>
      <c r="B426">
        <v>1990</v>
      </c>
      <c r="C426" t="s">
        <v>7</v>
      </c>
      <c r="D426" t="s">
        <v>23</v>
      </c>
      <c r="G426" s="4">
        <v>7.4802079140390862</v>
      </c>
      <c r="H426" s="4">
        <v>0.59054273005571734</v>
      </c>
      <c r="J426" s="4">
        <v>0</v>
      </c>
      <c r="K426">
        <v>15</v>
      </c>
      <c r="L426">
        <v>15</v>
      </c>
      <c r="O426" s="17"/>
      <c r="S426" s="6"/>
      <c r="T426" s="6"/>
      <c r="U426" s="6"/>
      <c r="V426" s="18"/>
      <c r="W426" s="36">
        <v>0</v>
      </c>
    </row>
    <row r="427" spans="1:23" x14ac:dyDescent="0.25">
      <c r="A427" s="32">
        <f t="shared" si="11"/>
        <v>396</v>
      </c>
      <c r="B427">
        <v>1991</v>
      </c>
      <c r="C427" t="s">
        <v>7</v>
      </c>
      <c r="D427" t="s">
        <v>23</v>
      </c>
      <c r="G427" s="4">
        <v>3.6996687358116249</v>
      </c>
      <c r="H427" s="4">
        <v>0.56090997889753003</v>
      </c>
      <c r="J427" s="4">
        <v>1.027134</v>
      </c>
      <c r="K427">
        <v>14.200000000000003</v>
      </c>
      <c r="L427">
        <v>14.200000000000003</v>
      </c>
      <c r="O427" s="17"/>
      <c r="S427" s="6"/>
      <c r="T427" s="6"/>
      <c r="U427" s="6"/>
      <c r="V427" s="18"/>
      <c r="W427" s="36">
        <v>0</v>
      </c>
    </row>
    <row r="428" spans="1:23" x14ac:dyDescent="0.25">
      <c r="A428" s="32">
        <f t="shared" si="11"/>
        <v>397</v>
      </c>
      <c r="B428">
        <v>1992</v>
      </c>
      <c r="C428" t="s">
        <v>7</v>
      </c>
      <c r="D428" t="s">
        <v>23</v>
      </c>
      <c r="G428" s="4">
        <v>1.7512978299648614</v>
      </c>
      <c r="H428" s="4">
        <v>0.25915291794942041</v>
      </c>
      <c r="I428" s="4">
        <v>54.637499999999996</v>
      </c>
      <c r="J428" s="4">
        <v>2.5046730000000004</v>
      </c>
      <c r="K428">
        <v>13.400000000000006</v>
      </c>
      <c r="L428">
        <v>13.400000000000006</v>
      </c>
      <c r="O428" s="17">
        <v>22</v>
      </c>
      <c r="P428" s="6">
        <v>61.320700757575764</v>
      </c>
      <c r="Q428" s="6">
        <f t="shared" si="12"/>
        <v>1819950.517237674</v>
      </c>
      <c r="R428" s="6">
        <f t="shared" si="13"/>
        <v>3.0021420627923964E-5</v>
      </c>
      <c r="S428" s="6"/>
      <c r="T428" s="6"/>
      <c r="U428" s="6"/>
      <c r="V428" s="18"/>
      <c r="W428" s="36">
        <v>0</v>
      </c>
    </row>
    <row r="429" spans="1:23" x14ac:dyDescent="0.25">
      <c r="A429" s="32">
        <f t="shared" ref="A429:A492" si="14">A428+1</f>
        <v>398</v>
      </c>
      <c r="B429">
        <v>1993</v>
      </c>
      <c r="C429" t="s">
        <v>7</v>
      </c>
      <c r="D429" t="s">
        <v>23</v>
      </c>
      <c r="G429" s="4">
        <v>2.4337247146467451</v>
      </c>
      <c r="H429" s="4">
        <v>0.3689791102433474</v>
      </c>
      <c r="J429" s="4">
        <v>0.52705800000000014</v>
      </c>
      <c r="K429">
        <v>12.700000000000003</v>
      </c>
      <c r="L429">
        <v>12.700000000000003</v>
      </c>
      <c r="O429" s="17"/>
      <c r="S429" s="6"/>
      <c r="T429" s="6"/>
      <c r="U429" s="6"/>
      <c r="V429" s="18"/>
      <c r="W429" s="36">
        <v>0</v>
      </c>
    </row>
    <row r="430" spans="1:23" x14ac:dyDescent="0.25">
      <c r="A430" s="32">
        <f t="shared" si="14"/>
        <v>399</v>
      </c>
      <c r="B430">
        <v>1994</v>
      </c>
      <c r="C430" t="s">
        <v>7</v>
      </c>
      <c r="D430" t="s">
        <v>23</v>
      </c>
      <c r="G430" s="4">
        <v>4.9640524030762379</v>
      </c>
      <c r="H430" s="4">
        <v>0.39189887392707146</v>
      </c>
      <c r="J430" s="4">
        <v>0</v>
      </c>
      <c r="K430">
        <v>12</v>
      </c>
      <c r="L430">
        <v>12</v>
      </c>
      <c r="O430" s="17"/>
      <c r="S430" s="6"/>
      <c r="T430" s="6"/>
      <c r="U430" s="6"/>
      <c r="V430" s="18"/>
      <c r="W430" s="36">
        <v>0</v>
      </c>
    </row>
    <row r="431" spans="1:23" x14ac:dyDescent="0.25">
      <c r="A431" s="32">
        <f t="shared" si="14"/>
        <v>400</v>
      </c>
      <c r="B431">
        <v>1995</v>
      </c>
      <c r="C431" t="s">
        <v>7</v>
      </c>
      <c r="D431" t="s">
        <v>23</v>
      </c>
      <c r="G431" s="4">
        <v>3.1866715116490436</v>
      </c>
      <c r="H431" s="4">
        <v>0.48313402577117515</v>
      </c>
      <c r="J431" s="4">
        <v>0.69607350000000012</v>
      </c>
      <c r="K431">
        <v>11.400000000000006</v>
      </c>
      <c r="L431">
        <v>11.400000000000006</v>
      </c>
      <c r="O431" s="17"/>
      <c r="S431" s="6"/>
      <c r="T431" s="6"/>
      <c r="U431" s="6"/>
      <c r="V431" s="18"/>
      <c r="W431" s="36">
        <v>0</v>
      </c>
    </row>
    <row r="432" spans="1:23" x14ac:dyDescent="0.25">
      <c r="A432" s="32">
        <f t="shared" si="14"/>
        <v>401</v>
      </c>
      <c r="B432">
        <v>1996</v>
      </c>
      <c r="C432" t="s">
        <v>7</v>
      </c>
      <c r="D432" t="s">
        <v>23</v>
      </c>
      <c r="G432" s="4">
        <v>2.3723022327869083</v>
      </c>
      <c r="H432" s="4">
        <v>0.35104768324699409</v>
      </c>
      <c r="I432" s="4">
        <v>55.855357142857144</v>
      </c>
      <c r="J432" s="4">
        <v>1.8210204000000003</v>
      </c>
      <c r="K432">
        <v>10.799999999999997</v>
      </c>
      <c r="L432">
        <v>10.799999999999997</v>
      </c>
      <c r="M432">
        <v>103.01</v>
      </c>
      <c r="O432" s="17">
        <v>22</v>
      </c>
      <c r="P432" s="6">
        <v>61.320700757575764</v>
      </c>
      <c r="Q432" s="6">
        <f t="shared" si="12"/>
        <v>1819950.517237674</v>
      </c>
      <c r="R432" s="6">
        <f t="shared" si="13"/>
        <v>3.0690591097847297E-5</v>
      </c>
      <c r="S432" s="6"/>
      <c r="T432" s="6"/>
      <c r="U432" s="6"/>
      <c r="V432" s="18"/>
      <c r="W432" s="36">
        <v>0</v>
      </c>
    </row>
    <row r="433" spans="1:23" x14ac:dyDescent="0.25">
      <c r="A433" s="32">
        <f t="shared" si="14"/>
        <v>402</v>
      </c>
      <c r="B433">
        <v>1997</v>
      </c>
      <c r="C433" t="s">
        <v>7</v>
      </c>
      <c r="D433" t="s">
        <v>23</v>
      </c>
      <c r="G433" s="4">
        <v>2.086851450576253</v>
      </c>
      <c r="H433" s="4">
        <v>0.14486476139058801</v>
      </c>
      <c r="J433" s="4">
        <v>0.68724450000000015</v>
      </c>
      <c r="K433">
        <v>10.299999999999997</v>
      </c>
      <c r="L433">
        <v>10.299999999999997</v>
      </c>
      <c r="O433" s="17"/>
      <c r="S433" s="6"/>
      <c r="T433" s="6"/>
      <c r="U433" s="6"/>
      <c r="V433" s="18"/>
      <c r="W433" s="36">
        <v>0</v>
      </c>
    </row>
    <row r="434" spans="1:23" x14ac:dyDescent="0.25">
      <c r="A434" s="32">
        <f t="shared" si="14"/>
        <v>403</v>
      </c>
      <c r="B434">
        <v>1998</v>
      </c>
      <c r="C434" t="s">
        <v>7</v>
      </c>
      <c r="D434" t="s">
        <v>23</v>
      </c>
      <c r="G434" s="4">
        <v>7.7615682926233642</v>
      </c>
      <c r="H434" s="4">
        <v>0.6127553915228976</v>
      </c>
      <c r="J434" s="4">
        <v>0</v>
      </c>
      <c r="K434">
        <v>9.7999999999999972</v>
      </c>
      <c r="L434">
        <v>9.7999999999999972</v>
      </c>
      <c r="O434" s="17"/>
      <c r="S434" s="6"/>
      <c r="T434" s="6"/>
      <c r="U434" s="6"/>
      <c r="V434" s="18"/>
      <c r="W434" s="36">
        <v>0</v>
      </c>
    </row>
    <row r="435" spans="1:23" x14ac:dyDescent="0.25">
      <c r="A435" s="32">
        <f t="shared" si="14"/>
        <v>404</v>
      </c>
      <c r="B435">
        <v>1999</v>
      </c>
      <c r="C435" t="s">
        <v>7</v>
      </c>
      <c r="D435" t="s">
        <v>23</v>
      </c>
      <c r="G435" s="4">
        <v>2.6344849153827319</v>
      </c>
      <c r="H435" s="4">
        <v>0.39941653802391386</v>
      </c>
      <c r="J435" s="4">
        <v>0.80833050000000017</v>
      </c>
      <c r="K435">
        <v>9.4000000000000057</v>
      </c>
      <c r="L435">
        <v>9.4000000000000057</v>
      </c>
      <c r="O435" s="17"/>
      <c r="S435" s="6"/>
      <c r="T435" s="6"/>
      <c r="U435" s="6"/>
      <c r="V435" s="18"/>
      <c r="W435" s="36">
        <v>0</v>
      </c>
    </row>
    <row r="436" spans="1:23" x14ac:dyDescent="0.25">
      <c r="A436" s="32">
        <f t="shared" si="14"/>
        <v>405</v>
      </c>
      <c r="B436">
        <v>2000</v>
      </c>
      <c r="C436" t="s">
        <v>7</v>
      </c>
      <c r="D436" t="s">
        <v>23</v>
      </c>
      <c r="G436" s="4">
        <v>2.5546583701714383</v>
      </c>
      <c r="H436" s="4">
        <v>0.37803231390238312</v>
      </c>
      <c r="I436" s="4">
        <v>53.253571428571419</v>
      </c>
      <c r="J436" s="4">
        <v>1.6239735</v>
      </c>
      <c r="K436">
        <v>9</v>
      </c>
      <c r="L436">
        <v>9</v>
      </c>
      <c r="M436">
        <v>101.04</v>
      </c>
      <c r="O436" s="17">
        <v>22</v>
      </c>
      <c r="P436" s="6">
        <v>61.320700757575764</v>
      </c>
      <c r="Q436" s="6">
        <f t="shared" si="12"/>
        <v>1819950.517237674</v>
      </c>
      <c r="R436" s="6">
        <f t="shared" si="13"/>
        <v>2.9260999639374723E-5</v>
      </c>
      <c r="S436" s="6"/>
      <c r="T436" s="6"/>
      <c r="U436" s="6"/>
      <c r="V436" s="18"/>
      <c r="W436" s="36">
        <v>0</v>
      </c>
    </row>
    <row r="437" spans="1:23" x14ac:dyDescent="0.25">
      <c r="A437" s="32">
        <f t="shared" si="14"/>
        <v>406</v>
      </c>
      <c r="B437">
        <v>2001</v>
      </c>
      <c r="C437" t="s">
        <v>7</v>
      </c>
      <c r="D437" t="s">
        <v>23</v>
      </c>
      <c r="G437" s="4">
        <v>2.6284572867473619</v>
      </c>
      <c r="H437" s="4">
        <v>0.39850268402992217</v>
      </c>
      <c r="J437" s="4">
        <v>0.60351160500000001</v>
      </c>
      <c r="K437">
        <v>8.5999999999999943</v>
      </c>
      <c r="L437">
        <v>8.5999999999999943</v>
      </c>
      <c r="O437" s="17"/>
      <c r="S437" s="6"/>
      <c r="T437" s="6"/>
      <c r="U437" s="6"/>
      <c r="V437" s="18"/>
      <c r="W437" s="36">
        <v>0</v>
      </c>
    </row>
    <row r="438" spans="1:23" x14ac:dyDescent="0.25">
      <c r="A438" s="32">
        <f t="shared" si="14"/>
        <v>407</v>
      </c>
      <c r="B438">
        <v>2002</v>
      </c>
      <c r="C438" t="s">
        <v>7</v>
      </c>
      <c r="D438" t="s">
        <v>23</v>
      </c>
      <c r="G438" s="4">
        <v>6.1204434002332846</v>
      </c>
      <c r="H438" s="4">
        <v>0.48319290001841697</v>
      </c>
      <c r="J438" s="4">
        <v>0</v>
      </c>
      <c r="K438">
        <v>8.2000000000000028</v>
      </c>
      <c r="L438">
        <v>8.2000000000000028</v>
      </c>
      <c r="O438" s="17"/>
      <c r="S438" s="6"/>
      <c r="T438" s="6"/>
      <c r="U438" s="6"/>
      <c r="V438" s="18"/>
      <c r="W438" s="36">
        <v>0</v>
      </c>
    </row>
    <row r="439" spans="1:23" x14ac:dyDescent="0.25">
      <c r="A439" s="32">
        <f t="shared" si="14"/>
        <v>408</v>
      </c>
      <c r="B439">
        <v>2003</v>
      </c>
      <c r="C439" t="s">
        <v>7</v>
      </c>
      <c r="D439" t="s">
        <v>23</v>
      </c>
      <c r="G439" s="4">
        <v>3.2525993051739923</v>
      </c>
      <c r="H439" s="4">
        <v>0.49312939560439562</v>
      </c>
      <c r="J439" s="4">
        <v>1.02534894</v>
      </c>
      <c r="K439">
        <v>7.9000000000000057</v>
      </c>
      <c r="L439">
        <v>7.9000000000000057</v>
      </c>
      <c r="O439" s="17"/>
      <c r="S439" s="6"/>
      <c r="T439" s="6"/>
      <c r="U439" s="6"/>
      <c r="V439" s="18"/>
      <c r="W439" s="36">
        <v>0</v>
      </c>
    </row>
    <row r="440" spans="1:23" x14ac:dyDescent="0.25">
      <c r="A440" s="32">
        <f t="shared" si="14"/>
        <v>409</v>
      </c>
      <c r="B440">
        <v>2004</v>
      </c>
      <c r="C440" t="s">
        <v>7</v>
      </c>
      <c r="D440" t="s">
        <v>23</v>
      </c>
      <c r="G440" s="4">
        <v>1.8397097385894368</v>
      </c>
      <c r="H440" s="4">
        <v>0.27223590344138326</v>
      </c>
      <c r="I440" s="4">
        <v>53.585714285714282</v>
      </c>
      <c r="J440" s="4">
        <v>1.5122998800000005</v>
      </c>
      <c r="K440">
        <v>7.5999999999999943</v>
      </c>
      <c r="L440">
        <v>7.5999999999999943</v>
      </c>
      <c r="O440" s="17"/>
      <c r="S440" s="6"/>
      <c r="T440" s="6"/>
      <c r="U440" s="6"/>
      <c r="V440" s="18"/>
      <c r="W440" s="36">
        <v>0</v>
      </c>
    </row>
    <row r="441" spans="1:23" x14ac:dyDescent="0.25">
      <c r="A441" s="32">
        <f t="shared" si="14"/>
        <v>410</v>
      </c>
      <c r="B441">
        <v>2005</v>
      </c>
      <c r="C441" t="s">
        <v>7</v>
      </c>
      <c r="D441" t="s">
        <v>23</v>
      </c>
      <c r="G441" s="4">
        <v>2.5604093780536044</v>
      </c>
      <c r="H441" s="4">
        <v>0.38818588170111501</v>
      </c>
      <c r="J441" s="4">
        <v>0.67830444000000001</v>
      </c>
      <c r="K441">
        <v>7.2999999999999972</v>
      </c>
      <c r="L441">
        <v>7.2999999999999972</v>
      </c>
      <c r="O441" s="17"/>
      <c r="S441" s="6"/>
      <c r="T441" s="6"/>
      <c r="U441" s="6"/>
      <c r="V441" s="18"/>
      <c r="W441" s="36">
        <v>0</v>
      </c>
    </row>
    <row r="442" spans="1:23" x14ac:dyDescent="0.25">
      <c r="A442" s="32">
        <f t="shared" si="14"/>
        <v>411</v>
      </c>
      <c r="B442">
        <v>2006</v>
      </c>
      <c r="C442" t="s">
        <v>7</v>
      </c>
      <c r="D442" t="s">
        <v>23</v>
      </c>
      <c r="G442" s="4">
        <v>4.9438853663935118</v>
      </c>
      <c r="H442" s="4">
        <v>0.39030673945211936</v>
      </c>
      <c r="J442" s="4">
        <v>0</v>
      </c>
      <c r="K442">
        <v>7.0999999999999943</v>
      </c>
      <c r="L442">
        <v>7.0999999999999943</v>
      </c>
      <c r="O442" s="17"/>
      <c r="S442" s="6"/>
      <c r="T442" s="6"/>
      <c r="U442" s="6"/>
      <c r="V442" s="18"/>
      <c r="W442" s="36">
        <v>0</v>
      </c>
    </row>
    <row r="443" spans="1:23" x14ac:dyDescent="0.25">
      <c r="A443" s="32">
        <f t="shared" si="14"/>
        <v>412</v>
      </c>
      <c r="B443">
        <v>2007</v>
      </c>
      <c r="C443" t="s">
        <v>7</v>
      </c>
      <c r="D443" t="s">
        <v>23</v>
      </c>
      <c r="G443" s="4">
        <v>3.8150720094482029</v>
      </c>
      <c r="H443" s="4">
        <v>0.57840636908879905</v>
      </c>
      <c r="J443" s="4">
        <v>1.1876760000000002</v>
      </c>
      <c r="K443">
        <v>6.7999999999999972</v>
      </c>
      <c r="L443">
        <v>6.7999999999999972</v>
      </c>
      <c r="O443" s="17"/>
      <c r="S443" s="6"/>
      <c r="T443" s="6"/>
      <c r="U443" s="6"/>
      <c r="V443" s="18"/>
      <c r="W443" s="36">
        <v>0</v>
      </c>
    </row>
    <row r="444" spans="1:23" x14ac:dyDescent="0.25">
      <c r="A444" s="32">
        <f t="shared" si="14"/>
        <v>413</v>
      </c>
      <c r="B444">
        <v>2008</v>
      </c>
      <c r="C444" t="s">
        <v>7</v>
      </c>
      <c r="D444" t="s">
        <v>23</v>
      </c>
      <c r="G444" s="4">
        <v>2.265903630972145</v>
      </c>
      <c r="H444" s="4">
        <v>0.43856199309138288</v>
      </c>
      <c r="I444" s="4">
        <v>48.769642857142856</v>
      </c>
      <c r="J444" s="4">
        <v>1.249007175</v>
      </c>
      <c r="K444">
        <v>6.5999999999999943</v>
      </c>
      <c r="L444">
        <v>6.5999999999999943</v>
      </c>
      <c r="O444" s="17"/>
      <c r="S444" s="6"/>
      <c r="T444" s="6"/>
      <c r="U444" s="6"/>
      <c r="V444" s="18"/>
      <c r="W444" s="36">
        <v>0</v>
      </c>
    </row>
    <row r="445" spans="1:23" x14ac:dyDescent="0.25">
      <c r="A445" s="32">
        <f t="shared" si="14"/>
        <v>414</v>
      </c>
      <c r="B445">
        <v>2009</v>
      </c>
      <c r="C445" t="s">
        <v>7</v>
      </c>
      <c r="D445" t="s">
        <v>23</v>
      </c>
      <c r="G445" s="4">
        <v>2.9712473690742986</v>
      </c>
      <c r="H445" s="4">
        <v>0.20625763325631252</v>
      </c>
      <c r="J445" s="4">
        <v>0.76214209499999985</v>
      </c>
      <c r="K445">
        <v>6.4000000000000057</v>
      </c>
      <c r="L445">
        <v>6.4000000000000057</v>
      </c>
      <c r="O445" s="17"/>
      <c r="S445" s="6"/>
      <c r="T445" s="6"/>
      <c r="U445" s="6"/>
      <c r="V445" s="18"/>
      <c r="W445" s="36">
        <v>0</v>
      </c>
    </row>
    <row r="446" spans="1:23" x14ac:dyDescent="0.25">
      <c r="A446" s="32">
        <f t="shared" si="14"/>
        <v>415</v>
      </c>
      <c r="B446">
        <v>2010</v>
      </c>
      <c r="C446" t="s">
        <v>7</v>
      </c>
      <c r="D446" t="s">
        <v>23</v>
      </c>
      <c r="G446" s="4">
        <v>5.0641410578326216</v>
      </c>
      <c r="H446" s="4">
        <v>0.39980060982889132</v>
      </c>
      <c r="J446" s="4">
        <v>0</v>
      </c>
      <c r="K446">
        <v>6.2000000000000028</v>
      </c>
      <c r="L446">
        <v>6.2000000000000028</v>
      </c>
      <c r="O446" s="17"/>
      <c r="S446" s="6"/>
      <c r="T446" s="6"/>
      <c r="U446" s="6"/>
      <c r="V446" s="18"/>
      <c r="W446" s="36">
        <v>0</v>
      </c>
    </row>
    <row r="447" spans="1:23" x14ac:dyDescent="0.25">
      <c r="A447" s="32">
        <f t="shared" si="14"/>
        <v>416</v>
      </c>
      <c r="B447">
        <v>2011</v>
      </c>
      <c r="C447" t="s">
        <v>7</v>
      </c>
      <c r="D447" t="s">
        <v>23</v>
      </c>
      <c r="G447" s="4">
        <v>2.3331392418400987</v>
      </c>
      <c r="H447" s="4">
        <v>0.35372925965990121</v>
      </c>
      <c r="J447" s="4">
        <v>1.1966841449999999</v>
      </c>
      <c r="K447">
        <v>6</v>
      </c>
      <c r="L447">
        <v>6</v>
      </c>
      <c r="O447" s="17"/>
      <c r="S447" s="6"/>
      <c r="T447" s="6"/>
      <c r="U447" s="6"/>
      <c r="V447" s="18"/>
      <c r="W447" s="36">
        <v>0</v>
      </c>
    </row>
    <row r="448" spans="1:23" x14ac:dyDescent="0.25">
      <c r="A448" s="32">
        <f t="shared" si="14"/>
        <v>417</v>
      </c>
      <c r="B448" s="26">
        <v>2012</v>
      </c>
      <c r="C448" s="26" t="s">
        <v>7</v>
      </c>
      <c r="D448" s="26" t="s">
        <v>23</v>
      </c>
      <c r="E448" s="26"/>
      <c r="F448" s="26"/>
      <c r="G448" s="28">
        <v>1.5583965415782</v>
      </c>
      <c r="H448" s="28">
        <v>0.30162513707965144</v>
      </c>
      <c r="I448" s="28">
        <v>49.267857142857153</v>
      </c>
      <c r="J448" s="28">
        <v>0</v>
      </c>
      <c r="K448" s="26">
        <v>5.9000000000000057</v>
      </c>
      <c r="L448" s="26">
        <v>5.9000000000000057</v>
      </c>
      <c r="M448" s="26"/>
      <c r="N448" s="30"/>
      <c r="O448" s="29"/>
      <c r="P448" s="26"/>
      <c r="Q448" s="26"/>
      <c r="R448" s="26"/>
      <c r="S448" s="26"/>
      <c r="T448" s="26"/>
      <c r="U448" s="26"/>
      <c r="V448" s="30"/>
      <c r="W448" s="41">
        <v>0</v>
      </c>
    </row>
    <row r="449" spans="1:23" s="1" customFormat="1" x14ac:dyDescent="0.25">
      <c r="A449" s="32">
        <f t="shared" si="14"/>
        <v>418</v>
      </c>
      <c r="B449" s="32">
        <v>1864</v>
      </c>
      <c r="C449" s="6" t="s">
        <v>7</v>
      </c>
      <c r="D449" s="6" t="s">
        <v>23</v>
      </c>
      <c r="E449" s="6"/>
      <c r="F449" s="6"/>
      <c r="G449" s="12">
        <v>1.5140962951807229</v>
      </c>
      <c r="H449" s="12">
        <v>0.14924412650602414</v>
      </c>
      <c r="I449" s="12"/>
      <c r="J449" s="12"/>
      <c r="K449" s="6"/>
      <c r="L449" s="6"/>
      <c r="M449" s="6"/>
      <c r="N449" s="6"/>
      <c r="O449" s="17"/>
      <c r="P449" s="6"/>
      <c r="Q449" s="6"/>
      <c r="R449" s="6"/>
      <c r="S449" s="6"/>
      <c r="T449" s="6"/>
      <c r="U449" s="6"/>
      <c r="V449" s="18"/>
      <c r="W449" s="36"/>
    </row>
    <row r="450" spans="1:23" s="1" customFormat="1" x14ac:dyDescent="0.25">
      <c r="A450" s="32">
        <f t="shared" si="14"/>
        <v>419</v>
      </c>
      <c r="B450" s="6">
        <f>B449+1</f>
        <v>1865</v>
      </c>
      <c r="C450" s="6" t="s">
        <v>7</v>
      </c>
      <c r="D450" s="6" t="s">
        <v>23</v>
      </c>
      <c r="E450" s="6"/>
      <c r="F450" s="6"/>
      <c r="G450" s="12">
        <v>6.0427402597402606</v>
      </c>
      <c r="H450" s="12">
        <v>0.47705844155844179</v>
      </c>
      <c r="I450" s="12"/>
      <c r="J450" s="12"/>
      <c r="K450" s="6"/>
      <c r="L450" s="6"/>
      <c r="M450" s="6"/>
      <c r="N450" s="6"/>
      <c r="O450" s="17"/>
      <c r="P450" s="6"/>
      <c r="Q450" s="6"/>
      <c r="R450" s="6"/>
      <c r="S450" s="6"/>
      <c r="T450" s="6"/>
      <c r="U450" s="6"/>
      <c r="V450" s="18"/>
      <c r="W450" s="36"/>
    </row>
    <row r="451" spans="1:23" s="1" customFormat="1" x14ac:dyDescent="0.25">
      <c r="A451" s="32">
        <f t="shared" si="14"/>
        <v>420</v>
      </c>
      <c r="B451" s="6">
        <f t="shared" ref="B451:B478" si="15">B450+1</f>
        <v>1866</v>
      </c>
      <c r="C451" s="6" t="s">
        <v>7</v>
      </c>
      <c r="D451" s="6" t="s">
        <v>23</v>
      </c>
      <c r="E451" s="6"/>
      <c r="F451" s="6"/>
      <c r="G451" s="12">
        <v>3.0247012987012991</v>
      </c>
      <c r="H451" s="12">
        <v>0.238792207792208</v>
      </c>
      <c r="I451" s="12"/>
      <c r="J451" s="12"/>
      <c r="K451" s="6"/>
      <c r="L451" s="6"/>
      <c r="M451" s="6"/>
      <c r="N451" s="6"/>
      <c r="O451" s="17"/>
      <c r="P451" s="6"/>
      <c r="Q451" s="6"/>
      <c r="R451" s="6"/>
      <c r="S451" s="6"/>
      <c r="T451" s="6"/>
      <c r="U451" s="6"/>
      <c r="V451" s="18"/>
      <c r="W451" s="36"/>
    </row>
    <row r="452" spans="1:23" s="1" customFormat="1" x14ac:dyDescent="0.25">
      <c r="A452" s="32">
        <f t="shared" si="14"/>
        <v>421</v>
      </c>
      <c r="B452" s="6">
        <f t="shared" si="15"/>
        <v>1867</v>
      </c>
      <c r="C452" s="6" t="s">
        <v>7</v>
      </c>
      <c r="D452" s="6" t="s">
        <v>23</v>
      </c>
      <c r="E452" s="6"/>
      <c r="F452" s="6"/>
      <c r="G452" s="12">
        <v>1.8142847368421051</v>
      </c>
      <c r="H452" s="12">
        <v>0.25869078947368429</v>
      </c>
      <c r="I452" s="12"/>
      <c r="J452" s="12"/>
      <c r="K452" s="6"/>
      <c r="L452" s="6"/>
      <c r="M452" s="6"/>
      <c r="N452" s="6"/>
      <c r="O452" s="17"/>
      <c r="P452" s="6"/>
      <c r="Q452" s="6"/>
      <c r="R452" s="6"/>
      <c r="S452" s="6"/>
      <c r="T452" s="6"/>
      <c r="U452" s="6"/>
      <c r="V452" s="18"/>
      <c r="W452" s="36"/>
    </row>
    <row r="453" spans="1:23" s="1" customFormat="1" x14ac:dyDescent="0.25">
      <c r="A453" s="32">
        <f t="shared" si="14"/>
        <v>422</v>
      </c>
      <c r="B453" s="6">
        <f t="shared" si="15"/>
        <v>1868</v>
      </c>
      <c r="C453" s="6" t="s">
        <v>7</v>
      </c>
      <c r="D453" s="6" t="s">
        <v>23</v>
      </c>
      <c r="E453" s="6"/>
      <c r="F453" s="6"/>
      <c r="G453" s="12">
        <v>1.0858739610389614</v>
      </c>
      <c r="H453" s="12">
        <v>0.16068506493506496</v>
      </c>
      <c r="I453" s="12"/>
      <c r="J453" s="12"/>
      <c r="K453" s="6"/>
      <c r="L453" s="6"/>
      <c r="M453" s="6"/>
      <c r="N453" s="6"/>
      <c r="O453" s="17"/>
      <c r="P453" s="6"/>
      <c r="Q453" s="6"/>
      <c r="R453" s="6"/>
      <c r="S453" s="6"/>
      <c r="T453" s="6"/>
      <c r="U453" s="6"/>
      <c r="V453" s="18"/>
      <c r="W453" s="36"/>
    </row>
    <row r="454" spans="1:23" s="1" customFormat="1" x14ac:dyDescent="0.25">
      <c r="A454" s="32">
        <f t="shared" si="14"/>
        <v>423</v>
      </c>
      <c r="B454" s="6">
        <f t="shared" si="15"/>
        <v>1869</v>
      </c>
      <c r="C454" s="6" t="s">
        <v>7</v>
      </c>
      <c r="D454" s="6" t="s">
        <v>23</v>
      </c>
      <c r="E454" s="6"/>
      <c r="F454" s="6"/>
      <c r="G454" s="12">
        <v>1.5140962951807229</v>
      </c>
      <c r="H454" s="12">
        <v>0.14924412650602414</v>
      </c>
      <c r="I454" s="12"/>
      <c r="J454" s="12"/>
      <c r="K454" s="6"/>
      <c r="L454" s="6"/>
      <c r="M454" s="6"/>
      <c r="N454" s="6"/>
      <c r="O454" s="17"/>
      <c r="P454" s="6"/>
      <c r="Q454" s="6"/>
      <c r="R454" s="6"/>
      <c r="S454" s="6"/>
      <c r="T454" s="6"/>
      <c r="U454" s="6"/>
      <c r="V454" s="18"/>
      <c r="W454" s="36"/>
    </row>
    <row r="455" spans="1:23" s="1" customFormat="1" x14ac:dyDescent="0.25">
      <c r="A455" s="32">
        <f t="shared" si="14"/>
        <v>424</v>
      </c>
      <c r="B455" s="6">
        <f t="shared" si="15"/>
        <v>1870</v>
      </c>
      <c r="C455" s="6" t="s">
        <v>7</v>
      </c>
      <c r="D455" s="6" t="s">
        <v>23</v>
      </c>
      <c r="E455" s="6"/>
      <c r="F455" s="6"/>
      <c r="G455" s="12">
        <v>6.0427402597402606</v>
      </c>
      <c r="H455" s="12">
        <v>0.47705844155844179</v>
      </c>
      <c r="I455" s="12"/>
      <c r="J455" s="12"/>
      <c r="K455" s="6"/>
      <c r="L455" s="6"/>
      <c r="M455" s="6"/>
      <c r="N455" s="6"/>
      <c r="O455" s="17"/>
      <c r="P455" s="6"/>
      <c r="Q455" s="6"/>
      <c r="R455" s="6"/>
      <c r="S455" s="6"/>
      <c r="T455" s="6"/>
      <c r="U455" s="6"/>
      <c r="V455" s="18"/>
      <c r="W455" s="36"/>
    </row>
    <row r="456" spans="1:23" s="1" customFormat="1" x14ac:dyDescent="0.25">
      <c r="A456" s="32">
        <f t="shared" si="14"/>
        <v>425</v>
      </c>
      <c r="B456" s="6">
        <f t="shared" si="15"/>
        <v>1871</v>
      </c>
      <c r="C456" s="6" t="s">
        <v>7</v>
      </c>
      <c r="D456" s="6" t="s">
        <v>23</v>
      </c>
      <c r="E456" s="6"/>
      <c r="F456" s="6"/>
      <c r="G456" s="12">
        <v>3.0247012987012991</v>
      </c>
      <c r="H456" s="12">
        <v>0.238792207792208</v>
      </c>
      <c r="I456" s="12"/>
      <c r="J456" s="12"/>
      <c r="K456" s="6"/>
      <c r="L456" s="6"/>
      <c r="M456" s="6"/>
      <c r="N456" s="6"/>
      <c r="O456" s="17"/>
      <c r="P456" s="6"/>
      <c r="Q456" s="6"/>
      <c r="R456" s="6"/>
      <c r="S456" s="6"/>
      <c r="T456" s="6"/>
      <c r="U456" s="6"/>
      <c r="V456" s="18"/>
      <c r="W456" s="36"/>
    </row>
    <row r="457" spans="1:23" s="1" customFormat="1" x14ac:dyDescent="0.25">
      <c r="A457" s="32">
        <f t="shared" si="14"/>
        <v>426</v>
      </c>
      <c r="B457" s="6">
        <f t="shared" si="15"/>
        <v>1872</v>
      </c>
      <c r="C457" s="6" t="s">
        <v>7</v>
      </c>
      <c r="D457" s="6" t="s">
        <v>23</v>
      </c>
      <c r="E457" s="6"/>
      <c r="F457" s="6"/>
      <c r="G457" s="12">
        <v>1.8142847368421051</v>
      </c>
      <c r="H457" s="12">
        <v>0.25869078947368429</v>
      </c>
      <c r="I457" s="12"/>
      <c r="J457" s="12"/>
      <c r="K457" s="6"/>
      <c r="L457" s="6"/>
      <c r="M457" s="6"/>
      <c r="N457" s="6"/>
      <c r="O457" s="17"/>
      <c r="P457" s="6"/>
      <c r="Q457" s="6"/>
      <c r="R457" s="6"/>
      <c r="S457" s="6"/>
      <c r="T457" s="6"/>
      <c r="U457" s="6"/>
      <c r="V457" s="18"/>
      <c r="W457" s="36"/>
    </row>
    <row r="458" spans="1:23" s="1" customFormat="1" x14ac:dyDescent="0.25">
      <c r="A458" s="32">
        <f t="shared" si="14"/>
        <v>427</v>
      </c>
      <c r="B458" s="6">
        <f t="shared" si="15"/>
        <v>1873</v>
      </c>
      <c r="C458" s="6" t="s">
        <v>7</v>
      </c>
      <c r="D458" s="6" t="s">
        <v>23</v>
      </c>
      <c r="E458" s="6"/>
      <c r="F458" s="6"/>
      <c r="G458" s="12">
        <v>1.0858739610389614</v>
      </c>
      <c r="H458" s="12">
        <v>0.16068506493506496</v>
      </c>
      <c r="I458" s="12"/>
      <c r="J458" s="12"/>
      <c r="K458" s="6"/>
      <c r="L458" s="6"/>
      <c r="M458" s="6"/>
      <c r="N458" s="6"/>
      <c r="O458" s="17"/>
      <c r="P458" s="6"/>
      <c r="Q458" s="6"/>
      <c r="R458" s="6"/>
      <c r="S458" s="6"/>
      <c r="T458" s="6"/>
      <c r="U458" s="6"/>
      <c r="V458" s="18"/>
      <c r="W458" s="36"/>
    </row>
    <row r="459" spans="1:23" s="1" customFormat="1" x14ac:dyDescent="0.25">
      <c r="A459" s="32">
        <f t="shared" si="14"/>
        <v>428</v>
      </c>
      <c r="B459" s="6">
        <f t="shared" si="15"/>
        <v>1874</v>
      </c>
      <c r="C459" s="6" t="s">
        <v>7</v>
      </c>
      <c r="D459" s="6" t="s">
        <v>23</v>
      </c>
      <c r="E459" s="6"/>
      <c r="F459" s="6"/>
      <c r="G459" s="12">
        <v>1.5140962951807229</v>
      </c>
      <c r="H459" s="12">
        <v>0.14924412650602414</v>
      </c>
      <c r="I459" s="12"/>
      <c r="J459" s="12"/>
      <c r="K459" s="6"/>
      <c r="L459" s="6"/>
      <c r="M459" s="6"/>
      <c r="N459" s="6"/>
      <c r="O459" s="17"/>
      <c r="P459" s="6"/>
      <c r="Q459" s="6"/>
      <c r="R459" s="6"/>
      <c r="S459" s="6"/>
      <c r="T459" s="6"/>
      <c r="U459" s="6"/>
      <c r="V459" s="18"/>
      <c r="W459" s="36"/>
    </row>
    <row r="460" spans="1:23" s="1" customFormat="1" x14ac:dyDescent="0.25">
      <c r="A460" s="32">
        <f t="shared" si="14"/>
        <v>429</v>
      </c>
      <c r="B460" s="6">
        <f t="shared" si="15"/>
        <v>1875</v>
      </c>
      <c r="C460" s="6" t="s">
        <v>7</v>
      </c>
      <c r="D460" s="6" t="s">
        <v>23</v>
      </c>
      <c r="E460" s="6"/>
      <c r="F460" s="6"/>
      <c r="G460" s="12">
        <v>6.0427402597402606</v>
      </c>
      <c r="H460" s="12">
        <v>0.47705844155844179</v>
      </c>
      <c r="I460" s="12"/>
      <c r="J460" s="12"/>
      <c r="K460" s="6"/>
      <c r="L460" s="6"/>
      <c r="M460" s="6"/>
      <c r="N460" s="6"/>
      <c r="O460" s="17"/>
      <c r="P460" s="6"/>
      <c r="Q460" s="6"/>
      <c r="R460" s="6"/>
      <c r="S460" s="6"/>
      <c r="T460" s="6"/>
      <c r="U460" s="6"/>
      <c r="V460" s="18"/>
      <c r="W460" s="36"/>
    </row>
    <row r="461" spans="1:23" s="1" customFormat="1" x14ac:dyDescent="0.25">
      <c r="A461" s="32">
        <f t="shared" si="14"/>
        <v>430</v>
      </c>
      <c r="B461" s="6">
        <f t="shared" si="15"/>
        <v>1876</v>
      </c>
      <c r="C461" s="6" t="s">
        <v>7</v>
      </c>
      <c r="D461" s="6" t="s">
        <v>23</v>
      </c>
      <c r="E461" s="6"/>
      <c r="F461" s="6"/>
      <c r="G461" s="12">
        <v>3.0247012987012991</v>
      </c>
      <c r="H461" s="12">
        <v>0.238792207792208</v>
      </c>
      <c r="I461" s="12"/>
      <c r="J461" s="12"/>
      <c r="K461" s="6"/>
      <c r="L461" s="6"/>
      <c r="M461" s="6"/>
      <c r="N461" s="6"/>
      <c r="O461" s="17"/>
      <c r="P461" s="6"/>
      <c r="Q461" s="6"/>
      <c r="R461" s="6"/>
      <c r="S461" s="6"/>
      <c r="T461" s="6"/>
      <c r="U461" s="6"/>
      <c r="V461" s="18"/>
      <c r="W461" s="36"/>
    </row>
    <row r="462" spans="1:23" s="1" customFormat="1" x14ac:dyDescent="0.25">
      <c r="A462" s="32">
        <f t="shared" si="14"/>
        <v>431</v>
      </c>
      <c r="B462" s="6">
        <f t="shared" si="15"/>
        <v>1877</v>
      </c>
      <c r="C462" s="6" t="s">
        <v>7</v>
      </c>
      <c r="D462" s="6" t="s">
        <v>23</v>
      </c>
      <c r="E462" s="6"/>
      <c r="F462" s="6"/>
      <c r="G462" s="12">
        <v>1.8142847368421051</v>
      </c>
      <c r="H462" s="12">
        <v>0.25869078947368429</v>
      </c>
      <c r="I462" s="12"/>
      <c r="J462" s="12"/>
      <c r="K462" s="6"/>
      <c r="L462" s="6"/>
      <c r="M462" s="6"/>
      <c r="N462" s="6"/>
      <c r="O462" s="17"/>
      <c r="P462" s="6"/>
      <c r="Q462" s="6"/>
      <c r="R462" s="6"/>
      <c r="S462" s="6"/>
      <c r="T462" s="6"/>
      <c r="U462" s="6"/>
      <c r="V462" s="18"/>
      <c r="W462" s="36"/>
    </row>
    <row r="463" spans="1:23" s="1" customFormat="1" x14ac:dyDescent="0.25">
      <c r="A463" s="32">
        <f t="shared" si="14"/>
        <v>432</v>
      </c>
      <c r="B463" s="6">
        <f t="shared" si="15"/>
        <v>1878</v>
      </c>
      <c r="C463" s="6" t="s">
        <v>7</v>
      </c>
      <c r="D463" s="6" t="s">
        <v>23</v>
      </c>
      <c r="E463" s="6"/>
      <c r="F463" s="6"/>
      <c r="G463" s="12">
        <v>1.0858739610389614</v>
      </c>
      <c r="H463" s="12">
        <v>0.16068506493506496</v>
      </c>
      <c r="I463" s="12"/>
      <c r="J463" s="12"/>
      <c r="K463" s="6"/>
      <c r="L463" s="6"/>
      <c r="M463" s="6"/>
      <c r="N463" s="6"/>
      <c r="O463" s="17"/>
      <c r="P463" s="6"/>
      <c r="Q463" s="6"/>
      <c r="R463" s="6"/>
      <c r="S463" s="6"/>
      <c r="T463" s="6"/>
      <c r="U463" s="6"/>
      <c r="V463" s="18"/>
      <c r="W463" s="36"/>
    </row>
    <row r="464" spans="1:23" s="1" customFormat="1" x14ac:dyDescent="0.25">
      <c r="A464" s="32">
        <f t="shared" si="14"/>
        <v>433</v>
      </c>
      <c r="B464" s="6">
        <f t="shared" si="15"/>
        <v>1879</v>
      </c>
      <c r="C464" s="6" t="s">
        <v>7</v>
      </c>
      <c r="D464" s="6" t="s">
        <v>23</v>
      </c>
      <c r="E464" s="6"/>
      <c r="F464" s="6"/>
      <c r="G464" s="12">
        <v>1.5140962951807229</v>
      </c>
      <c r="H464" s="12">
        <v>0.14924412650602414</v>
      </c>
      <c r="I464" s="12"/>
      <c r="J464" s="12"/>
      <c r="K464" s="6"/>
      <c r="L464" s="6"/>
      <c r="M464" s="6"/>
      <c r="N464" s="6"/>
      <c r="O464" s="17"/>
      <c r="P464" s="6"/>
      <c r="Q464" s="6"/>
      <c r="R464" s="6"/>
      <c r="S464" s="6"/>
      <c r="T464" s="6"/>
      <c r="U464" s="6"/>
      <c r="V464" s="18"/>
      <c r="W464" s="36"/>
    </row>
    <row r="465" spans="1:23" s="1" customFormat="1" x14ac:dyDescent="0.25">
      <c r="A465" s="32">
        <f t="shared" si="14"/>
        <v>434</v>
      </c>
      <c r="B465" s="6">
        <f>B464+1</f>
        <v>1880</v>
      </c>
      <c r="C465" s="6" t="s">
        <v>7</v>
      </c>
      <c r="D465" s="6" t="s">
        <v>23</v>
      </c>
      <c r="E465" s="6"/>
      <c r="F465" s="6"/>
      <c r="G465" s="12">
        <v>6.0427402597402606</v>
      </c>
      <c r="H465" s="12">
        <v>0.47705844155844179</v>
      </c>
      <c r="I465" s="12"/>
      <c r="J465" s="12"/>
      <c r="K465" s="6"/>
      <c r="L465" s="6"/>
      <c r="M465" s="6"/>
      <c r="N465" s="6"/>
      <c r="O465" s="17"/>
      <c r="P465" s="6"/>
      <c r="Q465" s="6"/>
      <c r="R465" s="6"/>
      <c r="S465" s="6"/>
      <c r="T465" s="6"/>
      <c r="U465" s="6"/>
      <c r="V465" s="18"/>
      <c r="W465" s="36"/>
    </row>
    <row r="466" spans="1:23" s="1" customFormat="1" x14ac:dyDescent="0.25">
      <c r="A466" s="32">
        <f t="shared" si="14"/>
        <v>435</v>
      </c>
      <c r="B466" s="6">
        <f t="shared" si="15"/>
        <v>1881</v>
      </c>
      <c r="C466" s="6" t="s">
        <v>7</v>
      </c>
      <c r="D466" s="6" t="s">
        <v>23</v>
      </c>
      <c r="E466" s="6"/>
      <c r="F466" s="6"/>
      <c r="G466" s="12">
        <v>3.0247012987012991</v>
      </c>
      <c r="H466" s="12">
        <v>0.238792207792208</v>
      </c>
      <c r="I466" s="12"/>
      <c r="J466" s="12"/>
      <c r="K466" s="6"/>
      <c r="L466" s="6"/>
      <c r="M466" s="6"/>
      <c r="N466" s="6"/>
      <c r="O466" s="17"/>
      <c r="P466" s="6"/>
      <c r="Q466" s="6"/>
      <c r="R466" s="6"/>
      <c r="S466" s="6"/>
      <c r="T466" s="6"/>
      <c r="U466" s="6"/>
      <c r="V466" s="18"/>
      <c r="W466" s="36"/>
    </row>
    <row r="467" spans="1:23" s="1" customFormat="1" x14ac:dyDescent="0.25">
      <c r="A467" s="32">
        <f t="shared" si="14"/>
        <v>436</v>
      </c>
      <c r="B467" s="6">
        <f t="shared" si="15"/>
        <v>1882</v>
      </c>
      <c r="C467" s="6" t="s">
        <v>7</v>
      </c>
      <c r="D467" s="6" t="s">
        <v>23</v>
      </c>
      <c r="E467" s="6"/>
      <c r="F467" s="6"/>
      <c r="G467" s="12">
        <v>1.8142847368421051</v>
      </c>
      <c r="H467" s="12">
        <v>0.25869078947368429</v>
      </c>
      <c r="I467" s="12"/>
      <c r="J467" s="12"/>
      <c r="K467" s="6"/>
      <c r="L467" s="6"/>
      <c r="M467" s="6"/>
      <c r="N467" s="6"/>
      <c r="O467" s="17"/>
      <c r="P467" s="6"/>
      <c r="Q467" s="6"/>
      <c r="R467" s="6"/>
      <c r="S467" s="6"/>
      <c r="T467" s="6"/>
      <c r="U467" s="6"/>
      <c r="V467" s="18"/>
      <c r="W467" s="36"/>
    </row>
    <row r="468" spans="1:23" s="1" customFormat="1" x14ac:dyDescent="0.25">
      <c r="A468" s="32">
        <f t="shared" si="14"/>
        <v>437</v>
      </c>
      <c r="B468" s="6">
        <f t="shared" si="15"/>
        <v>1883</v>
      </c>
      <c r="C468" s="6" t="s">
        <v>7</v>
      </c>
      <c r="D468" s="6" t="s">
        <v>23</v>
      </c>
      <c r="E468" s="6"/>
      <c r="F468" s="6"/>
      <c r="G468" s="12">
        <v>1.0858739610389614</v>
      </c>
      <c r="H468" s="12">
        <v>0.16068506493506496</v>
      </c>
      <c r="I468" s="12"/>
      <c r="J468" s="12"/>
      <c r="K468" s="6"/>
      <c r="L468" s="6"/>
      <c r="M468" s="6"/>
      <c r="N468" s="6"/>
      <c r="O468" s="17"/>
      <c r="P468" s="6"/>
      <c r="Q468" s="6"/>
      <c r="R468" s="6"/>
      <c r="S468" s="6"/>
      <c r="T468" s="6"/>
      <c r="U468" s="6"/>
      <c r="V468" s="18"/>
      <c r="W468" s="36"/>
    </row>
    <row r="469" spans="1:23" s="1" customFormat="1" x14ac:dyDescent="0.25">
      <c r="A469" s="32">
        <f t="shared" si="14"/>
        <v>438</v>
      </c>
      <c r="B469" s="6">
        <f t="shared" si="15"/>
        <v>1884</v>
      </c>
      <c r="C469" s="6" t="s">
        <v>7</v>
      </c>
      <c r="D469" s="6" t="s">
        <v>23</v>
      </c>
      <c r="E469" s="6"/>
      <c r="F469" s="6"/>
      <c r="G469" s="12">
        <v>1.5140962951807229</v>
      </c>
      <c r="H469" s="12">
        <v>0.14924412650602414</v>
      </c>
      <c r="I469" s="12"/>
      <c r="J469" s="12"/>
      <c r="K469" s="6"/>
      <c r="L469" s="6"/>
      <c r="M469" s="6"/>
      <c r="N469" s="6"/>
      <c r="O469" s="17"/>
      <c r="P469" s="6"/>
      <c r="Q469" s="6"/>
      <c r="R469" s="6"/>
      <c r="S469" s="6"/>
      <c r="T469" s="6"/>
      <c r="U469" s="6"/>
      <c r="V469" s="18"/>
      <c r="W469" s="36"/>
    </row>
    <row r="470" spans="1:23" s="1" customFormat="1" x14ac:dyDescent="0.25">
      <c r="A470" s="32">
        <f t="shared" si="14"/>
        <v>439</v>
      </c>
      <c r="B470" s="6">
        <f t="shared" si="15"/>
        <v>1885</v>
      </c>
      <c r="C470" s="6" t="s">
        <v>7</v>
      </c>
      <c r="D470" s="6" t="s">
        <v>23</v>
      </c>
      <c r="E470" s="6"/>
      <c r="F470" s="6"/>
      <c r="G470" s="12">
        <v>6.0427402597402606</v>
      </c>
      <c r="H470" s="12">
        <v>0.47705844155844179</v>
      </c>
      <c r="I470" s="12"/>
      <c r="J470" s="12"/>
      <c r="K470" s="6"/>
      <c r="L470" s="6"/>
      <c r="M470" s="6"/>
      <c r="N470" s="6"/>
      <c r="O470" s="17"/>
      <c r="P470" s="6"/>
      <c r="Q470" s="6"/>
      <c r="R470" s="6"/>
      <c r="S470" s="6"/>
      <c r="T470" s="6"/>
      <c r="U470" s="6"/>
      <c r="V470" s="18"/>
      <c r="W470" s="36"/>
    </row>
    <row r="471" spans="1:23" s="1" customFormat="1" x14ac:dyDescent="0.25">
      <c r="A471" s="32">
        <f t="shared" si="14"/>
        <v>440</v>
      </c>
      <c r="B471" s="6">
        <f t="shared" si="15"/>
        <v>1886</v>
      </c>
      <c r="C471" s="6" t="s">
        <v>7</v>
      </c>
      <c r="D471" s="6" t="s">
        <v>23</v>
      </c>
      <c r="E471" s="6"/>
      <c r="F471" s="6"/>
      <c r="G471" s="12">
        <v>3.0247012987012991</v>
      </c>
      <c r="H471" s="12">
        <v>0.238792207792208</v>
      </c>
      <c r="I471" s="12"/>
      <c r="J471" s="12"/>
      <c r="K471" s="6"/>
      <c r="L471" s="6"/>
      <c r="M471" s="6"/>
      <c r="N471" s="6"/>
      <c r="O471" s="17"/>
      <c r="P471" s="6"/>
      <c r="Q471" s="6"/>
      <c r="R471" s="6"/>
      <c r="S471" s="6"/>
      <c r="T471" s="6"/>
      <c r="U471" s="6"/>
      <c r="V471" s="18"/>
      <c r="W471" s="36"/>
    </row>
    <row r="472" spans="1:23" s="1" customFormat="1" x14ac:dyDescent="0.25">
      <c r="A472" s="32">
        <f t="shared" si="14"/>
        <v>441</v>
      </c>
      <c r="B472" s="6">
        <f t="shared" si="15"/>
        <v>1887</v>
      </c>
      <c r="C472" s="6" t="s">
        <v>7</v>
      </c>
      <c r="D472" s="6" t="s">
        <v>23</v>
      </c>
      <c r="E472" s="6"/>
      <c r="F472" s="6"/>
      <c r="G472" s="12">
        <v>1.8142847368421051</v>
      </c>
      <c r="H472" s="12">
        <v>0.25869078947368429</v>
      </c>
      <c r="I472" s="12"/>
      <c r="J472" s="12"/>
      <c r="K472" s="6"/>
      <c r="L472" s="6"/>
      <c r="M472" s="6"/>
      <c r="N472" s="6"/>
      <c r="O472" s="17"/>
      <c r="P472" s="6"/>
      <c r="Q472" s="6"/>
      <c r="R472" s="6"/>
      <c r="S472" s="6"/>
      <c r="T472" s="6"/>
      <c r="U472" s="6"/>
      <c r="V472" s="18"/>
      <c r="W472" s="36"/>
    </row>
    <row r="473" spans="1:23" s="1" customFormat="1" x14ac:dyDescent="0.25">
      <c r="A473" s="32">
        <f t="shared" si="14"/>
        <v>442</v>
      </c>
      <c r="B473" s="6">
        <f t="shared" si="15"/>
        <v>1888</v>
      </c>
      <c r="C473" s="6" t="s">
        <v>7</v>
      </c>
      <c r="D473" s="6" t="s">
        <v>23</v>
      </c>
      <c r="E473" s="6"/>
      <c r="F473" s="6"/>
      <c r="G473" s="12">
        <v>1.0858739610389614</v>
      </c>
      <c r="H473" s="12">
        <v>0.16068506493506496</v>
      </c>
      <c r="I473" s="12"/>
      <c r="J473" s="12"/>
      <c r="K473" s="6"/>
      <c r="L473" s="6"/>
      <c r="M473" s="6"/>
      <c r="N473" s="6"/>
      <c r="O473" s="17"/>
      <c r="P473" s="6"/>
      <c r="Q473" s="6"/>
      <c r="R473" s="6"/>
      <c r="S473" s="6"/>
      <c r="T473" s="6"/>
      <c r="U473" s="6"/>
      <c r="V473" s="18"/>
      <c r="W473" s="36"/>
    </row>
    <row r="474" spans="1:23" s="1" customFormat="1" x14ac:dyDescent="0.25">
      <c r="A474" s="32">
        <f t="shared" si="14"/>
        <v>443</v>
      </c>
      <c r="B474" s="6">
        <f t="shared" si="15"/>
        <v>1889</v>
      </c>
      <c r="C474" s="6" t="s">
        <v>7</v>
      </c>
      <c r="D474" s="6" t="s">
        <v>23</v>
      </c>
      <c r="E474" s="6"/>
      <c r="F474" s="6"/>
      <c r="G474" s="12">
        <v>1.5140962951807229</v>
      </c>
      <c r="H474" s="12">
        <v>0.14924412650602414</v>
      </c>
      <c r="I474" s="12"/>
      <c r="J474" s="12"/>
      <c r="K474" s="6"/>
      <c r="L474" s="6"/>
      <c r="M474" s="6"/>
      <c r="N474" s="6"/>
      <c r="O474" s="17"/>
      <c r="P474" s="6"/>
      <c r="Q474" s="6"/>
      <c r="R474" s="6"/>
      <c r="S474" s="6"/>
      <c r="T474" s="6"/>
      <c r="U474" s="6"/>
      <c r="V474" s="18"/>
      <c r="W474" s="36"/>
    </row>
    <row r="475" spans="1:23" s="1" customFormat="1" x14ac:dyDescent="0.25">
      <c r="A475" s="32">
        <f t="shared" si="14"/>
        <v>444</v>
      </c>
      <c r="B475" s="6">
        <f t="shared" si="15"/>
        <v>1890</v>
      </c>
      <c r="C475" s="6" t="s">
        <v>7</v>
      </c>
      <c r="D475" s="6" t="s">
        <v>23</v>
      </c>
      <c r="E475" s="6"/>
      <c r="F475" s="6"/>
      <c r="G475" s="12">
        <v>6.0427402597402606</v>
      </c>
      <c r="H475" s="12">
        <v>0.47705844155844179</v>
      </c>
      <c r="I475" s="12"/>
      <c r="J475" s="12"/>
      <c r="K475" s="6"/>
      <c r="L475" s="6"/>
      <c r="M475" s="6"/>
      <c r="N475" s="6"/>
      <c r="O475" s="17"/>
      <c r="P475" s="6"/>
      <c r="Q475" s="6"/>
      <c r="R475" s="6"/>
      <c r="S475" s="6"/>
      <c r="T475" s="6"/>
      <c r="U475" s="6"/>
      <c r="V475" s="18"/>
      <c r="W475" s="36"/>
    </row>
    <row r="476" spans="1:23" s="1" customFormat="1" x14ac:dyDescent="0.25">
      <c r="A476" s="32">
        <f t="shared" si="14"/>
        <v>445</v>
      </c>
      <c r="B476" s="6">
        <f>B475+1</f>
        <v>1891</v>
      </c>
      <c r="C476" s="6" t="s">
        <v>7</v>
      </c>
      <c r="D476" s="6" t="s">
        <v>23</v>
      </c>
      <c r="E476" s="6"/>
      <c r="F476" s="6"/>
      <c r="G476" s="12">
        <v>3.0247012987012991</v>
      </c>
      <c r="H476" s="12">
        <v>0.238792207792208</v>
      </c>
      <c r="I476" s="12"/>
      <c r="J476" s="12"/>
      <c r="K476" s="6"/>
      <c r="L476" s="6"/>
      <c r="M476" s="6"/>
      <c r="N476" s="6"/>
      <c r="O476" s="17"/>
      <c r="P476" s="6"/>
      <c r="Q476" s="6"/>
      <c r="R476" s="6"/>
      <c r="S476" s="6"/>
      <c r="T476" s="6"/>
      <c r="U476" s="6"/>
      <c r="V476" s="18"/>
      <c r="W476" s="36"/>
    </row>
    <row r="477" spans="1:23" s="1" customFormat="1" x14ac:dyDescent="0.25">
      <c r="A477" s="32">
        <f t="shared" si="14"/>
        <v>446</v>
      </c>
      <c r="B477" s="6">
        <f t="shared" si="15"/>
        <v>1892</v>
      </c>
      <c r="C477" s="6" t="s">
        <v>7</v>
      </c>
      <c r="D477" s="6" t="s">
        <v>23</v>
      </c>
      <c r="E477" s="6"/>
      <c r="F477" s="6"/>
      <c r="G477" s="12">
        <v>1.8142847368421051</v>
      </c>
      <c r="H477" s="12">
        <v>0.25869078947368429</v>
      </c>
      <c r="I477" s="12"/>
      <c r="J477" s="12"/>
      <c r="K477" s="6"/>
      <c r="L477" s="6"/>
      <c r="M477" s="6"/>
      <c r="N477" s="6"/>
      <c r="O477" s="17"/>
      <c r="P477" s="6"/>
      <c r="Q477" s="6"/>
      <c r="R477" s="6"/>
      <c r="S477" s="6"/>
      <c r="T477" s="6"/>
      <c r="U477" s="6"/>
      <c r="V477" s="18"/>
      <c r="W477" s="36"/>
    </row>
    <row r="478" spans="1:23" s="1" customFormat="1" x14ac:dyDescent="0.25">
      <c r="A478" s="32">
        <f t="shared" si="14"/>
        <v>447</v>
      </c>
      <c r="B478" s="6">
        <f t="shared" si="15"/>
        <v>1893</v>
      </c>
      <c r="C478" s="6" t="s">
        <v>7</v>
      </c>
      <c r="D478" s="6" t="s">
        <v>23</v>
      </c>
      <c r="E478" s="6"/>
      <c r="F478" s="6"/>
      <c r="G478" s="12">
        <v>1.0858739610389614</v>
      </c>
      <c r="H478" s="12">
        <v>0.16068506493506496</v>
      </c>
      <c r="I478" s="12"/>
      <c r="J478" s="12"/>
      <c r="K478" s="6"/>
      <c r="L478" s="6"/>
      <c r="M478" s="6"/>
      <c r="N478" s="6"/>
      <c r="O478" s="17"/>
      <c r="P478" s="6"/>
      <c r="Q478" s="6"/>
      <c r="R478" s="6"/>
      <c r="S478" s="6"/>
      <c r="T478" s="6"/>
      <c r="U478" s="6"/>
      <c r="V478" s="18"/>
      <c r="W478" s="36"/>
    </row>
    <row r="479" spans="1:23" s="1" customFormat="1" x14ac:dyDescent="0.25">
      <c r="A479" s="32">
        <f t="shared" si="14"/>
        <v>448</v>
      </c>
      <c r="B479" s="6">
        <v>1894</v>
      </c>
      <c r="C479" s="6" t="s">
        <v>7</v>
      </c>
      <c r="D479" s="6" t="s">
        <v>23</v>
      </c>
      <c r="E479" s="6"/>
      <c r="F479" s="6"/>
      <c r="G479" s="12">
        <v>1.5140962951807229</v>
      </c>
      <c r="H479" s="12">
        <v>0.14924412650602414</v>
      </c>
      <c r="I479" s="12"/>
      <c r="J479" s="12">
        <v>0</v>
      </c>
      <c r="K479" s="6">
        <v>-0.59999999999999432</v>
      </c>
      <c r="L479" s="6">
        <v>-0.59999999999999432</v>
      </c>
      <c r="M479" s="6"/>
      <c r="N479" s="6"/>
      <c r="O479" s="17"/>
      <c r="P479" s="6"/>
      <c r="Q479" s="6"/>
      <c r="R479" s="6"/>
      <c r="S479" s="6"/>
      <c r="T479" s="6"/>
      <c r="U479" s="6"/>
      <c r="V479" s="18"/>
      <c r="W479" s="36">
        <v>1</v>
      </c>
    </row>
    <row r="480" spans="1:23" s="1" customFormat="1" x14ac:dyDescent="0.25">
      <c r="A480" s="32">
        <f t="shared" si="14"/>
        <v>449</v>
      </c>
      <c r="B480" s="6">
        <v>1895</v>
      </c>
      <c r="C480" s="6" t="s">
        <v>7</v>
      </c>
      <c r="D480" s="6" t="s">
        <v>23</v>
      </c>
      <c r="E480" s="6"/>
      <c r="F480" s="6"/>
      <c r="G480" s="12">
        <v>6.0427402597402606</v>
      </c>
      <c r="H480" s="12">
        <v>0.47705844155844179</v>
      </c>
      <c r="I480" s="12"/>
      <c r="J480" s="12">
        <v>0</v>
      </c>
      <c r="K480" s="6">
        <v>-0.70000000000000284</v>
      </c>
      <c r="L480" s="6">
        <v>-0.70000000000000284</v>
      </c>
      <c r="M480" s="6"/>
      <c r="N480" s="6"/>
      <c r="O480" s="17"/>
      <c r="P480" s="6"/>
      <c r="Q480" s="6"/>
      <c r="R480" s="6"/>
      <c r="S480" s="6"/>
      <c r="T480" s="6"/>
      <c r="U480" s="6"/>
      <c r="V480" s="18"/>
      <c r="W480" s="36">
        <v>1</v>
      </c>
    </row>
    <row r="481" spans="1:23" s="1" customFormat="1" x14ac:dyDescent="0.25">
      <c r="A481" s="32">
        <f t="shared" si="14"/>
        <v>450</v>
      </c>
      <c r="B481" s="6">
        <v>1896</v>
      </c>
      <c r="C481" s="6" t="s">
        <v>7</v>
      </c>
      <c r="D481" s="6" t="s">
        <v>23</v>
      </c>
      <c r="E481" s="6"/>
      <c r="F481" s="6"/>
      <c r="G481" s="12">
        <v>3.0247012987012991</v>
      </c>
      <c r="H481" s="12">
        <v>0.238792207792208</v>
      </c>
      <c r="I481" s="12"/>
      <c r="J481" s="12">
        <v>2.4264126984126984</v>
      </c>
      <c r="K481" s="6">
        <v>-0.70000000000000284</v>
      </c>
      <c r="L481" s="6">
        <v>-0.70000000000000284</v>
      </c>
      <c r="M481" s="6"/>
      <c r="N481" s="6"/>
      <c r="O481" s="17"/>
      <c r="P481" s="6"/>
      <c r="Q481" s="6"/>
      <c r="R481" s="6"/>
      <c r="S481" s="6"/>
      <c r="T481" s="6"/>
      <c r="U481" s="6"/>
      <c r="V481" s="18"/>
      <c r="W481" s="36">
        <v>1</v>
      </c>
    </row>
    <row r="482" spans="1:23" s="1" customFormat="1" x14ac:dyDescent="0.25">
      <c r="A482" s="32">
        <f t="shared" si="14"/>
        <v>451</v>
      </c>
      <c r="B482" s="6">
        <v>1897</v>
      </c>
      <c r="C482" s="6" t="s">
        <v>7</v>
      </c>
      <c r="D482" s="6" t="s">
        <v>23</v>
      </c>
      <c r="E482" s="6"/>
      <c r="F482" s="6"/>
      <c r="G482" s="12">
        <v>1.8142847368421051</v>
      </c>
      <c r="H482" s="12">
        <v>0.25869078947368429</v>
      </c>
      <c r="I482" s="12"/>
      <c r="J482" s="12">
        <v>0.84166190476190472</v>
      </c>
      <c r="K482" s="6">
        <v>-0.70000000000000284</v>
      </c>
      <c r="L482" s="6">
        <v>-0.70000000000000284</v>
      </c>
      <c r="M482" s="6"/>
      <c r="N482" s="6"/>
      <c r="O482" s="17"/>
      <c r="P482" s="6"/>
      <c r="Q482" s="6"/>
      <c r="R482" s="6"/>
      <c r="S482" s="6"/>
      <c r="T482" s="6"/>
      <c r="U482" s="6"/>
      <c r="V482" s="18"/>
      <c r="W482" s="36">
        <v>1</v>
      </c>
    </row>
    <row r="483" spans="1:23" s="1" customFormat="1" x14ac:dyDescent="0.25">
      <c r="A483" s="32">
        <f t="shared" si="14"/>
        <v>452</v>
      </c>
      <c r="B483" s="6">
        <v>1898</v>
      </c>
      <c r="C483" s="6" t="s">
        <v>7</v>
      </c>
      <c r="D483" s="6" t="s">
        <v>23</v>
      </c>
      <c r="E483" s="6"/>
      <c r="F483" s="6"/>
      <c r="G483" s="12">
        <v>1.0858739610389614</v>
      </c>
      <c r="H483" s="12">
        <v>0.16068506493506496</v>
      </c>
      <c r="I483" s="12"/>
      <c r="J483" s="12">
        <v>0</v>
      </c>
      <c r="K483" s="6">
        <v>-0.70000000000000284</v>
      </c>
      <c r="L483" s="6">
        <v>-0.70000000000000284</v>
      </c>
      <c r="M483" s="6"/>
      <c r="N483" s="6"/>
      <c r="O483" s="17"/>
      <c r="P483" s="6"/>
      <c r="Q483" s="6"/>
      <c r="R483" s="6"/>
      <c r="S483" s="6"/>
      <c r="T483" s="6"/>
      <c r="U483" s="6"/>
      <c r="V483" s="18"/>
      <c r="W483" s="36">
        <v>1</v>
      </c>
    </row>
    <row r="484" spans="1:23" s="1" customFormat="1" x14ac:dyDescent="0.25">
      <c r="A484" s="32">
        <f t="shared" si="14"/>
        <v>453</v>
      </c>
      <c r="B484" s="6">
        <v>1899</v>
      </c>
      <c r="C484" s="6" t="s">
        <v>7</v>
      </c>
      <c r="D484" s="6" t="s">
        <v>23</v>
      </c>
      <c r="E484" s="6"/>
      <c r="F484" s="6"/>
      <c r="G484" s="12">
        <v>1.5081352861445783</v>
      </c>
      <c r="H484" s="12">
        <v>0.1486565512048193</v>
      </c>
      <c r="I484" s="12"/>
      <c r="J484" s="12">
        <v>0</v>
      </c>
      <c r="K484" s="6">
        <v>-0.70000000000000284</v>
      </c>
      <c r="L484" s="6">
        <v>-0.70000000000000284</v>
      </c>
      <c r="M484" s="6"/>
      <c r="N484" s="6"/>
      <c r="O484" s="17"/>
      <c r="P484" s="6"/>
      <c r="Q484" s="6"/>
      <c r="R484" s="6"/>
      <c r="S484" s="6"/>
      <c r="T484" s="6"/>
      <c r="U484" s="6"/>
      <c r="V484" s="18"/>
      <c r="W484" s="36">
        <v>1</v>
      </c>
    </row>
    <row r="485" spans="1:23" s="1" customFormat="1" x14ac:dyDescent="0.25">
      <c r="A485" s="32">
        <f t="shared" si="14"/>
        <v>454</v>
      </c>
      <c r="B485" s="6">
        <v>1900</v>
      </c>
      <c r="C485" s="6" t="s">
        <v>7</v>
      </c>
      <c r="D485" s="6" t="s">
        <v>23</v>
      </c>
      <c r="E485" s="6"/>
      <c r="F485" s="6"/>
      <c r="G485" s="12">
        <v>1.365779220779221</v>
      </c>
      <c r="H485" s="12">
        <v>0.10782467532467532</v>
      </c>
      <c r="I485" s="12"/>
      <c r="J485" s="12">
        <v>2.4264126984126984</v>
      </c>
      <c r="K485" s="6">
        <v>-1</v>
      </c>
      <c r="L485" s="6">
        <v>-1</v>
      </c>
      <c r="M485" s="6"/>
      <c r="N485" s="6"/>
      <c r="O485" s="17"/>
      <c r="P485" s="6"/>
      <c r="Q485" s="6"/>
      <c r="R485" s="6"/>
      <c r="S485" s="6"/>
      <c r="T485" s="6"/>
      <c r="U485" s="6"/>
      <c r="V485" s="18"/>
      <c r="W485" s="36">
        <v>1</v>
      </c>
    </row>
    <row r="486" spans="1:23" s="1" customFormat="1" x14ac:dyDescent="0.25">
      <c r="A486" s="32">
        <f t="shared" si="14"/>
        <v>455</v>
      </c>
      <c r="B486" s="6">
        <v>1901</v>
      </c>
      <c r="C486" s="6" t="s">
        <v>7</v>
      </c>
      <c r="D486" s="6" t="s">
        <v>23</v>
      </c>
      <c r="E486" s="6"/>
      <c r="F486" s="6"/>
      <c r="G486" s="12">
        <v>2.1819155844155844</v>
      </c>
      <c r="H486" s="12">
        <v>0.17225649350649347</v>
      </c>
      <c r="I486" s="12"/>
      <c r="J486" s="12">
        <v>0.84166190476190472</v>
      </c>
      <c r="K486" s="6">
        <v>-1</v>
      </c>
      <c r="L486" s="6">
        <v>-1</v>
      </c>
      <c r="M486" s="6"/>
      <c r="N486" s="6"/>
      <c r="O486" s="17"/>
      <c r="P486" s="6"/>
      <c r="Q486" s="6"/>
      <c r="R486" s="6"/>
      <c r="S486" s="6"/>
      <c r="T486" s="6"/>
      <c r="U486" s="6"/>
      <c r="V486" s="18"/>
      <c r="W486" s="36">
        <v>1</v>
      </c>
    </row>
    <row r="487" spans="1:23" s="1" customFormat="1" x14ac:dyDescent="0.25">
      <c r="A487" s="32">
        <f t="shared" si="14"/>
        <v>456</v>
      </c>
      <c r="B487" s="6">
        <v>1902</v>
      </c>
      <c r="C487" s="6" t="s">
        <v>7</v>
      </c>
      <c r="D487" s="6" t="s">
        <v>23</v>
      </c>
      <c r="E487" s="6"/>
      <c r="F487" s="6"/>
      <c r="G487" s="12">
        <v>1.5530842105263156</v>
      </c>
      <c r="H487" s="12">
        <v>0.22144736842105267</v>
      </c>
      <c r="I487" s="12"/>
      <c r="J487" s="12">
        <v>0</v>
      </c>
      <c r="K487" s="6">
        <v>-1</v>
      </c>
      <c r="L487" s="6">
        <v>-1</v>
      </c>
      <c r="M487" s="6"/>
      <c r="N487" s="6"/>
      <c r="O487" s="17"/>
      <c r="P487" s="6"/>
      <c r="Q487" s="6"/>
      <c r="R487" s="6"/>
      <c r="S487" s="6"/>
      <c r="T487" s="6"/>
      <c r="U487" s="6"/>
      <c r="V487" s="18"/>
      <c r="W487" s="36">
        <v>1</v>
      </c>
    </row>
    <row r="488" spans="1:23" s="1" customFormat="1" x14ac:dyDescent="0.25">
      <c r="A488" s="32">
        <f t="shared" si="14"/>
        <v>457</v>
      </c>
      <c r="B488" s="6">
        <v>1903</v>
      </c>
      <c r="C488" s="6" t="s">
        <v>7</v>
      </c>
      <c r="D488" s="6" t="s">
        <v>23</v>
      </c>
      <c r="E488" s="6"/>
      <c r="F488" s="6"/>
      <c r="G488" s="12">
        <v>0.17594357142857148</v>
      </c>
      <c r="H488" s="12">
        <v>2.6035714285714266E-2</v>
      </c>
      <c r="I488" s="12"/>
      <c r="J488" s="12">
        <v>0</v>
      </c>
      <c r="K488" s="6">
        <v>-1</v>
      </c>
      <c r="L488" s="6">
        <v>-1</v>
      </c>
      <c r="M488" s="6"/>
      <c r="N488" s="6"/>
      <c r="O488" s="17"/>
      <c r="P488" s="6"/>
      <c r="Q488" s="6"/>
      <c r="R488" s="6"/>
      <c r="S488" s="6"/>
      <c r="T488" s="6"/>
      <c r="U488" s="6"/>
      <c r="V488" s="18"/>
      <c r="W488" s="36">
        <v>1</v>
      </c>
    </row>
    <row r="489" spans="1:23" s="1" customFormat="1" x14ac:dyDescent="0.25">
      <c r="A489" s="32">
        <f t="shared" si="14"/>
        <v>458</v>
      </c>
      <c r="B489" s="6">
        <v>1904</v>
      </c>
      <c r="C489" s="6" t="s">
        <v>7</v>
      </c>
      <c r="D489" s="6" t="s">
        <v>23</v>
      </c>
      <c r="E489" s="6"/>
      <c r="F489" s="6"/>
      <c r="G489" s="12">
        <v>1.5021742771084337</v>
      </c>
      <c r="H489" s="12">
        <v>0.14806897590361445</v>
      </c>
      <c r="I489" s="12"/>
      <c r="J489" s="12">
        <v>2.4264126984126984</v>
      </c>
      <c r="K489" s="6">
        <v>-1</v>
      </c>
      <c r="L489" s="6">
        <v>-1</v>
      </c>
      <c r="M489" s="6"/>
      <c r="N489" s="6"/>
      <c r="O489" s="17"/>
      <c r="P489" s="6"/>
      <c r="Q489" s="6"/>
      <c r="R489" s="6"/>
      <c r="S489" s="6"/>
      <c r="T489" s="6"/>
      <c r="U489" s="6"/>
      <c r="V489" s="18"/>
      <c r="W489" s="36">
        <v>1</v>
      </c>
    </row>
    <row r="490" spans="1:23" s="1" customFormat="1" x14ac:dyDescent="0.25">
      <c r="A490" s="32">
        <f t="shared" si="14"/>
        <v>459</v>
      </c>
      <c r="B490" s="6">
        <v>1905</v>
      </c>
      <c r="C490" s="6" t="s">
        <v>7</v>
      </c>
      <c r="D490" s="6" t="s">
        <v>23</v>
      </c>
      <c r="E490" s="6"/>
      <c r="F490" s="6"/>
      <c r="G490" s="12">
        <v>2.9980519480519479</v>
      </c>
      <c r="H490" s="12">
        <v>0.23668831168831161</v>
      </c>
      <c r="I490" s="12"/>
      <c r="J490" s="12">
        <v>0.84166190476190472</v>
      </c>
      <c r="K490" s="6">
        <v>-2</v>
      </c>
      <c r="L490" s="6">
        <v>-2</v>
      </c>
      <c r="M490" s="6"/>
      <c r="N490" s="6"/>
      <c r="O490" s="17"/>
      <c r="P490" s="6"/>
      <c r="Q490" s="6"/>
      <c r="R490" s="6"/>
      <c r="S490" s="6"/>
      <c r="T490" s="6"/>
      <c r="U490" s="6"/>
      <c r="V490" s="18"/>
      <c r="W490" s="36">
        <v>1</v>
      </c>
    </row>
    <row r="491" spans="1:23" s="1" customFormat="1" x14ac:dyDescent="0.25">
      <c r="A491" s="32">
        <f t="shared" si="14"/>
        <v>460</v>
      </c>
      <c r="B491" s="6">
        <v>1906</v>
      </c>
      <c r="C491" s="6" t="s">
        <v>7</v>
      </c>
      <c r="D491" s="6" t="s">
        <v>23</v>
      </c>
      <c r="E491" s="6"/>
      <c r="F491" s="6"/>
      <c r="G491" s="12">
        <v>3.8974675324675321</v>
      </c>
      <c r="H491" s="12">
        <v>0.30769480519480519</v>
      </c>
      <c r="I491" s="12"/>
      <c r="J491" s="12">
        <v>0</v>
      </c>
      <c r="K491" s="6">
        <v>-2</v>
      </c>
      <c r="L491" s="6">
        <v>-2</v>
      </c>
      <c r="M491" s="6"/>
      <c r="N491" s="6"/>
      <c r="O491" s="17"/>
      <c r="P491" s="6"/>
      <c r="Q491" s="6"/>
      <c r="R491" s="6"/>
      <c r="S491" s="6"/>
      <c r="T491" s="6"/>
      <c r="U491" s="6"/>
      <c r="V491" s="18"/>
      <c r="W491" s="36">
        <v>1</v>
      </c>
    </row>
    <row r="492" spans="1:23" s="1" customFormat="1" x14ac:dyDescent="0.25">
      <c r="A492" s="32">
        <f t="shared" si="14"/>
        <v>461</v>
      </c>
      <c r="B492" s="6">
        <v>1907</v>
      </c>
      <c r="C492" s="6" t="s">
        <v>7</v>
      </c>
      <c r="D492" s="6" t="s">
        <v>23</v>
      </c>
      <c r="E492" s="6"/>
      <c r="F492" s="6"/>
      <c r="G492" s="12">
        <v>1.2918836842105264</v>
      </c>
      <c r="H492" s="12">
        <v>0.18420394736842105</v>
      </c>
      <c r="I492" s="12"/>
      <c r="J492" s="12">
        <v>0</v>
      </c>
      <c r="K492" s="6">
        <v>-2</v>
      </c>
      <c r="L492" s="6">
        <v>-2</v>
      </c>
      <c r="M492" s="6"/>
      <c r="N492" s="6"/>
      <c r="O492" s="17"/>
      <c r="P492" s="6"/>
      <c r="Q492" s="6"/>
      <c r="R492" s="6"/>
      <c r="S492" s="6"/>
      <c r="T492" s="6"/>
      <c r="U492" s="6"/>
      <c r="V492" s="18"/>
      <c r="W492" s="36">
        <v>1</v>
      </c>
    </row>
    <row r="493" spans="1:23" s="1" customFormat="1" x14ac:dyDescent="0.25">
      <c r="A493" s="32">
        <f t="shared" ref="A493:A556" si="16">A492+1</f>
        <v>462</v>
      </c>
      <c r="B493" s="6">
        <v>1908</v>
      </c>
      <c r="C493" s="6" t="s">
        <v>7</v>
      </c>
      <c r="D493" s="6" t="s">
        <v>23</v>
      </c>
      <c r="E493" s="6"/>
      <c r="F493" s="6"/>
      <c r="G493" s="12">
        <v>1.1925064285714284</v>
      </c>
      <c r="H493" s="12">
        <v>0.17646428571428574</v>
      </c>
      <c r="I493" s="12"/>
      <c r="J493" s="12">
        <v>2.4264126984126984</v>
      </c>
      <c r="K493" s="6">
        <v>-2</v>
      </c>
      <c r="L493" s="6">
        <v>-2</v>
      </c>
      <c r="M493" s="6"/>
      <c r="N493" s="6"/>
      <c r="O493" s="17"/>
      <c r="P493" s="6"/>
      <c r="Q493" s="6"/>
      <c r="R493" s="6"/>
      <c r="S493" s="6"/>
      <c r="T493" s="6"/>
      <c r="U493" s="6"/>
      <c r="V493" s="18"/>
      <c r="W493" s="36">
        <v>1</v>
      </c>
    </row>
    <row r="494" spans="1:23" s="1" customFormat="1" x14ac:dyDescent="0.25">
      <c r="A494" s="32">
        <f t="shared" si="16"/>
        <v>463</v>
      </c>
      <c r="B494" s="6">
        <v>1909</v>
      </c>
      <c r="C494" s="6" t="s">
        <v>7</v>
      </c>
      <c r="D494" s="6" t="s">
        <v>23</v>
      </c>
      <c r="E494" s="6"/>
      <c r="F494" s="6"/>
      <c r="G494" s="12">
        <v>1.5975504216867473</v>
      </c>
      <c r="H494" s="12">
        <v>0.15747018072289165</v>
      </c>
      <c r="I494" s="12"/>
      <c r="J494" s="12">
        <v>0.84166190476190472</v>
      </c>
      <c r="K494" s="6">
        <v>-2</v>
      </c>
      <c r="L494" s="6">
        <v>-2</v>
      </c>
      <c r="M494" s="6"/>
      <c r="N494" s="6"/>
      <c r="O494" s="17"/>
      <c r="P494" s="6"/>
      <c r="Q494" s="6"/>
      <c r="R494" s="6"/>
      <c r="S494" s="6"/>
      <c r="T494" s="6"/>
      <c r="U494" s="6"/>
      <c r="V494" s="18"/>
      <c r="W494" s="36">
        <v>1</v>
      </c>
    </row>
    <row r="495" spans="1:23" s="1" customFormat="1" x14ac:dyDescent="0.25">
      <c r="A495" s="32">
        <f t="shared" si="16"/>
        <v>464</v>
      </c>
      <c r="B495" s="6">
        <v>1910</v>
      </c>
      <c r="C495" s="6" t="s">
        <v>7</v>
      </c>
      <c r="D495" s="6" t="s">
        <v>23</v>
      </c>
      <c r="E495" s="6"/>
      <c r="F495" s="6"/>
      <c r="G495" s="12">
        <v>2.731558441558442</v>
      </c>
      <c r="H495" s="12">
        <v>0.21564935064935065</v>
      </c>
      <c r="I495" s="12"/>
      <c r="J495" s="12">
        <v>0</v>
      </c>
      <c r="K495" s="6">
        <v>-2</v>
      </c>
      <c r="L495" s="6">
        <v>-2</v>
      </c>
      <c r="M495" s="6"/>
      <c r="N495" s="6"/>
      <c r="O495" s="17"/>
      <c r="P495" s="6"/>
      <c r="Q495" s="6"/>
      <c r="R495" s="6"/>
      <c r="S495" s="6"/>
      <c r="T495" s="6"/>
      <c r="U495" s="6"/>
      <c r="V495" s="18"/>
      <c r="W495" s="36">
        <v>1</v>
      </c>
    </row>
    <row r="496" spans="1:23" s="1" customFormat="1" x14ac:dyDescent="0.25">
      <c r="A496" s="32">
        <f t="shared" si="16"/>
        <v>465</v>
      </c>
      <c r="B496" s="6">
        <v>1911</v>
      </c>
      <c r="C496" s="6" t="s">
        <v>7</v>
      </c>
      <c r="D496" s="6" t="s">
        <v>23</v>
      </c>
      <c r="E496" s="6"/>
      <c r="F496" s="6"/>
      <c r="G496" s="12">
        <v>1.5742626315789474</v>
      </c>
      <c r="H496" s="12">
        <v>0.22446710526315794</v>
      </c>
      <c r="I496" s="12"/>
      <c r="J496" s="12">
        <v>0</v>
      </c>
      <c r="K496" s="6">
        <v>-2</v>
      </c>
      <c r="L496" s="6">
        <v>-2</v>
      </c>
      <c r="M496" s="6"/>
      <c r="N496" s="6"/>
      <c r="O496" s="17"/>
      <c r="P496" s="6"/>
      <c r="Q496" s="6"/>
      <c r="R496" s="6"/>
      <c r="S496" s="6"/>
      <c r="T496" s="6"/>
      <c r="U496" s="6"/>
      <c r="V496" s="18"/>
      <c r="W496" s="36">
        <v>1</v>
      </c>
    </row>
    <row r="497" spans="1:23" s="1" customFormat="1" x14ac:dyDescent="0.25">
      <c r="A497" s="32">
        <f t="shared" si="16"/>
        <v>466</v>
      </c>
      <c r="B497" s="6">
        <v>1912</v>
      </c>
      <c r="C497" s="6" t="s">
        <v>7</v>
      </c>
      <c r="D497" s="6" t="s">
        <v>23</v>
      </c>
      <c r="E497" s="6"/>
      <c r="F497" s="6"/>
      <c r="G497" s="12">
        <v>1.2351594155844163</v>
      </c>
      <c r="H497" s="12">
        <v>0.18277597402597412</v>
      </c>
      <c r="I497" s="12">
        <v>70.912499999999994</v>
      </c>
      <c r="J497" s="12">
        <v>2.4264126984126984</v>
      </c>
      <c r="K497" s="6">
        <v>-2</v>
      </c>
      <c r="L497" s="6">
        <v>-2</v>
      </c>
      <c r="M497" s="6"/>
      <c r="N497" s="6"/>
      <c r="O497" s="17"/>
      <c r="P497" s="6"/>
      <c r="Q497" s="6"/>
      <c r="R497" s="6"/>
      <c r="S497" s="6"/>
      <c r="T497" s="6"/>
      <c r="U497" s="6"/>
      <c r="V497" s="18"/>
      <c r="W497" s="36">
        <v>1</v>
      </c>
    </row>
    <row r="498" spans="1:23" s="1" customFormat="1" x14ac:dyDescent="0.25">
      <c r="A498" s="32">
        <f t="shared" si="16"/>
        <v>467</v>
      </c>
      <c r="B498" s="6">
        <v>1913</v>
      </c>
      <c r="C498" s="6" t="s">
        <v>7</v>
      </c>
      <c r="D498" s="6" t="s">
        <v>23</v>
      </c>
      <c r="E498" s="6"/>
      <c r="F498" s="6"/>
      <c r="G498" s="12">
        <v>1.782341701807229</v>
      </c>
      <c r="H498" s="12">
        <v>0.17568501506024103</v>
      </c>
      <c r="I498" s="12"/>
      <c r="J498" s="12">
        <v>0.84166190476190472</v>
      </c>
      <c r="K498" s="6">
        <v>-2</v>
      </c>
      <c r="L498" s="6">
        <v>-2</v>
      </c>
      <c r="M498" s="6"/>
      <c r="N498" s="6"/>
      <c r="O498" s="17"/>
      <c r="P498" s="6"/>
      <c r="Q498" s="6"/>
      <c r="R498" s="6"/>
      <c r="S498" s="6"/>
      <c r="T498" s="6"/>
      <c r="U498" s="6"/>
      <c r="V498" s="18"/>
      <c r="W498" s="36">
        <v>1</v>
      </c>
    </row>
    <row r="499" spans="1:23" s="1" customFormat="1" x14ac:dyDescent="0.25">
      <c r="A499" s="32">
        <f t="shared" si="16"/>
        <v>468</v>
      </c>
      <c r="B499" s="6">
        <v>1914</v>
      </c>
      <c r="C499" s="6" t="s">
        <v>7</v>
      </c>
      <c r="D499" s="6" t="s">
        <v>23</v>
      </c>
      <c r="E499" s="6"/>
      <c r="F499" s="6"/>
      <c r="G499" s="12">
        <v>1.5390000000000001</v>
      </c>
      <c r="H499" s="12">
        <v>0.12149999999999994</v>
      </c>
      <c r="I499" s="12"/>
      <c r="J499" s="12">
        <v>0</v>
      </c>
      <c r="K499" s="6">
        <v>-2</v>
      </c>
      <c r="L499" s="6">
        <v>-2</v>
      </c>
      <c r="M499" s="6"/>
      <c r="N499" s="6"/>
      <c r="O499" s="17"/>
      <c r="P499" s="6"/>
      <c r="Q499" s="6"/>
      <c r="R499" s="6"/>
      <c r="S499" s="6"/>
      <c r="T499" s="6"/>
      <c r="U499" s="6"/>
      <c r="V499" s="18"/>
      <c r="W499" s="36">
        <v>1</v>
      </c>
    </row>
    <row r="500" spans="1:23" s="1" customFormat="1" x14ac:dyDescent="0.25">
      <c r="A500" s="32">
        <f t="shared" si="16"/>
        <v>469</v>
      </c>
      <c r="B500" s="6">
        <v>1915</v>
      </c>
      <c r="C500" s="6" t="s">
        <v>7</v>
      </c>
      <c r="D500" s="6" t="s">
        <v>23</v>
      </c>
      <c r="E500" s="6"/>
      <c r="F500" s="6"/>
      <c r="G500" s="12">
        <v>1.2071700000000001</v>
      </c>
      <c r="H500" s="12">
        <v>0.17212499999999997</v>
      </c>
      <c r="I500" s="12"/>
      <c r="J500" s="12">
        <v>0</v>
      </c>
      <c r="K500" s="6">
        <v>-3</v>
      </c>
      <c r="L500" s="6">
        <v>-3</v>
      </c>
      <c r="M500" s="6"/>
      <c r="N500" s="6"/>
      <c r="O500" s="17"/>
      <c r="P500" s="6"/>
      <c r="Q500" s="6"/>
      <c r="R500" s="6"/>
      <c r="S500" s="6"/>
      <c r="T500" s="6"/>
      <c r="U500" s="6"/>
      <c r="V500" s="18"/>
      <c r="W500" s="36">
        <v>1</v>
      </c>
    </row>
    <row r="501" spans="1:23" s="1" customFormat="1" x14ac:dyDescent="0.25">
      <c r="A501" s="32">
        <f t="shared" si="16"/>
        <v>470</v>
      </c>
      <c r="B501" s="6">
        <v>1916</v>
      </c>
      <c r="C501" s="6" t="s">
        <v>7</v>
      </c>
      <c r="D501" s="6" t="s">
        <v>23</v>
      </c>
      <c r="E501" s="6"/>
      <c r="F501" s="6"/>
      <c r="G501" s="12">
        <v>0.670007337662338</v>
      </c>
      <c r="H501" s="12">
        <v>9.9146103896103926E-2</v>
      </c>
      <c r="I501" s="12"/>
      <c r="J501" s="12">
        <v>2.4264126984126984</v>
      </c>
      <c r="K501" s="6">
        <v>-3</v>
      </c>
      <c r="L501" s="6">
        <v>-3</v>
      </c>
      <c r="M501" s="6"/>
      <c r="N501" s="6"/>
      <c r="O501" s="17"/>
      <c r="P501" s="6"/>
      <c r="Q501" s="6"/>
      <c r="R501" s="6"/>
      <c r="S501" s="6"/>
      <c r="T501" s="6"/>
      <c r="U501" s="6"/>
      <c r="V501" s="18"/>
      <c r="W501" s="36">
        <v>1</v>
      </c>
    </row>
    <row r="502" spans="1:23" s="1" customFormat="1" x14ac:dyDescent="0.25">
      <c r="A502" s="32">
        <f t="shared" si="16"/>
        <v>471</v>
      </c>
      <c r="B502" s="6">
        <v>1917</v>
      </c>
      <c r="C502" s="6" t="s">
        <v>7</v>
      </c>
      <c r="D502" s="6" t="s">
        <v>23</v>
      </c>
      <c r="E502" s="6"/>
      <c r="F502" s="6"/>
      <c r="G502" s="12">
        <v>1.0431765813253013</v>
      </c>
      <c r="H502" s="12">
        <v>0.10282567771084342</v>
      </c>
      <c r="I502" s="12"/>
      <c r="J502" s="12">
        <v>0.84166190476190472</v>
      </c>
      <c r="K502" s="6">
        <v>-3</v>
      </c>
      <c r="L502" s="6">
        <v>-3</v>
      </c>
      <c r="M502" s="6"/>
      <c r="N502" s="6"/>
      <c r="O502" s="17"/>
      <c r="P502" s="6"/>
      <c r="Q502" s="6"/>
      <c r="R502" s="6"/>
      <c r="S502" s="6"/>
      <c r="T502" s="6"/>
      <c r="U502" s="6"/>
      <c r="V502" s="18"/>
      <c r="W502" s="36">
        <v>1</v>
      </c>
    </row>
    <row r="503" spans="1:23" s="1" customFormat="1" x14ac:dyDescent="0.25">
      <c r="A503" s="32">
        <f t="shared" si="16"/>
        <v>472</v>
      </c>
      <c r="B503" s="6">
        <v>1918</v>
      </c>
      <c r="C503" s="6" t="s">
        <v>7</v>
      </c>
      <c r="D503" s="6" t="s">
        <v>23</v>
      </c>
      <c r="E503" s="6"/>
      <c r="F503" s="6"/>
      <c r="G503" s="12">
        <v>2.5516753246753243</v>
      </c>
      <c r="H503" s="12">
        <v>0.20144805194805193</v>
      </c>
      <c r="I503" s="12"/>
      <c r="J503" s="12">
        <v>0</v>
      </c>
      <c r="K503" s="6">
        <v>-3</v>
      </c>
      <c r="L503" s="6">
        <v>-3</v>
      </c>
      <c r="M503" s="6"/>
      <c r="N503" s="6"/>
      <c r="O503" s="17"/>
      <c r="P503" s="6"/>
      <c r="Q503" s="6"/>
      <c r="R503" s="6"/>
      <c r="S503" s="6"/>
      <c r="T503" s="6"/>
      <c r="U503" s="6"/>
      <c r="V503" s="18"/>
      <c r="W503" s="36">
        <v>1</v>
      </c>
    </row>
    <row r="504" spans="1:23" s="1" customFormat="1" x14ac:dyDescent="0.25">
      <c r="A504" s="32">
        <f t="shared" si="16"/>
        <v>473</v>
      </c>
      <c r="B504" s="6">
        <v>1919</v>
      </c>
      <c r="C504" s="6" t="s">
        <v>7</v>
      </c>
      <c r="D504" s="6" t="s">
        <v>23</v>
      </c>
      <c r="E504" s="6"/>
      <c r="F504" s="6"/>
      <c r="G504" s="12">
        <v>0.99538578947368395</v>
      </c>
      <c r="H504" s="12">
        <v>0.14192763157894733</v>
      </c>
      <c r="I504" s="12"/>
      <c r="J504" s="12">
        <v>0</v>
      </c>
      <c r="K504" s="6">
        <v>-3</v>
      </c>
      <c r="L504" s="6">
        <v>-3</v>
      </c>
      <c r="M504" s="6"/>
      <c r="N504" s="6"/>
      <c r="O504" s="17"/>
      <c r="P504" s="6"/>
      <c r="Q504" s="6"/>
      <c r="R504" s="6"/>
      <c r="S504" s="6"/>
      <c r="T504" s="6"/>
      <c r="U504" s="6"/>
      <c r="V504" s="18"/>
      <c r="W504" s="36">
        <v>1</v>
      </c>
    </row>
    <row r="505" spans="1:23" s="1" customFormat="1" x14ac:dyDescent="0.25">
      <c r="A505" s="32">
        <f t="shared" si="16"/>
        <v>474</v>
      </c>
      <c r="B505" s="6">
        <v>1920</v>
      </c>
      <c r="C505" s="6" t="s">
        <v>7</v>
      </c>
      <c r="D505" s="6" t="s">
        <v>23</v>
      </c>
      <c r="E505" s="6"/>
      <c r="F505" s="6"/>
      <c r="G505" s="12">
        <v>0.86727740259740282</v>
      </c>
      <c r="H505" s="12">
        <v>0.12833766233766231</v>
      </c>
      <c r="I505" s="12"/>
      <c r="J505" s="12">
        <v>2.4264126984126984</v>
      </c>
      <c r="K505" s="6">
        <v>-2</v>
      </c>
      <c r="L505" s="6">
        <v>-2</v>
      </c>
      <c r="M505" s="6"/>
      <c r="N505" s="6"/>
      <c r="O505" s="17"/>
      <c r="P505" s="6"/>
      <c r="Q505" s="6"/>
      <c r="R505" s="6"/>
      <c r="S505" s="6"/>
      <c r="T505" s="6"/>
      <c r="U505" s="6"/>
      <c r="V505" s="18"/>
      <c r="W505" s="36">
        <v>1</v>
      </c>
    </row>
    <row r="506" spans="1:23" s="1" customFormat="1" x14ac:dyDescent="0.25">
      <c r="A506" s="32">
        <f t="shared" si="16"/>
        <v>475</v>
      </c>
      <c r="B506" s="6">
        <v>1921</v>
      </c>
      <c r="C506" s="6" t="s">
        <v>7</v>
      </c>
      <c r="D506" s="6" t="s">
        <v>23</v>
      </c>
      <c r="E506" s="6"/>
      <c r="F506" s="6"/>
      <c r="G506" s="12">
        <v>0.87815240963855412</v>
      </c>
      <c r="H506" s="12">
        <v>7.4861445783132544E-2</v>
      </c>
      <c r="I506" s="12"/>
      <c r="J506" s="12">
        <v>0.84166190476190472</v>
      </c>
      <c r="K506" s="6">
        <v>-2</v>
      </c>
      <c r="L506" s="6">
        <v>-2</v>
      </c>
      <c r="M506" s="6"/>
      <c r="N506" s="6"/>
      <c r="O506" s="17"/>
      <c r="P506" s="6"/>
      <c r="Q506" s="6"/>
      <c r="R506" s="6"/>
      <c r="S506" s="6"/>
      <c r="T506" s="6"/>
      <c r="U506" s="6"/>
      <c r="V506" s="18"/>
      <c r="W506" s="36">
        <v>1</v>
      </c>
    </row>
    <row r="507" spans="1:23" s="1" customFormat="1" x14ac:dyDescent="0.25">
      <c r="A507" s="32">
        <f t="shared" si="16"/>
        <v>476</v>
      </c>
      <c r="B507" s="6">
        <v>1922</v>
      </c>
      <c r="C507" s="6" t="s">
        <v>7</v>
      </c>
      <c r="D507" s="6" t="s">
        <v>23</v>
      </c>
      <c r="E507" s="6"/>
      <c r="F507" s="6"/>
      <c r="G507" s="12">
        <v>4.4504415584415584</v>
      </c>
      <c r="H507" s="12">
        <v>0.3513506493506493</v>
      </c>
      <c r="I507" s="12"/>
      <c r="J507" s="12">
        <v>0</v>
      </c>
      <c r="K507" s="6">
        <v>-2</v>
      </c>
      <c r="L507" s="6">
        <v>-2</v>
      </c>
      <c r="M507" s="6"/>
      <c r="N507" s="6"/>
      <c r="O507" s="17"/>
      <c r="P507" s="6"/>
      <c r="Q507" s="6"/>
      <c r="R507" s="6"/>
      <c r="S507" s="6"/>
      <c r="T507" s="6"/>
      <c r="U507" s="6"/>
      <c r="V507" s="18"/>
      <c r="W507" s="36">
        <v>1</v>
      </c>
    </row>
    <row r="508" spans="1:23" s="1" customFormat="1" x14ac:dyDescent="0.25">
      <c r="A508" s="32">
        <f t="shared" si="16"/>
        <v>477</v>
      </c>
      <c r="B508" s="6">
        <v>1923</v>
      </c>
      <c r="C508" s="6" t="s">
        <v>7</v>
      </c>
      <c r="D508" s="6" t="s">
        <v>23</v>
      </c>
      <c r="E508" s="6"/>
      <c r="F508" s="6"/>
      <c r="G508" s="12">
        <v>0</v>
      </c>
      <c r="H508" s="12">
        <v>0</v>
      </c>
      <c r="I508" s="12">
        <v>65.100000000000009</v>
      </c>
      <c r="J508" s="12">
        <v>0</v>
      </c>
      <c r="K508" s="6">
        <v>-2</v>
      </c>
      <c r="L508" s="6">
        <v>-2</v>
      </c>
      <c r="M508" s="6">
        <v>92.07</v>
      </c>
      <c r="N508" s="6"/>
      <c r="O508" s="17"/>
      <c r="P508" s="6"/>
      <c r="Q508" s="6"/>
      <c r="R508" s="6"/>
      <c r="S508" s="6">
        <v>8</v>
      </c>
      <c r="T508" s="6">
        <f>AVERAGE(M508,M523,M539,M549,M561,M570,M581,M585)</f>
        <v>99.407499999999985</v>
      </c>
      <c r="U508" s="6">
        <f>(S508*T508)^2</f>
        <v>632438.46759999986</v>
      </c>
      <c r="V508" s="18">
        <f>M508/U508</f>
        <v>1.4557937999785264E-4</v>
      </c>
      <c r="W508" s="36">
        <v>1</v>
      </c>
    </row>
    <row r="509" spans="1:23" s="1" customFormat="1" x14ac:dyDescent="0.25">
      <c r="A509" s="32">
        <f t="shared" si="16"/>
        <v>478</v>
      </c>
      <c r="B509" s="6">
        <v>1924</v>
      </c>
      <c r="C509" s="6" t="s">
        <v>7</v>
      </c>
      <c r="D509" s="6" t="s">
        <v>23</v>
      </c>
      <c r="E509" s="6"/>
      <c r="F509" s="6"/>
      <c r="G509" s="12">
        <v>1.0645474675324675</v>
      </c>
      <c r="H509" s="12">
        <v>0.15752922077922071</v>
      </c>
      <c r="I509" s="12">
        <v>63.162500000000001</v>
      </c>
      <c r="J509" s="12">
        <v>2.4264126984126984</v>
      </c>
      <c r="K509" s="6">
        <v>-2</v>
      </c>
      <c r="L509" s="6">
        <v>-2</v>
      </c>
      <c r="M509" s="6"/>
      <c r="N509" s="6"/>
      <c r="O509" s="17"/>
      <c r="P509" s="6"/>
      <c r="Q509" s="6"/>
      <c r="R509" s="6"/>
      <c r="S509" s="6"/>
      <c r="T509" s="6"/>
      <c r="U509" s="6"/>
      <c r="V509" s="18"/>
      <c r="W509" s="36">
        <v>1</v>
      </c>
    </row>
    <row r="510" spans="1:23" s="1" customFormat="1" x14ac:dyDescent="0.25">
      <c r="A510" s="32">
        <f t="shared" si="16"/>
        <v>479</v>
      </c>
      <c r="B510" s="6">
        <v>1925</v>
      </c>
      <c r="C510" s="6" t="s">
        <v>7</v>
      </c>
      <c r="D510" s="6" t="s">
        <v>23</v>
      </c>
      <c r="E510" s="6"/>
      <c r="F510" s="6"/>
      <c r="G510" s="12">
        <v>1.5737063855421682</v>
      </c>
      <c r="H510" s="12">
        <v>0.15511987951807232</v>
      </c>
      <c r="I510" s="12"/>
      <c r="J510" s="12">
        <v>0.84166190476190472</v>
      </c>
      <c r="K510" s="6">
        <v>-3.5</v>
      </c>
      <c r="L510" s="6">
        <v>-3.5</v>
      </c>
      <c r="M510" s="6"/>
      <c r="N510" s="6"/>
      <c r="O510" s="17"/>
      <c r="P510" s="6"/>
      <c r="Q510" s="6"/>
      <c r="R510" s="6"/>
      <c r="S510" s="6"/>
      <c r="T510" s="6"/>
      <c r="U510" s="6"/>
      <c r="V510" s="18"/>
      <c r="W510" s="36">
        <v>1</v>
      </c>
    </row>
    <row r="511" spans="1:23" s="1" customFormat="1" x14ac:dyDescent="0.25">
      <c r="A511" s="32">
        <f t="shared" si="16"/>
        <v>480</v>
      </c>
      <c r="B511" s="6">
        <v>1926</v>
      </c>
      <c r="C511" s="6" t="s">
        <v>7</v>
      </c>
      <c r="D511" s="6" t="s">
        <v>23</v>
      </c>
      <c r="E511" s="6"/>
      <c r="F511" s="6"/>
      <c r="G511" s="12">
        <v>4.1906103896103897</v>
      </c>
      <c r="H511" s="12">
        <v>0.33083766233766232</v>
      </c>
      <c r="I511" s="12"/>
      <c r="J511" s="12">
        <v>0</v>
      </c>
      <c r="K511" s="6">
        <v>-3.5</v>
      </c>
      <c r="L511" s="6">
        <v>-3.5</v>
      </c>
      <c r="M511" s="6"/>
      <c r="N511" s="6"/>
      <c r="O511" s="17"/>
      <c r="P511" s="6"/>
      <c r="Q511" s="6"/>
      <c r="R511" s="6"/>
      <c r="S511" s="6"/>
      <c r="T511" s="6"/>
      <c r="U511" s="6"/>
      <c r="V511" s="18"/>
      <c r="W511" s="36">
        <v>1</v>
      </c>
    </row>
    <row r="512" spans="1:23" s="1" customFormat="1" x14ac:dyDescent="0.25">
      <c r="A512" s="32">
        <f t="shared" si="16"/>
        <v>481</v>
      </c>
      <c r="B512" s="6">
        <v>1927</v>
      </c>
      <c r="C512" s="6" t="s">
        <v>7</v>
      </c>
      <c r="D512" s="6" t="s">
        <v>23</v>
      </c>
      <c r="E512" s="6"/>
      <c r="F512" s="6"/>
      <c r="G512" s="12">
        <v>1.2001105263157892</v>
      </c>
      <c r="H512" s="12">
        <v>0.17111842105263153</v>
      </c>
      <c r="I512" s="12"/>
      <c r="J512" s="12">
        <v>0</v>
      </c>
      <c r="K512" s="6">
        <v>-3.5</v>
      </c>
      <c r="L512" s="6">
        <v>-3.5</v>
      </c>
      <c r="M512" s="6"/>
      <c r="N512" s="6"/>
      <c r="O512" s="17"/>
      <c r="P512" s="6"/>
      <c r="Q512" s="6"/>
      <c r="R512" s="6"/>
      <c r="S512" s="6"/>
      <c r="T512" s="6"/>
      <c r="U512" s="6"/>
      <c r="V512" s="18"/>
      <c r="W512" s="36">
        <v>1</v>
      </c>
    </row>
    <row r="513" spans="1:23" s="1" customFormat="1" x14ac:dyDescent="0.25">
      <c r="A513" s="32">
        <f t="shared" si="16"/>
        <v>482</v>
      </c>
      <c r="B513" s="6">
        <v>1928</v>
      </c>
      <c r="C513" s="6" t="s">
        <v>7</v>
      </c>
      <c r="D513" s="6" t="s">
        <v>23</v>
      </c>
      <c r="E513" s="6"/>
      <c r="F513" s="6"/>
      <c r="G513" s="12">
        <v>1.4821912987012991</v>
      </c>
      <c r="H513" s="12">
        <v>0.21933116883116877</v>
      </c>
      <c r="I513" s="12"/>
      <c r="J513" s="12">
        <v>2.4264126984126984</v>
      </c>
      <c r="K513" s="6">
        <v>-3.5</v>
      </c>
      <c r="L513" s="6">
        <v>-3.5</v>
      </c>
      <c r="M513" s="6"/>
      <c r="N513" s="6"/>
      <c r="O513" s="17"/>
      <c r="P513" s="6"/>
      <c r="Q513" s="6"/>
      <c r="R513" s="6"/>
      <c r="S513" s="6"/>
      <c r="T513" s="6"/>
      <c r="U513" s="6"/>
      <c r="V513" s="18"/>
      <c r="W513" s="36">
        <v>1</v>
      </c>
    </row>
    <row r="514" spans="1:23" s="1" customFormat="1" x14ac:dyDescent="0.25">
      <c r="A514" s="32">
        <f t="shared" si="16"/>
        <v>483</v>
      </c>
      <c r="B514" s="6">
        <v>1929</v>
      </c>
      <c r="C514" s="6" t="s">
        <v>7</v>
      </c>
      <c r="D514" s="6" t="s">
        <v>23</v>
      </c>
      <c r="E514" s="6"/>
      <c r="F514" s="6"/>
      <c r="G514" s="12">
        <v>1.9194449096385544</v>
      </c>
      <c r="H514" s="12">
        <v>0.18919924698795193</v>
      </c>
      <c r="I514" s="12">
        <v>65.487499999999997</v>
      </c>
      <c r="J514" s="12">
        <v>0.84166190476190472</v>
      </c>
      <c r="K514" s="6">
        <v>-3.5</v>
      </c>
      <c r="L514" s="6">
        <v>-3.5</v>
      </c>
      <c r="M514" s="6"/>
      <c r="N514" s="6"/>
      <c r="O514" s="17"/>
      <c r="P514" s="6"/>
      <c r="Q514" s="6"/>
      <c r="R514" s="6"/>
      <c r="S514" s="6"/>
      <c r="T514" s="6"/>
      <c r="U514" s="6"/>
      <c r="V514" s="18"/>
      <c r="W514" s="36">
        <v>1</v>
      </c>
    </row>
    <row r="515" spans="1:23" s="1" customFormat="1" x14ac:dyDescent="0.25">
      <c r="A515" s="32">
        <f t="shared" si="16"/>
        <v>484</v>
      </c>
      <c r="B515" s="6">
        <v>1930</v>
      </c>
      <c r="C515" s="6" t="s">
        <v>7</v>
      </c>
      <c r="D515" s="6" t="s">
        <v>23</v>
      </c>
      <c r="E515" s="6"/>
      <c r="F515" s="6"/>
      <c r="G515" s="12">
        <v>4.0107272727272729</v>
      </c>
      <c r="H515" s="12">
        <v>0.31663636363636405</v>
      </c>
      <c r="I515" s="12">
        <v>64.712499999999991</v>
      </c>
      <c r="J515" s="12">
        <v>0</v>
      </c>
      <c r="K515" s="6">
        <v>-1</v>
      </c>
      <c r="L515" s="6">
        <v>-1</v>
      </c>
      <c r="M515" s="6"/>
      <c r="N515" s="6"/>
      <c r="O515" s="17"/>
      <c r="P515" s="6"/>
      <c r="Q515" s="6"/>
      <c r="R515" s="6"/>
      <c r="S515" s="6"/>
      <c r="T515" s="6"/>
      <c r="U515" s="6"/>
      <c r="V515" s="18"/>
      <c r="W515" s="36">
        <v>1</v>
      </c>
    </row>
    <row r="516" spans="1:23" s="1" customFormat="1" x14ac:dyDescent="0.25">
      <c r="A516" s="32">
        <f t="shared" si="16"/>
        <v>485</v>
      </c>
      <c r="B516" s="6">
        <v>1931</v>
      </c>
      <c r="C516" s="6" t="s">
        <v>7</v>
      </c>
      <c r="D516" s="6" t="s">
        <v>23</v>
      </c>
      <c r="E516" s="6"/>
      <c r="F516" s="6"/>
      <c r="G516" s="12">
        <v>1.7789873684210527</v>
      </c>
      <c r="H516" s="12">
        <v>0.25365789473684208</v>
      </c>
      <c r="I516" s="12"/>
      <c r="J516" s="12">
        <v>0</v>
      </c>
      <c r="K516" s="6">
        <v>-1</v>
      </c>
      <c r="L516" s="6">
        <v>-1</v>
      </c>
      <c r="M516" s="6"/>
      <c r="N516" s="6"/>
      <c r="O516" s="17"/>
      <c r="P516" s="6"/>
      <c r="Q516" s="6"/>
      <c r="R516" s="6"/>
      <c r="S516" s="6"/>
      <c r="T516" s="6"/>
      <c r="U516" s="6"/>
      <c r="V516" s="18"/>
      <c r="W516" s="36">
        <v>1</v>
      </c>
    </row>
    <row r="517" spans="1:23" s="1" customFormat="1" x14ac:dyDescent="0.25">
      <c r="A517" s="32">
        <f t="shared" si="16"/>
        <v>486</v>
      </c>
      <c r="B517" s="6">
        <v>1932</v>
      </c>
      <c r="C517" s="6" t="s">
        <v>7</v>
      </c>
      <c r="D517" s="6" t="s">
        <v>23</v>
      </c>
      <c r="E517" s="6"/>
      <c r="F517" s="6"/>
      <c r="G517" s="12">
        <v>1.2849212337662343</v>
      </c>
      <c r="H517" s="12">
        <v>0.19013961038961041</v>
      </c>
      <c r="I517" s="12"/>
      <c r="J517" s="12">
        <v>2.4264126984126984</v>
      </c>
      <c r="K517" s="6">
        <v>-1</v>
      </c>
      <c r="L517" s="6">
        <v>-1</v>
      </c>
      <c r="M517" s="6"/>
      <c r="N517" s="6"/>
      <c r="O517" s="17"/>
      <c r="P517" s="6"/>
      <c r="Q517" s="6"/>
      <c r="R517" s="6"/>
      <c r="S517" s="6"/>
      <c r="T517" s="6"/>
      <c r="U517" s="6"/>
      <c r="V517" s="18"/>
      <c r="W517" s="36">
        <v>1</v>
      </c>
    </row>
    <row r="518" spans="1:23" s="1" customFormat="1" x14ac:dyDescent="0.25">
      <c r="A518" s="32">
        <f t="shared" si="16"/>
        <v>487</v>
      </c>
      <c r="B518" s="6">
        <v>1933</v>
      </c>
      <c r="C518" s="6" t="s">
        <v>7</v>
      </c>
      <c r="D518" s="6" t="s">
        <v>23</v>
      </c>
      <c r="E518" s="6"/>
      <c r="F518" s="6"/>
      <c r="G518" s="12">
        <v>1.5800072665662648</v>
      </c>
      <c r="H518" s="12">
        <v>0.10968072289156627</v>
      </c>
      <c r="I518" s="12"/>
      <c r="J518" s="12">
        <v>0.84166190476190472</v>
      </c>
      <c r="K518" s="6">
        <v>-1</v>
      </c>
      <c r="L518" s="6">
        <v>-1</v>
      </c>
      <c r="M518" s="6"/>
      <c r="N518" s="6"/>
      <c r="O518" s="17"/>
      <c r="P518" s="6"/>
      <c r="Q518" s="6"/>
      <c r="R518" s="6"/>
      <c r="S518" s="6"/>
      <c r="T518" s="6"/>
      <c r="U518" s="6"/>
      <c r="V518" s="18"/>
      <c r="W518" s="36">
        <v>1</v>
      </c>
    </row>
    <row r="519" spans="1:23" s="1" customFormat="1" x14ac:dyDescent="0.25">
      <c r="A519" s="32">
        <f t="shared" si="16"/>
        <v>488</v>
      </c>
      <c r="B519" s="6">
        <v>1934</v>
      </c>
      <c r="C519" s="6" t="s">
        <v>7</v>
      </c>
      <c r="D519" s="6" t="s">
        <v>23</v>
      </c>
      <c r="E519" s="6"/>
      <c r="F519" s="6"/>
      <c r="G519" s="12">
        <v>1.1941756249999997</v>
      </c>
      <c r="H519" s="12">
        <v>0.18104999999999993</v>
      </c>
      <c r="I519" s="12">
        <v>59.287500000000001</v>
      </c>
      <c r="J519" s="12">
        <v>0</v>
      </c>
      <c r="K519" s="6">
        <v>-1</v>
      </c>
      <c r="L519" s="6">
        <v>-1</v>
      </c>
      <c r="M519" s="6"/>
      <c r="N519" s="6"/>
      <c r="O519" s="17"/>
      <c r="P519" s="6"/>
      <c r="Q519" s="6"/>
      <c r="R519" s="6"/>
      <c r="S519" s="6"/>
      <c r="T519" s="6"/>
      <c r="U519" s="6"/>
      <c r="V519" s="18"/>
      <c r="W519" s="36">
        <v>1</v>
      </c>
    </row>
    <row r="520" spans="1:23" s="1" customFormat="1" x14ac:dyDescent="0.25">
      <c r="A520" s="32">
        <f t="shared" si="16"/>
        <v>489</v>
      </c>
      <c r="B520" s="6">
        <v>1935</v>
      </c>
      <c r="C520" s="6" t="s">
        <v>7</v>
      </c>
      <c r="D520" s="6" t="s">
        <v>23</v>
      </c>
      <c r="E520" s="6"/>
      <c r="F520" s="6"/>
      <c r="G520" s="12">
        <v>1.1941756249999997</v>
      </c>
      <c r="H520" s="12">
        <v>0.18104999999999993</v>
      </c>
      <c r="I520" s="12"/>
      <c r="J520" s="12">
        <v>0</v>
      </c>
      <c r="K520" s="6">
        <v>-2.5</v>
      </c>
      <c r="L520" s="6">
        <v>-2.5</v>
      </c>
      <c r="M520" s="6"/>
      <c r="N520" s="6"/>
      <c r="O520" s="17"/>
      <c r="P520" s="6"/>
      <c r="Q520" s="6"/>
      <c r="R520" s="6"/>
      <c r="S520" s="6"/>
      <c r="T520" s="6"/>
      <c r="U520" s="6"/>
      <c r="V520" s="18"/>
      <c r="W520" s="36">
        <v>1</v>
      </c>
    </row>
    <row r="521" spans="1:23" s="1" customFormat="1" x14ac:dyDescent="0.25">
      <c r="A521" s="32">
        <f t="shared" si="16"/>
        <v>490</v>
      </c>
      <c r="B521" s="6">
        <v>1936</v>
      </c>
      <c r="C521" s="6" t="s">
        <v>7</v>
      </c>
      <c r="D521" s="6" t="s">
        <v>23</v>
      </c>
      <c r="E521" s="6"/>
      <c r="F521" s="6"/>
      <c r="G521" s="12">
        <v>1.5728288961038972</v>
      </c>
      <c r="H521" s="12">
        <v>0.2327435064935065</v>
      </c>
      <c r="I521" s="12"/>
      <c r="J521" s="12">
        <v>2.4264126984126984</v>
      </c>
      <c r="K521" s="6">
        <v>-2.5</v>
      </c>
      <c r="L521" s="6">
        <v>-2.5</v>
      </c>
      <c r="M521" s="6"/>
      <c r="N521" s="6"/>
      <c r="O521" s="17"/>
      <c r="P521" s="6"/>
      <c r="Q521" s="6"/>
      <c r="R521" s="6"/>
      <c r="S521" s="6"/>
      <c r="T521" s="6"/>
      <c r="U521" s="6"/>
      <c r="V521" s="18"/>
      <c r="W521" s="36">
        <v>1</v>
      </c>
    </row>
    <row r="522" spans="1:23" s="1" customFormat="1" x14ac:dyDescent="0.25">
      <c r="A522" s="32">
        <f t="shared" si="16"/>
        <v>491</v>
      </c>
      <c r="B522" s="6">
        <v>1937</v>
      </c>
      <c r="C522" s="6" t="s">
        <v>7</v>
      </c>
      <c r="D522" s="6" t="s">
        <v>23</v>
      </c>
      <c r="E522" s="6"/>
      <c r="F522" s="6"/>
      <c r="G522" s="12">
        <v>1.4997529292168679</v>
      </c>
      <c r="H522" s="12">
        <v>0.10410963855421695</v>
      </c>
      <c r="I522" s="12"/>
      <c r="J522" s="12">
        <v>0.84166190476190472</v>
      </c>
      <c r="K522" s="6">
        <v>-2.5</v>
      </c>
      <c r="L522" s="6">
        <v>-2.5</v>
      </c>
      <c r="M522" s="6"/>
      <c r="N522" s="6"/>
      <c r="O522" s="17"/>
      <c r="P522" s="6"/>
      <c r="Q522" s="6"/>
      <c r="R522" s="6"/>
      <c r="S522" s="6"/>
      <c r="T522" s="6"/>
      <c r="U522" s="6"/>
      <c r="V522" s="18"/>
      <c r="W522" s="36">
        <v>1</v>
      </c>
    </row>
    <row r="523" spans="1:23" s="1" customFormat="1" x14ac:dyDescent="0.25">
      <c r="A523" s="32">
        <f t="shared" si="16"/>
        <v>492</v>
      </c>
      <c r="B523" s="6">
        <v>1938</v>
      </c>
      <c r="C523" s="6" t="s">
        <v>7</v>
      </c>
      <c r="D523" s="6" t="s">
        <v>23</v>
      </c>
      <c r="E523" s="6"/>
      <c r="F523" s="6"/>
      <c r="G523" s="12">
        <v>4.3038701298701287</v>
      </c>
      <c r="H523" s="12">
        <v>0.33977922077922029</v>
      </c>
      <c r="I523" s="12"/>
      <c r="J523" s="12">
        <v>0</v>
      </c>
      <c r="K523" s="6">
        <v>-2.5</v>
      </c>
      <c r="L523" s="6">
        <v>-2.5</v>
      </c>
      <c r="M523" s="6">
        <v>94.08</v>
      </c>
      <c r="N523" s="6"/>
      <c r="O523" s="17"/>
      <c r="P523" s="6"/>
      <c r="Q523" s="6"/>
      <c r="R523" s="6"/>
      <c r="S523" s="6">
        <v>8</v>
      </c>
      <c r="T523" s="6">
        <v>99.407499999999985</v>
      </c>
      <c r="U523" s="6">
        <f>(S523*T523)^2</f>
        <v>632438.46759999986</v>
      </c>
      <c r="V523" s="18">
        <f>M523/U523</f>
        <v>1.4875755479741475E-4</v>
      </c>
      <c r="W523" s="36">
        <v>1</v>
      </c>
    </row>
    <row r="524" spans="1:23" s="1" customFormat="1" x14ac:dyDescent="0.25">
      <c r="A524" s="32">
        <f t="shared" si="16"/>
        <v>493</v>
      </c>
      <c r="B524" s="6">
        <v>1939</v>
      </c>
      <c r="C524" s="6" t="s">
        <v>7</v>
      </c>
      <c r="D524" s="6" t="s">
        <v>23</v>
      </c>
      <c r="E524" s="6"/>
      <c r="F524" s="6"/>
      <c r="G524" s="12">
        <v>1.1325045833333334</v>
      </c>
      <c r="H524" s="12">
        <v>0.17170000000000002</v>
      </c>
      <c r="I524" s="12">
        <v>66.649999999999991</v>
      </c>
      <c r="J524" s="12">
        <v>0</v>
      </c>
      <c r="K524" s="6">
        <v>-2.5</v>
      </c>
      <c r="L524" s="6">
        <v>-2.5</v>
      </c>
      <c r="M524" s="6"/>
      <c r="N524" s="6"/>
      <c r="O524" s="17"/>
      <c r="P524" s="6"/>
      <c r="Q524" s="6"/>
      <c r="R524" s="6"/>
      <c r="S524" s="6"/>
      <c r="T524" s="6"/>
      <c r="U524" s="6"/>
      <c r="V524" s="18"/>
      <c r="W524" s="36">
        <v>1</v>
      </c>
    </row>
    <row r="525" spans="1:23" s="1" customFormat="1" x14ac:dyDescent="0.25">
      <c r="A525" s="32">
        <f t="shared" si="16"/>
        <v>494</v>
      </c>
      <c r="B525" s="6">
        <v>1940</v>
      </c>
      <c r="C525" s="6" t="s">
        <v>7</v>
      </c>
      <c r="D525" s="6" t="s">
        <v>23</v>
      </c>
      <c r="E525" s="6"/>
      <c r="F525" s="6"/>
      <c r="G525" s="12">
        <v>1.2142772240259747</v>
      </c>
      <c r="H525" s="12">
        <v>0.17968587662337662</v>
      </c>
      <c r="I525" s="12"/>
      <c r="J525" s="12">
        <v>2.4264126984126984</v>
      </c>
      <c r="K525" s="6">
        <v>-2.5</v>
      </c>
      <c r="L525" s="6">
        <v>-2.5</v>
      </c>
      <c r="M525" s="6"/>
      <c r="N525" s="6"/>
      <c r="O525" s="17"/>
      <c r="P525" s="6"/>
      <c r="Q525" s="6"/>
      <c r="R525" s="6"/>
      <c r="S525" s="6"/>
      <c r="T525" s="6"/>
      <c r="U525" s="6"/>
      <c r="V525" s="18"/>
      <c r="W525" s="36">
        <v>1</v>
      </c>
    </row>
    <row r="526" spans="1:23" s="1" customFormat="1" x14ac:dyDescent="0.25">
      <c r="A526" s="32">
        <f t="shared" si="16"/>
        <v>495</v>
      </c>
      <c r="B526" s="6">
        <v>1941</v>
      </c>
      <c r="C526" s="6" t="s">
        <v>7</v>
      </c>
      <c r="D526" s="6" t="s">
        <v>23</v>
      </c>
      <c r="E526" s="6"/>
      <c r="F526" s="6"/>
      <c r="G526" s="12">
        <v>1.1937832680722891</v>
      </c>
      <c r="H526" s="12">
        <v>8.2869879518072342E-2</v>
      </c>
      <c r="I526" s="12"/>
      <c r="J526" s="12">
        <v>0.84166190476190472</v>
      </c>
      <c r="K526" s="6">
        <v>-2.5</v>
      </c>
      <c r="L526" s="6">
        <v>-2.5</v>
      </c>
      <c r="M526" s="6"/>
      <c r="N526" s="6"/>
      <c r="O526" s="17"/>
      <c r="P526" s="6"/>
      <c r="Q526" s="6"/>
      <c r="R526" s="6"/>
      <c r="S526" s="6"/>
      <c r="T526" s="6"/>
      <c r="U526" s="6"/>
      <c r="V526" s="18"/>
      <c r="W526" s="36">
        <v>1</v>
      </c>
    </row>
    <row r="527" spans="1:23" s="1" customFormat="1" x14ac:dyDescent="0.25">
      <c r="A527" s="32">
        <f t="shared" si="16"/>
        <v>496</v>
      </c>
      <c r="B527" s="6">
        <v>1942</v>
      </c>
      <c r="C527" s="6" t="s">
        <v>7</v>
      </c>
      <c r="D527" s="6" t="s">
        <v>23</v>
      </c>
      <c r="E527" s="6"/>
      <c r="F527" s="6"/>
      <c r="G527" s="12">
        <v>3.4710779220779222</v>
      </c>
      <c r="H527" s="12">
        <v>0.27403246753246746</v>
      </c>
      <c r="I527" s="12">
        <v>63.9375</v>
      </c>
      <c r="J527" s="12">
        <v>0</v>
      </c>
      <c r="K527" s="6">
        <v>-2.5</v>
      </c>
      <c r="L527" s="6">
        <v>-2.5</v>
      </c>
      <c r="M527" s="6"/>
      <c r="N527" s="6"/>
      <c r="O527" s="17"/>
      <c r="P527" s="6"/>
      <c r="Q527" s="6"/>
      <c r="R527" s="6"/>
      <c r="S527" s="6"/>
      <c r="T527" s="6"/>
      <c r="U527" s="6"/>
      <c r="V527" s="18"/>
      <c r="W527" s="36">
        <v>1</v>
      </c>
    </row>
    <row r="528" spans="1:23" s="1" customFormat="1" x14ac:dyDescent="0.25">
      <c r="A528" s="32">
        <f t="shared" si="16"/>
        <v>497</v>
      </c>
      <c r="B528" s="6">
        <v>1943</v>
      </c>
      <c r="C528" s="6" t="s">
        <v>7</v>
      </c>
      <c r="D528" s="6" t="s">
        <v>23</v>
      </c>
      <c r="E528" s="6"/>
      <c r="F528" s="6"/>
      <c r="G528" s="12">
        <v>1.3063047916666668</v>
      </c>
      <c r="H528" s="12">
        <v>0.19805</v>
      </c>
      <c r="I528" s="12"/>
      <c r="J528" s="12">
        <v>0</v>
      </c>
      <c r="K528" s="6">
        <v>-2.5</v>
      </c>
      <c r="L528" s="6">
        <v>-2.5</v>
      </c>
      <c r="M528" s="6"/>
      <c r="N528" s="6"/>
      <c r="O528" s="17"/>
      <c r="P528" s="6"/>
      <c r="Q528" s="6"/>
      <c r="R528" s="6"/>
      <c r="S528" s="6"/>
      <c r="T528" s="6"/>
      <c r="U528" s="6"/>
      <c r="V528" s="18"/>
      <c r="W528" s="36">
        <v>1</v>
      </c>
    </row>
    <row r="529" spans="1:23" s="1" customFormat="1" x14ac:dyDescent="0.25">
      <c r="A529" s="32">
        <f t="shared" si="16"/>
        <v>498</v>
      </c>
      <c r="B529" s="6">
        <v>1944</v>
      </c>
      <c r="C529" s="6" t="s">
        <v>7</v>
      </c>
      <c r="D529" s="6" t="s">
        <v>23</v>
      </c>
      <c r="E529" s="6"/>
      <c r="F529" s="6"/>
      <c r="G529" s="12">
        <v>0.855725551948052</v>
      </c>
      <c r="H529" s="12">
        <v>0.12662824675324674</v>
      </c>
      <c r="I529" s="12"/>
      <c r="J529" s="12">
        <v>2.4264126984126984</v>
      </c>
      <c r="K529" s="6">
        <v>-2.5</v>
      </c>
      <c r="L529" s="6">
        <v>-2.5</v>
      </c>
      <c r="M529" s="6"/>
      <c r="N529" s="6"/>
      <c r="O529" s="17"/>
      <c r="P529" s="6"/>
      <c r="Q529" s="6"/>
      <c r="R529" s="6"/>
      <c r="S529" s="6"/>
      <c r="T529" s="6"/>
      <c r="U529" s="6"/>
      <c r="V529" s="18"/>
      <c r="W529" s="36">
        <v>1</v>
      </c>
    </row>
    <row r="530" spans="1:23" s="1" customFormat="1" x14ac:dyDescent="0.25">
      <c r="A530" s="32">
        <f t="shared" si="16"/>
        <v>499</v>
      </c>
      <c r="B530" s="6">
        <v>1945</v>
      </c>
      <c r="C530" s="6" t="s">
        <v>7</v>
      </c>
      <c r="D530" s="6" t="s">
        <v>23</v>
      </c>
      <c r="E530" s="6"/>
      <c r="F530" s="6"/>
      <c r="G530" s="12">
        <v>1.4847052409638555</v>
      </c>
      <c r="H530" s="12">
        <v>0.1030650602409639</v>
      </c>
      <c r="I530" s="12">
        <v>62.000000000000014</v>
      </c>
      <c r="J530" s="12">
        <v>0.84166190476190472</v>
      </c>
      <c r="K530" s="6">
        <v>-5</v>
      </c>
      <c r="L530" s="6">
        <v>-5</v>
      </c>
      <c r="M530" s="6"/>
      <c r="N530" s="6"/>
      <c r="O530" s="17"/>
      <c r="P530" s="6"/>
      <c r="Q530" s="6"/>
      <c r="R530" s="6"/>
      <c r="S530" s="6"/>
      <c r="T530" s="6"/>
      <c r="U530" s="6"/>
      <c r="V530" s="18"/>
      <c r="W530" s="36">
        <v>1</v>
      </c>
    </row>
    <row r="531" spans="1:23" s="1" customFormat="1" x14ac:dyDescent="0.25">
      <c r="A531" s="32">
        <f t="shared" si="16"/>
        <v>500</v>
      </c>
      <c r="B531" s="6">
        <v>1946</v>
      </c>
      <c r="C531" s="6" t="s">
        <v>7</v>
      </c>
      <c r="D531" s="6" t="s">
        <v>23</v>
      </c>
      <c r="E531" s="6"/>
      <c r="F531" s="6"/>
      <c r="G531" s="12">
        <v>6.4624675324675307</v>
      </c>
      <c r="H531" s="12">
        <v>0.51019480519480531</v>
      </c>
      <c r="I531" s="12"/>
      <c r="J531" s="12">
        <v>0</v>
      </c>
      <c r="K531" s="6">
        <v>-5</v>
      </c>
      <c r="L531" s="6">
        <v>-5</v>
      </c>
      <c r="M531" s="6"/>
      <c r="N531" s="6"/>
      <c r="O531" s="17"/>
      <c r="P531" s="6"/>
      <c r="Q531" s="6"/>
      <c r="R531" s="6"/>
      <c r="S531" s="6"/>
      <c r="T531" s="6"/>
      <c r="U531" s="6"/>
      <c r="V531" s="18"/>
      <c r="W531" s="36">
        <v>1</v>
      </c>
    </row>
    <row r="532" spans="1:23" s="1" customFormat="1" x14ac:dyDescent="0.25">
      <c r="A532" s="32">
        <f t="shared" si="16"/>
        <v>501</v>
      </c>
      <c r="B532" s="6">
        <v>1947</v>
      </c>
      <c r="C532" s="6" t="s">
        <v>7</v>
      </c>
      <c r="D532" s="6" t="s">
        <v>23</v>
      </c>
      <c r="E532" s="6"/>
      <c r="F532" s="6"/>
      <c r="G532" s="12">
        <v>1.6062503124999998</v>
      </c>
      <c r="H532" s="12">
        <v>0.24352499999999991</v>
      </c>
      <c r="I532" s="12"/>
      <c r="J532" s="12">
        <v>0</v>
      </c>
      <c r="K532" s="6">
        <v>-5</v>
      </c>
      <c r="L532" s="6">
        <v>-5</v>
      </c>
      <c r="M532" s="6"/>
      <c r="N532" s="6"/>
      <c r="O532" s="17"/>
      <c r="P532" s="6"/>
      <c r="Q532" s="6"/>
      <c r="R532" s="6"/>
      <c r="S532" s="6"/>
      <c r="T532" s="6"/>
      <c r="U532" s="6"/>
      <c r="V532" s="18"/>
      <c r="W532" s="36">
        <v>1</v>
      </c>
    </row>
    <row r="533" spans="1:23" s="1" customFormat="1" x14ac:dyDescent="0.25">
      <c r="A533" s="32">
        <f t="shared" si="16"/>
        <v>502</v>
      </c>
      <c r="B533" s="6">
        <v>1948</v>
      </c>
      <c r="C533" s="6" t="s">
        <v>7</v>
      </c>
      <c r="D533" s="6" t="s">
        <v>23</v>
      </c>
      <c r="E533" s="6"/>
      <c r="F533" s="6"/>
      <c r="G533" s="12">
        <v>1.3289071266233767</v>
      </c>
      <c r="H533" s="12">
        <v>0.19664853896103898</v>
      </c>
      <c r="I533" s="12"/>
      <c r="J533" s="12">
        <v>2.4264126984126984</v>
      </c>
      <c r="K533" s="6">
        <v>-5</v>
      </c>
      <c r="L533" s="6">
        <v>-5</v>
      </c>
      <c r="M533" s="6"/>
      <c r="N533" s="6"/>
      <c r="O533" s="17"/>
      <c r="P533" s="6"/>
      <c r="Q533" s="6"/>
      <c r="R533" s="6"/>
      <c r="S533" s="6"/>
      <c r="T533" s="6"/>
      <c r="U533" s="6"/>
      <c r="V533" s="18"/>
      <c r="W533" s="36">
        <v>1</v>
      </c>
    </row>
    <row r="534" spans="1:23" s="1" customFormat="1" x14ac:dyDescent="0.25">
      <c r="A534" s="32">
        <f t="shared" si="16"/>
        <v>503</v>
      </c>
      <c r="B534" s="6">
        <v>1949</v>
      </c>
      <c r="C534" s="6" t="s">
        <v>7</v>
      </c>
      <c r="D534" s="6" t="s">
        <v>23</v>
      </c>
      <c r="E534" s="6"/>
      <c r="F534" s="6"/>
      <c r="G534" s="12">
        <v>1.2740376054216869</v>
      </c>
      <c r="H534" s="12">
        <v>8.8440963855421717E-2</v>
      </c>
      <c r="I534" s="12">
        <v>63.162500000000001</v>
      </c>
      <c r="J534" s="12">
        <v>0</v>
      </c>
      <c r="K534" s="6">
        <v>-5</v>
      </c>
      <c r="L534" s="6">
        <v>-5</v>
      </c>
      <c r="M534" s="6"/>
      <c r="N534" s="6"/>
      <c r="O534" s="17"/>
      <c r="P534" s="6"/>
      <c r="Q534" s="6"/>
      <c r="R534" s="6"/>
      <c r="S534" s="6"/>
      <c r="T534" s="6"/>
      <c r="U534" s="6"/>
      <c r="V534" s="18"/>
      <c r="W534" s="36">
        <v>1</v>
      </c>
    </row>
    <row r="535" spans="1:23" s="1" customFormat="1" x14ac:dyDescent="0.25">
      <c r="A535" s="32">
        <f t="shared" si="16"/>
        <v>504</v>
      </c>
      <c r="B535" s="6">
        <v>1950</v>
      </c>
      <c r="C535" s="6" t="s">
        <v>7</v>
      </c>
      <c r="D535" s="6" t="s">
        <v>23</v>
      </c>
      <c r="E535" s="6"/>
      <c r="F535" s="6"/>
      <c r="G535" s="12">
        <v>4.617</v>
      </c>
      <c r="H535" s="12">
        <v>0.36450000000000005</v>
      </c>
      <c r="I535" s="12"/>
      <c r="J535" s="12">
        <v>0</v>
      </c>
      <c r="K535" s="6">
        <v>-3.5</v>
      </c>
      <c r="L535" s="6">
        <v>-3.5</v>
      </c>
      <c r="M535" s="6"/>
      <c r="N535" s="6"/>
      <c r="O535" s="17"/>
      <c r="P535" s="6"/>
      <c r="Q535" s="6"/>
      <c r="R535" s="6"/>
      <c r="S535" s="6"/>
      <c r="T535" s="6"/>
      <c r="U535" s="6"/>
      <c r="V535" s="18"/>
      <c r="W535" s="36">
        <v>1</v>
      </c>
    </row>
    <row r="536" spans="1:23" s="1" customFormat="1" x14ac:dyDescent="0.25">
      <c r="A536" s="32">
        <f t="shared" si="16"/>
        <v>505</v>
      </c>
      <c r="B536" s="6">
        <v>1951</v>
      </c>
      <c r="C536" s="6" t="s">
        <v>7</v>
      </c>
      <c r="D536" s="6" t="s">
        <v>23</v>
      </c>
      <c r="E536" s="6"/>
      <c r="F536" s="6"/>
      <c r="G536" s="12">
        <v>1.9061958333333329</v>
      </c>
      <c r="H536" s="12">
        <v>0.28899999999999981</v>
      </c>
      <c r="I536" s="12"/>
      <c r="J536" s="12">
        <v>0</v>
      </c>
      <c r="K536" s="6">
        <v>-3.5</v>
      </c>
      <c r="L536" s="6">
        <v>-3.5</v>
      </c>
      <c r="M536" s="6"/>
      <c r="N536" s="6"/>
      <c r="O536" s="17"/>
      <c r="P536" s="6"/>
      <c r="Q536" s="6"/>
      <c r="R536" s="6"/>
      <c r="S536" s="6"/>
      <c r="T536" s="6"/>
      <c r="U536" s="6"/>
      <c r="V536" s="18"/>
      <c r="W536" s="36">
        <v>1</v>
      </c>
    </row>
    <row r="537" spans="1:23" s="1" customFormat="1" x14ac:dyDescent="0.25">
      <c r="A537" s="32">
        <f t="shared" si="16"/>
        <v>506</v>
      </c>
      <c r="B537" s="6">
        <v>1952</v>
      </c>
      <c r="C537" s="6" t="s">
        <v>7</v>
      </c>
      <c r="D537" s="6" t="s">
        <v>23</v>
      </c>
      <c r="E537" s="6"/>
      <c r="F537" s="6"/>
      <c r="G537" s="12">
        <v>1.8020887012987017</v>
      </c>
      <c r="H537" s="12">
        <v>0.26666883116883122</v>
      </c>
      <c r="I537" s="12"/>
      <c r="J537" s="12">
        <v>3.1303800000000006</v>
      </c>
      <c r="K537" s="6">
        <v>-3.5</v>
      </c>
      <c r="L537" s="6">
        <v>-3.5</v>
      </c>
      <c r="M537" s="6"/>
      <c r="N537" s="6"/>
      <c r="O537" s="17"/>
      <c r="P537" s="6"/>
      <c r="Q537" s="6"/>
      <c r="R537" s="6"/>
      <c r="S537" s="6"/>
      <c r="T537" s="6"/>
      <c r="U537" s="6"/>
      <c r="V537" s="18"/>
      <c r="W537" s="36">
        <v>1</v>
      </c>
    </row>
    <row r="538" spans="1:23" s="1" customFormat="1" x14ac:dyDescent="0.25">
      <c r="A538" s="32">
        <f t="shared" si="16"/>
        <v>507</v>
      </c>
      <c r="B538" s="6">
        <v>1953</v>
      </c>
      <c r="C538" s="6" t="s">
        <v>7</v>
      </c>
      <c r="D538" s="6" t="s">
        <v>23</v>
      </c>
      <c r="E538" s="6"/>
      <c r="F538" s="6"/>
      <c r="G538" s="12">
        <v>1.6251503313253013</v>
      </c>
      <c r="H538" s="12">
        <v>0.11281445783132532</v>
      </c>
      <c r="I538" s="12">
        <v>64.325000000000003</v>
      </c>
      <c r="J538" s="12">
        <v>0</v>
      </c>
      <c r="K538" s="6">
        <v>-3.5</v>
      </c>
      <c r="L538" s="6">
        <v>-3.5</v>
      </c>
      <c r="M538" s="6"/>
      <c r="N538" s="6"/>
      <c r="O538" s="17"/>
      <c r="P538" s="6"/>
      <c r="Q538" s="6"/>
      <c r="R538" s="6"/>
      <c r="S538" s="6"/>
      <c r="T538" s="6"/>
      <c r="U538" s="6"/>
      <c r="V538" s="18"/>
      <c r="W538" s="36">
        <v>1</v>
      </c>
    </row>
    <row r="539" spans="1:23" s="1" customFormat="1" x14ac:dyDescent="0.25">
      <c r="A539" s="32">
        <f t="shared" si="16"/>
        <v>508</v>
      </c>
      <c r="B539" s="6">
        <v>1954</v>
      </c>
      <c r="C539" s="6" t="s">
        <v>7</v>
      </c>
      <c r="D539" s="6" t="s">
        <v>23</v>
      </c>
      <c r="E539" s="6"/>
      <c r="F539" s="6"/>
      <c r="G539" s="12">
        <v>4.7169350649350665</v>
      </c>
      <c r="H539" s="12">
        <v>0.37238961038961094</v>
      </c>
      <c r="I539" s="12"/>
      <c r="J539" s="12">
        <v>0</v>
      </c>
      <c r="K539" s="6">
        <v>-3</v>
      </c>
      <c r="L539" s="6">
        <v>-3</v>
      </c>
      <c r="M539" s="6">
        <v>91.31</v>
      </c>
      <c r="N539" s="6"/>
      <c r="O539" s="17"/>
      <c r="P539" s="6"/>
      <c r="Q539" s="6"/>
      <c r="R539" s="6"/>
      <c r="S539" s="6">
        <v>8</v>
      </c>
      <c r="T539" s="6">
        <v>99.407499999999985</v>
      </c>
      <c r="U539" s="6">
        <f t="shared" ref="U539" si="17">(S539*T539)^2</f>
        <v>632438.46759999986</v>
      </c>
      <c r="V539" s="18">
        <f t="shared" ref="V539" si="18">M539/U539</f>
        <v>1.4437768206368987E-4</v>
      </c>
      <c r="W539" s="36">
        <v>1</v>
      </c>
    </row>
    <row r="540" spans="1:23" s="1" customFormat="1" x14ac:dyDescent="0.25">
      <c r="A540" s="32">
        <f t="shared" si="16"/>
        <v>509</v>
      </c>
      <c r="B540" s="6">
        <v>1955</v>
      </c>
      <c r="C540" s="6" t="s">
        <v>7</v>
      </c>
      <c r="D540" s="6" t="s">
        <v>23</v>
      </c>
      <c r="E540" s="6"/>
      <c r="F540" s="6"/>
      <c r="G540" s="12">
        <v>1.8557377083333331</v>
      </c>
      <c r="H540" s="12">
        <v>0.28134999999999999</v>
      </c>
      <c r="I540" s="12"/>
      <c r="J540" s="12">
        <v>0</v>
      </c>
      <c r="K540" s="6">
        <v>-1</v>
      </c>
      <c r="L540" s="6">
        <v>-1</v>
      </c>
      <c r="M540" s="6"/>
      <c r="N540" s="6"/>
      <c r="O540" s="17"/>
      <c r="P540" s="6"/>
      <c r="Q540" s="6"/>
      <c r="R540" s="6"/>
      <c r="S540" s="6"/>
      <c r="T540" s="6"/>
      <c r="U540" s="6"/>
      <c r="V540" s="18"/>
      <c r="W540" s="36">
        <v>1</v>
      </c>
    </row>
    <row r="541" spans="1:23" s="1" customFormat="1" x14ac:dyDescent="0.25">
      <c r="A541" s="32">
        <f t="shared" si="16"/>
        <v>510</v>
      </c>
      <c r="B541" s="6">
        <v>1956</v>
      </c>
      <c r="C541" s="6" t="s">
        <v>7</v>
      </c>
      <c r="D541" s="6" t="s">
        <v>23</v>
      </c>
      <c r="E541" s="6"/>
      <c r="F541" s="6"/>
      <c r="G541" s="12">
        <v>1.5568340259740268</v>
      </c>
      <c r="H541" s="12">
        <v>0.23037662337662346</v>
      </c>
      <c r="I541" s="12"/>
      <c r="J541" s="12">
        <v>2.5410600000000003</v>
      </c>
      <c r="K541" s="6">
        <v>1.5</v>
      </c>
      <c r="L541" s="6">
        <v>1.5</v>
      </c>
      <c r="M541" s="6"/>
      <c r="N541" s="6"/>
      <c r="O541" s="17"/>
      <c r="P541" s="6"/>
      <c r="Q541" s="6"/>
      <c r="R541" s="6"/>
      <c r="S541" s="6"/>
      <c r="T541" s="6"/>
      <c r="U541" s="6"/>
      <c r="V541" s="18"/>
      <c r="W541" s="36">
        <v>1</v>
      </c>
    </row>
    <row r="542" spans="1:23" s="1" customFormat="1" x14ac:dyDescent="0.25">
      <c r="A542" s="32">
        <f t="shared" si="16"/>
        <v>511</v>
      </c>
      <c r="B542" s="6">
        <v>1957</v>
      </c>
      <c r="C542" s="6" t="s">
        <v>7</v>
      </c>
      <c r="D542" s="6" t="s">
        <v>23</v>
      </c>
      <c r="E542" s="6"/>
      <c r="F542" s="6"/>
      <c r="G542" s="12">
        <v>1.7204523569277108</v>
      </c>
      <c r="H542" s="12">
        <v>0.11943012048192775</v>
      </c>
      <c r="I542" s="12">
        <v>60.062500000000007</v>
      </c>
      <c r="J542" s="12">
        <v>0</v>
      </c>
      <c r="K542" s="6">
        <v>7.5</v>
      </c>
      <c r="L542" s="6">
        <v>7.5</v>
      </c>
      <c r="M542" s="6"/>
      <c r="N542" s="6"/>
      <c r="O542" s="17"/>
      <c r="P542" s="6"/>
      <c r="Q542" s="6"/>
      <c r="R542" s="6"/>
      <c r="S542" s="6"/>
      <c r="T542" s="6"/>
      <c r="U542" s="6"/>
      <c r="V542" s="18"/>
      <c r="W542" s="36">
        <v>1</v>
      </c>
    </row>
    <row r="543" spans="1:23" s="1" customFormat="1" x14ac:dyDescent="0.25">
      <c r="A543" s="32">
        <f t="shared" si="16"/>
        <v>512</v>
      </c>
      <c r="B543" s="6">
        <v>1958</v>
      </c>
      <c r="C543" s="6" t="s">
        <v>7</v>
      </c>
      <c r="D543" s="6" t="s">
        <v>23</v>
      </c>
      <c r="E543" s="6"/>
      <c r="F543" s="6"/>
      <c r="G543" s="12">
        <v>5.5030909090909095</v>
      </c>
      <c r="H543" s="12">
        <v>0.4344545454545452</v>
      </c>
      <c r="I543" s="12"/>
      <c r="J543" s="12">
        <v>0</v>
      </c>
      <c r="K543" s="6">
        <v>15</v>
      </c>
      <c r="L543" s="6">
        <v>15</v>
      </c>
      <c r="M543" s="6"/>
      <c r="N543" s="6"/>
      <c r="O543" s="17"/>
      <c r="P543" s="6"/>
      <c r="Q543" s="6"/>
      <c r="R543" s="6"/>
      <c r="S543" s="6"/>
      <c r="T543" s="6"/>
      <c r="U543" s="6"/>
      <c r="V543" s="18"/>
      <c r="W543" s="36">
        <v>1</v>
      </c>
    </row>
    <row r="544" spans="1:23" s="1" customFormat="1" x14ac:dyDescent="0.25">
      <c r="A544" s="32">
        <f t="shared" si="16"/>
        <v>513</v>
      </c>
      <c r="B544" s="6">
        <v>1959</v>
      </c>
      <c r="C544" s="6" t="s">
        <v>7</v>
      </c>
      <c r="D544" s="6" t="s">
        <v>23</v>
      </c>
      <c r="E544" s="6"/>
      <c r="F544" s="6"/>
      <c r="G544" s="12">
        <v>1.6651181249999998</v>
      </c>
      <c r="H544" s="12">
        <v>0.25244999999999995</v>
      </c>
      <c r="I544" s="12"/>
      <c r="J544" s="12">
        <v>0</v>
      </c>
      <c r="K544" s="6">
        <v>24</v>
      </c>
      <c r="L544" s="6">
        <v>24</v>
      </c>
      <c r="M544" s="6"/>
      <c r="N544" s="6"/>
      <c r="O544" s="17"/>
      <c r="P544" s="6"/>
      <c r="Q544" s="6"/>
      <c r="R544" s="6"/>
      <c r="S544" s="6"/>
      <c r="T544" s="6"/>
      <c r="U544" s="6"/>
      <c r="V544" s="18"/>
      <c r="W544" s="36">
        <v>1</v>
      </c>
    </row>
    <row r="545" spans="1:23" s="1" customFormat="1" x14ac:dyDescent="0.25">
      <c r="A545" s="32">
        <f t="shared" si="16"/>
        <v>514</v>
      </c>
      <c r="B545" s="6">
        <v>1960</v>
      </c>
      <c r="C545" s="6" t="s">
        <v>7</v>
      </c>
      <c r="D545" s="6" t="s">
        <v>23</v>
      </c>
      <c r="E545" s="6"/>
      <c r="F545" s="6"/>
      <c r="G545" s="12">
        <v>1.896280714285715</v>
      </c>
      <c r="H545" s="12">
        <v>0.28060714285714283</v>
      </c>
      <c r="I545" s="12"/>
      <c r="J545" s="12">
        <v>2.4039900000000003</v>
      </c>
      <c r="K545" s="6">
        <v>20</v>
      </c>
      <c r="L545" s="6">
        <v>20</v>
      </c>
      <c r="M545" s="6"/>
      <c r="N545" s="6"/>
      <c r="O545" s="17"/>
      <c r="P545" s="6"/>
      <c r="Q545" s="6"/>
      <c r="R545" s="6"/>
      <c r="S545" s="6"/>
      <c r="T545" s="6"/>
      <c r="U545" s="6"/>
      <c r="V545" s="18"/>
      <c r="W545" s="36">
        <v>1</v>
      </c>
    </row>
    <row r="546" spans="1:23" s="1" customFormat="1" x14ac:dyDescent="0.25">
      <c r="A546" s="32">
        <f t="shared" si="16"/>
        <v>515</v>
      </c>
      <c r="B546" s="6">
        <v>1961</v>
      </c>
      <c r="C546" s="6" t="s">
        <v>7</v>
      </c>
      <c r="D546" s="6" t="s">
        <v>23</v>
      </c>
      <c r="E546" s="6"/>
      <c r="F546" s="6"/>
      <c r="G546" s="12">
        <v>1.0984812424698795</v>
      </c>
      <c r="H546" s="12">
        <v>7.6254216867469915E-2</v>
      </c>
      <c r="I546" s="12">
        <v>62.387499999999996</v>
      </c>
      <c r="J546" s="12">
        <v>0</v>
      </c>
      <c r="K546" s="6">
        <v>25</v>
      </c>
      <c r="L546" s="6">
        <v>25</v>
      </c>
      <c r="M546" s="6"/>
      <c r="N546" s="6"/>
      <c r="O546" s="17"/>
      <c r="P546" s="6"/>
      <c r="Q546" s="6"/>
      <c r="R546" s="6"/>
      <c r="S546" s="6"/>
      <c r="T546" s="6"/>
      <c r="U546" s="6"/>
      <c r="V546" s="18"/>
      <c r="W546" s="36">
        <v>1</v>
      </c>
    </row>
    <row r="547" spans="1:23" s="1" customFormat="1" x14ac:dyDescent="0.25">
      <c r="A547" s="32">
        <f t="shared" si="16"/>
        <v>516</v>
      </c>
      <c r="B547" s="6">
        <v>1962</v>
      </c>
      <c r="C547" s="6" t="s">
        <v>7</v>
      </c>
      <c r="D547" s="6" t="s">
        <v>23</v>
      </c>
      <c r="E547" s="6"/>
      <c r="F547" s="6"/>
      <c r="G547" s="12">
        <v>4.4637662337662345</v>
      </c>
      <c r="H547" s="12">
        <v>0.35240259740259727</v>
      </c>
      <c r="I547" s="12"/>
      <c r="J547" s="12">
        <v>0</v>
      </c>
      <c r="K547" s="6">
        <v>35</v>
      </c>
      <c r="L547" s="6">
        <v>35</v>
      </c>
      <c r="M547" s="6"/>
      <c r="N547" s="6"/>
      <c r="O547" s="17"/>
      <c r="P547" s="6"/>
      <c r="Q547" s="6"/>
      <c r="R547" s="6"/>
      <c r="S547" s="6"/>
      <c r="T547" s="6"/>
      <c r="U547" s="6"/>
      <c r="V547" s="18"/>
      <c r="W547" s="36">
        <v>1</v>
      </c>
    </row>
    <row r="548" spans="1:23" s="1" customFormat="1" x14ac:dyDescent="0.25">
      <c r="A548" s="32">
        <f t="shared" si="16"/>
        <v>517</v>
      </c>
      <c r="B548" s="6">
        <v>1963</v>
      </c>
      <c r="C548" s="6" t="s">
        <v>7</v>
      </c>
      <c r="D548" s="6" t="s">
        <v>23</v>
      </c>
      <c r="E548" s="6"/>
      <c r="F548" s="6"/>
      <c r="G548" s="12">
        <v>1.8837699999999997</v>
      </c>
      <c r="H548" s="12">
        <v>0.28559999999999997</v>
      </c>
      <c r="I548" s="12"/>
      <c r="J548" s="12">
        <v>0</v>
      </c>
      <c r="K548" s="6">
        <v>94</v>
      </c>
      <c r="L548" s="6">
        <v>94</v>
      </c>
      <c r="M548" s="6"/>
      <c r="N548" s="6"/>
      <c r="O548" s="17"/>
      <c r="P548" s="6"/>
      <c r="Q548" s="6"/>
      <c r="R548" s="6"/>
      <c r="S548" s="6"/>
      <c r="T548" s="6"/>
      <c r="U548" s="6"/>
      <c r="V548" s="18"/>
      <c r="W548" s="36">
        <v>1</v>
      </c>
    </row>
    <row r="549" spans="1:23" s="1" customFormat="1" x14ac:dyDescent="0.25">
      <c r="A549" s="32">
        <f t="shared" si="16"/>
        <v>518</v>
      </c>
      <c r="B549" s="6">
        <v>1964</v>
      </c>
      <c r="C549" s="6" t="s">
        <v>7</v>
      </c>
      <c r="D549" s="6" t="s">
        <v>23</v>
      </c>
      <c r="E549" s="6"/>
      <c r="F549" s="6"/>
      <c r="G549" s="12">
        <v>1.9442653246753254</v>
      </c>
      <c r="H549" s="12">
        <v>0.28770779220779219</v>
      </c>
      <c r="I549" s="12"/>
      <c r="J549" s="12">
        <v>2.6645400000000006</v>
      </c>
      <c r="K549" s="6">
        <v>96</v>
      </c>
      <c r="L549" s="6">
        <v>96</v>
      </c>
      <c r="M549" s="6">
        <v>98.7</v>
      </c>
      <c r="N549" s="6"/>
      <c r="O549" s="17"/>
      <c r="P549" s="6"/>
      <c r="Q549" s="6"/>
      <c r="R549" s="6"/>
      <c r="S549" s="6">
        <v>8</v>
      </c>
      <c r="T549" s="6">
        <v>99.407499999999985</v>
      </c>
      <c r="U549" s="6">
        <f t="shared" ref="U549" si="19">(S549*T549)^2</f>
        <v>632438.46759999986</v>
      </c>
      <c r="V549" s="18">
        <f t="shared" ref="V549" si="20">M549/U549</f>
        <v>1.5606261329193067E-4</v>
      </c>
      <c r="W549" s="36">
        <v>1</v>
      </c>
    </row>
    <row r="550" spans="1:23" s="1" customFormat="1" x14ac:dyDescent="0.25">
      <c r="A550" s="32">
        <f t="shared" si="16"/>
        <v>519</v>
      </c>
      <c r="B550" s="6">
        <v>1965</v>
      </c>
      <c r="C550" s="6" t="s">
        <v>7</v>
      </c>
      <c r="D550" s="6" t="s">
        <v>23</v>
      </c>
      <c r="E550" s="6"/>
      <c r="F550" s="6"/>
      <c r="G550" s="12">
        <v>1.4245144879518072</v>
      </c>
      <c r="H550" s="12">
        <v>9.8886746987951857E-2</v>
      </c>
      <c r="I550" s="12">
        <v>62.000000000000014</v>
      </c>
      <c r="J550" s="12">
        <v>0</v>
      </c>
      <c r="K550" s="6">
        <v>81</v>
      </c>
      <c r="L550" s="6">
        <v>81</v>
      </c>
      <c r="M550" s="6"/>
      <c r="N550" s="6"/>
      <c r="O550" s="17"/>
      <c r="P550" s="6"/>
      <c r="Q550" s="6"/>
      <c r="R550" s="6"/>
      <c r="S550" s="6"/>
      <c r="T550" s="6"/>
      <c r="U550" s="6"/>
      <c r="V550" s="18"/>
      <c r="W550" s="36">
        <v>1</v>
      </c>
    </row>
    <row r="551" spans="1:23" s="1" customFormat="1" x14ac:dyDescent="0.25">
      <c r="A551" s="32">
        <f t="shared" si="16"/>
        <v>520</v>
      </c>
      <c r="B551" s="6">
        <v>1966</v>
      </c>
      <c r="C551" s="6" t="s">
        <v>7</v>
      </c>
      <c r="D551" s="6" t="s">
        <v>23</v>
      </c>
      <c r="E551" s="6"/>
      <c r="F551" s="6"/>
      <c r="G551" s="12">
        <v>1.9120909090909091</v>
      </c>
      <c r="H551" s="12">
        <v>0.15095454545454534</v>
      </c>
      <c r="I551" s="12"/>
      <c r="J551" s="12">
        <v>0</v>
      </c>
      <c r="K551" s="6">
        <v>74</v>
      </c>
      <c r="L551" s="6">
        <v>74</v>
      </c>
      <c r="M551" s="6"/>
      <c r="N551" s="6"/>
      <c r="O551" s="17"/>
      <c r="P551" s="6"/>
      <c r="Q551" s="6"/>
      <c r="R551" s="6"/>
      <c r="S551" s="6"/>
      <c r="T551" s="6"/>
      <c r="U551" s="6"/>
      <c r="V551" s="18"/>
      <c r="W551" s="36">
        <v>1</v>
      </c>
    </row>
    <row r="552" spans="1:23" s="1" customFormat="1" x14ac:dyDescent="0.25">
      <c r="A552" s="32">
        <f t="shared" si="16"/>
        <v>521</v>
      </c>
      <c r="B552" s="6">
        <v>1967</v>
      </c>
      <c r="C552" s="6" t="s">
        <v>7</v>
      </c>
      <c r="D552" s="6" t="s">
        <v>23</v>
      </c>
      <c r="E552" s="6"/>
      <c r="F552" s="6"/>
      <c r="G552" s="12">
        <v>1.9325791666666667</v>
      </c>
      <c r="H552" s="12">
        <v>0.29299999999999993</v>
      </c>
      <c r="I552" s="12"/>
      <c r="J552" s="12">
        <v>0</v>
      </c>
      <c r="K552" s="6">
        <v>67</v>
      </c>
      <c r="L552" s="6">
        <v>67</v>
      </c>
      <c r="M552" s="6"/>
      <c r="N552" s="6"/>
      <c r="O552" s="17"/>
      <c r="P552" s="6"/>
      <c r="Q552" s="6"/>
      <c r="R552" s="6"/>
      <c r="S552" s="6"/>
      <c r="T552" s="6"/>
      <c r="U552" s="6"/>
      <c r="V552" s="18"/>
      <c r="W552" s="36">
        <v>1</v>
      </c>
    </row>
    <row r="553" spans="1:23" s="1" customFormat="1" x14ac:dyDescent="0.25">
      <c r="A553" s="32">
        <f t="shared" si="16"/>
        <v>522</v>
      </c>
      <c r="B553" s="6">
        <v>1968</v>
      </c>
      <c r="C553" s="6" t="s">
        <v>7</v>
      </c>
      <c r="D553" s="6" t="s">
        <v>23</v>
      </c>
      <c r="E553" s="6"/>
      <c r="F553" s="6"/>
      <c r="G553" s="12">
        <v>1.5052950000000003</v>
      </c>
      <c r="H553" s="12">
        <v>0.22274999999999989</v>
      </c>
      <c r="I553" s="12"/>
      <c r="J553" s="12">
        <v>3.4334100000000012</v>
      </c>
      <c r="K553" s="6">
        <v>61</v>
      </c>
      <c r="L553" s="6">
        <v>61</v>
      </c>
      <c r="M553" s="6"/>
      <c r="N553" s="6"/>
      <c r="O553" s="17"/>
      <c r="P553" s="6"/>
      <c r="Q553" s="6"/>
      <c r="R553" s="6"/>
      <c r="S553" s="6"/>
      <c r="T553" s="6"/>
      <c r="U553" s="6"/>
      <c r="V553" s="18"/>
      <c r="W553" s="36">
        <v>1</v>
      </c>
    </row>
    <row r="554" spans="1:23" s="1" customFormat="1" x14ac:dyDescent="0.25">
      <c r="A554" s="32">
        <f t="shared" si="16"/>
        <v>523</v>
      </c>
      <c r="B554" s="6">
        <v>1969</v>
      </c>
      <c r="C554" s="6" t="s">
        <v>7</v>
      </c>
      <c r="D554" s="6" t="s">
        <v>23</v>
      </c>
      <c r="E554" s="6"/>
      <c r="F554" s="6"/>
      <c r="G554" s="12">
        <v>1.6502298117469874</v>
      </c>
      <c r="H554" s="12">
        <v>0.11455542168674693</v>
      </c>
      <c r="I554" s="12">
        <v>62.000000000000014</v>
      </c>
      <c r="J554" s="12">
        <v>0</v>
      </c>
      <c r="K554" s="6">
        <v>56</v>
      </c>
      <c r="L554" s="6">
        <v>56</v>
      </c>
      <c r="M554" s="6"/>
      <c r="N554" s="6"/>
      <c r="O554" s="17"/>
      <c r="P554" s="6"/>
      <c r="Q554" s="6"/>
      <c r="R554" s="6"/>
      <c r="S554" s="6"/>
      <c r="T554" s="6"/>
      <c r="U554" s="6"/>
      <c r="V554" s="18"/>
      <c r="W554" s="36">
        <v>1</v>
      </c>
    </row>
    <row r="555" spans="1:23" s="1" customFormat="1" x14ac:dyDescent="0.25">
      <c r="A555" s="32">
        <f t="shared" si="16"/>
        <v>524</v>
      </c>
      <c r="B555" s="6">
        <v>1970</v>
      </c>
      <c r="C555" s="6" t="s">
        <v>7</v>
      </c>
      <c r="D555" s="6" t="s">
        <v>23</v>
      </c>
      <c r="E555" s="6"/>
      <c r="F555" s="6"/>
      <c r="G555" s="12">
        <v>3.0913246753246746</v>
      </c>
      <c r="H555" s="12">
        <v>0.2440519480519483</v>
      </c>
      <c r="I555" s="12"/>
      <c r="J555" s="12">
        <v>0</v>
      </c>
      <c r="K555" s="6">
        <v>51</v>
      </c>
      <c r="L555" s="6">
        <v>51</v>
      </c>
      <c r="M555" s="6"/>
      <c r="N555" s="6"/>
      <c r="O555" s="17"/>
      <c r="P555" s="6"/>
      <c r="Q555" s="6"/>
      <c r="R555" s="6"/>
      <c r="S555" s="6"/>
      <c r="T555" s="6"/>
      <c r="U555" s="6"/>
      <c r="V555" s="18"/>
      <c r="W555" s="36">
        <v>1</v>
      </c>
    </row>
    <row r="556" spans="1:23" s="1" customFormat="1" x14ac:dyDescent="0.25">
      <c r="A556" s="32">
        <f t="shared" si="16"/>
        <v>525</v>
      </c>
      <c r="B556" s="6">
        <v>1971</v>
      </c>
      <c r="C556" s="6" t="s">
        <v>7</v>
      </c>
      <c r="D556" s="6" t="s">
        <v>23</v>
      </c>
      <c r="E556" s="6"/>
      <c r="F556" s="6"/>
      <c r="G556" s="12">
        <v>2.1136347916666667</v>
      </c>
      <c r="H556" s="12">
        <v>0.32045000000000001</v>
      </c>
      <c r="I556" s="12"/>
      <c r="J556" s="12">
        <v>0</v>
      </c>
      <c r="K556" s="6">
        <v>49</v>
      </c>
      <c r="L556" s="6">
        <v>49</v>
      </c>
      <c r="M556" s="6"/>
      <c r="N556" s="6"/>
      <c r="O556" s="17"/>
      <c r="P556" s="6"/>
      <c r="Q556" s="6"/>
      <c r="R556" s="6"/>
      <c r="S556" s="6"/>
      <c r="T556" s="6"/>
      <c r="U556" s="6"/>
      <c r="V556" s="18"/>
      <c r="W556" s="36">
        <v>1</v>
      </c>
    </row>
    <row r="557" spans="1:23" s="1" customFormat="1" x14ac:dyDescent="0.25">
      <c r="A557" s="32">
        <f t="shared" ref="A557:A596" si="21">A556+1</f>
        <v>526</v>
      </c>
      <c r="B557" s="6">
        <v>1972</v>
      </c>
      <c r="C557" s="6" t="s">
        <v>7</v>
      </c>
      <c r="D557" s="6" t="s">
        <v>23</v>
      </c>
      <c r="E557" s="6"/>
      <c r="F557" s="6"/>
      <c r="G557" s="12">
        <v>1.2422682467532471</v>
      </c>
      <c r="H557" s="12">
        <v>0.18382792207792209</v>
      </c>
      <c r="I557" s="12">
        <v>60.837500000000013</v>
      </c>
      <c r="J557" s="12">
        <v>4.0206600000000003</v>
      </c>
      <c r="K557" s="6">
        <v>46</v>
      </c>
      <c r="L557" s="6">
        <v>46</v>
      </c>
      <c r="M557" s="6"/>
      <c r="N557" s="6"/>
      <c r="O557" s="17"/>
      <c r="P557" s="6"/>
      <c r="Q557" s="6"/>
      <c r="R557" s="6"/>
      <c r="S557" s="6"/>
      <c r="T557" s="6"/>
      <c r="U557" s="6"/>
      <c r="V557" s="18"/>
      <c r="W557" s="36">
        <v>1</v>
      </c>
    </row>
    <row r="558" spans="1:23" s="1" customFormat="1" x14ac:dyDescent="0.25">
      <c r="A558" s="32">
        <f t="shared" si="21"/>
        <v>527</v>
      </c>
      <c r="B558" s="6">
        <v>1973</v>
      </c>
      <c r="C558" s="6" t="s">
        <v>7</v>
      </c>
      <c r="D558" s="6" t="s">
        <v>23</v>
      </c>
      <c r="E558" s="6"/>
      <c r="F558" s="6"/>
      <c r="G558" s="12">
        <v>1.2038150602409634</v>
      </c>
      <c r="H558" s="12">
        <v>8.3566265060240952E-2</v>
      </c>
      <c r="I558" s="12"/>
      <c r="J558" s="12">
        <v>0.61867799999999995</v>
      </c>
      <c r="K558" s="6">
        <v>43.5</v>
      </c>
      <c r="L558" s="6">
        <v>43.5</v>
      </c>
      <c r="M558" s="6"/>
      <c r="N558" s="6"/>
      <c r="O558" s="17"/>
      <c r="P558" s="6"/>
      <c r="Q558" s="6"/>
      <c r="R558" s="6"/>
      <c r="S558" s="6"/>
      <c r="T558" s="6"/>
      <c r="U558" s="6"/>
      <c r="V558" s="18"/>
      <c r="W558" s="36">
        <v>1</v>
      </c>
    </row>
    <row r="559" spans="1:23" s="1" customFormat="1" x14ac:dyDescent="0.25">
      <c r="A559" s="32">
        <f t="shared" si="21"/>
        <v>528</v>
      </c>
      <c r="B559" s="6">
        <v>1974</v>
      </c>
      <c r="C559" s="6" t="s">
        <v>7</v>
      </c>
      <c r="D559" s="6" t="s">
        <v>23</v>
      </c>
      <c r="E559" s="6"/>
      <c r="F559" s="6"/>
      <c r="G559" s="12">
        <v>5.4231428571428584</v>
      </c>
      <c r="H559" s="12">
        <v>0.42814285714285738</v>
      </c>
      <c r="I559" s="12"/>
      <c r="J559" s="12">
        <v>0</v>
      </c>
      <c r="K559" s="6">
        <v>41.5</v>
      </c>
      <c r="L559" s="6">
        <v>41.5</v>
      </c>
      <c r="M559" s="6"/>
      <c r="N559" s="6"/>
      <c r="O559" s="17"/>
      <c r="P559" s="6"/>
      <c r="Q559" s="6"/>
      <c r="R559" s="6"/>
      <c r="S559" s="6"/>
      <c r="T559" s="6"/>
      <c r="U559" s="6"/>
      <c r="V559" s="18"/>
      <c r="W559" s="36">
        <v>1</v>
      </c>
    </row>
    <row r="560" spans="1:23" s="1" customFormat="1" x14ac:dyDescent="0.25">
      <c r="A560" s="32">
        <f t="shared" si="21"/>
        <v>529</v>
      </c>
      <c r="B560" s="6">
        <v>1975</v>
      </c>
      <c r="C560" s="6" t="s">
        <v>7</v>
      </c>
      <c r="D560" s="6" t="s">
        <v>23</v>
      </c>
      <c r="E560" s="6"/>
      <c r="F560" s="6"/>
      <c r="G560" s="12">
        <v>1.61466</v>
      </c>
      <c r="H560" s="12">
        <v>0.24479999999999991</v>
      </c>
      <c r="I560" s="12"/>
      <c r="J560" s="12">
        <v>0.76010399999999978</v>
      </c>
      <c r="K560" s="6">
        <v>40.5</v>
      </c>
      <c r="L560" s="6">
        <v>40.5</v>
      </c>
      <c r="M560" s="6"/>
      <c r="N560" s="6"/>
      <c r="O560" s="17"/>
      <c r="P560" s="6"/>
      <c r="Q560" s="6"/>
      <c r="R560" s="6"/>
      <c r="S560" s="6"/>
      <c r="T560" s="6"/>
      <c r="U560" s="6"/>
      <c r="V560" s="18"/>
      <c r="W560" s="36">
        <v>1</v>
      </c>
    </row>
    <row r="561" spans="1:23" s="1" customFormat="1" x14ac:dyDescent="0.25">
      <c r="A561" s="32">
        <f t="shared" si="21"/>
        <v>530</v>
      </c>
      <c r="B561" s="6">
        <v>1976</v>
      </c>
      <c r="C561" s="6" t="s">
        <v>7</v>
      </c>
      <c r="D561" s="6" t="s">
        <v>23</v>
      </c>
      <c r="E561" s="6"/>
      <c r="F561" s="6"/>
      <c r="G561" s="12">
        <v>1.5159582467532466</v>
      </c>
      <c r="H561" s="12">
        <v>0.22432792207792196</v>
      </c>
      <c r="I561" s="12">
        <v>61.225000000000009</v>
      </c>
      <c r="J561" s="12">
        <v>2.0470320000000002</v>
      </c>
      <c r="K561" s="6">
        <v>38</v>
      </c>
      <c r="L561" s="6">
        <v>38</v>
      </c>
      <c r="M561" s="6">
        <v>106.28</v>
      </c>
      <c r="N561" s="6"/>
      <c r="O561" s="17"/>
      <c r="P561" s="6"/>
      <c r="Q561" s="6"/>
      <c r="R561" s="6"/>
      <c r="S561" s="6">
        <v>8</v>
      </c>
      <c r="T561" s="6">
        <v>99.407499999999985</v>
      </c>
      <c r="U561" s="6">
        <f t="shared" ref="U561" si="22">(S561*T561)^2</f>
        <v>632438.46759999986</v>
      </c>
      <c r="V561" s="18">
        <f t="shared" ref="V561" si="23">M561/U561</f>
        <v>1.6804796900371218E-4</v>
      </c>
      <c r="W561" s="36">
        <v>1</v>
      </c>
    </row>
    <row r="562" spans="1:23" s="1" customFormat="1" x14ac:dyDescent="0.25">
      <c r="A562" s="32">
        <f t="shared" si="21"/>
        <v>531</v>
      </c>
      <c r="B562" s="6">
        <v>1977</v>
      </c>
      <c r="C562" s="6" t="s">
        <v>7</v>
      </c>
      <c r="D562" s="6" t="s">
        <v>23</v>
      </c>
      <c r="E562" s="6"/>
      <c r="F562" s="6"/>
      <c r="G562" s="12">
        <v>2.0314379141566263</v>
      </c>
      <c r="H562" s="12">
        <v>0.14101807228915664</v>
      </c>
      <c r="I562" s="12"/>
      <c r="J562" s="12">
        <v>0.65443950000000006</v>
      </c>
      <c r="K562" s="6">
        <v>34.800000000000011</v>
      </c>
      <c r="L562" s="6">
        <v>34.800000000000011</v>
      </c>
      <c r="M562" s="6"/>
      <c r="N562" s="6"/>
      <c r="O562" s="17"/>
      <c r="P562" s="6"/>
      <c r="Q562" s="6"/>
      <c r="R562" s="6"/>
      <c r="S562" s="6"/>
      <c r="T562" s="6"/>
      <c r="U562" s="6"/>
      <c r="V562" s="18"/>
      <c r="W562" s="36">
        <v>1</v>
      </c>
    </row>
    <row r="563" spans="1:23" s="1" customFormat="1" x14ac:dyDescent="0.25">
      <c r="A563" s="32">
        <f t="shared" si="21"/>
        <v>532</v>
      </c>
      <c r="B563" s="6">
        <v>1978</v>
      </c>
      <c r="C563" s="6" t="s">
        <v>7</v>
      </c>
      <c r="D563" s="6" t="s">
        <v>23</v>
      </c>
      <c r="E563" s="6"/>
      <c r="F563" s="6"/>
      <c r="G563" s="12">
        <v>3.5710129870129874</v>
      </c>
      <c r="H563" s="12">
        <v>0.28192207792207791</v>
      </c>
      <c r="I563" s="12"/>
      <c r="J563" s="12">
        <v>0</v>
      </c>
      <c r="K563" s="6">
        <v>32.400000000000006</v>
      </c>
      <c r="L563" s="6">
        <v>32.400000000000006</v>
      </c>
      <c r="M563" s="6"/>
      <c r="N563" s="6"/>
      <c r="O563" s="17"/>
      <c r="P563" s="6"/>
      <c r="Q563" s="6"/>
      <c r="R563" s="6"/>
      <c r="S563" s="6"/>
      <c r="T563" s="6"/>
      <c r="U563" s="6"/>
      <c r="V563" s="18"/>
      <c r="W563" s="36">
        <v>1</v>
      </c>
    </row>
    <row r="564" spans="1:23" s="1" customFormat="1" x14ac:dyDescent="0.25">
      <c r="A564" s="32">
        <f t="shared" si="21"/>
        <v>533</v>
      </c>
      <c r="B564" s="6">
        <v>1979</v>
      </c>
      <c r="C564" s="6" t="s">
        <v>7</v>
      </c>
      <c r="D564" s="6" t="s">
        <v>23</v>
      </c>
      <c r="E564" s="6"/>
      <c r="F564" s="6"/>
      <c r="G564" s="12">
        <v>1.4016145833333333</v>
      </c>
      <c r="H564" s="12">
        <v>0.21250000000000008</v>
      </c>
      <c r="I564" s="12"/>
      <c r="J564" s="12">
        <v>1.1934</v>
      </c>
      <c r="K564" s="6">
        <v>30.300000000000011</v>
      </c>
      <c r="L564" s="6">
        <v>30.300000000000011</v>
      </c>
      <c r="M564" s="6"/>
      <c r="N564" s="6"/>
      <c r="O564" s="17"/>
      <c r="P564" s="6"/>
      <c r="Q564" s="6"/>
      <c r="R564" s="6"/>
      <c r="S564" s="6"/>
      <c r="T564" s="6"/>
      <c r="U564" s="6"/>
      <c r="V564" s="18"/>
      <c r="W564" s="36">
        <v>1</v>
      </c>
    </row>
    <row r="565" spans="1:23" s="1" customFormat="1" x14ac:dyDescent="0.25">
      <c r="A565" s="32">
        <f t="shared" si="21"/>
        <v>534</v>
      </c>
      <c r="B565" s="6">
        <v>1980</v>
      </c>
      <c r="C565" s="6" t="s">
        <v>7</v>
      </c>
      <c r="D565" s="6" t="s">
        <v>23</v>
      </c>
      <c r="E565" s="6"/>
      <c r="F565" s="6"/>
      <c r="G565" s="12">
        <v>1.0112312337662333</v>
      </c>
      <c r="H565" s="12">
        <v>0.14963961038961021</v>
      </c>
      <c r="I565" s="12">
        <v>58.512500000000003</v>
      </c>
      <c r="J565" s="12">
        <v>1.646892</v>
      </c>
      <c r="K565" s="6">
        <v>28.300000000000011</v>
      </c>
      <c r="L565" s="6">
        <v>28.300000000000011</v>
      </c>
      <c r="M565" s="6"/>
      <c r="N565" s="6"/>
      <c r="O565" s="17"/>
      <c r="P565" s="6"/>
      <c r="Q565" s="6"/>
      <c r="R565" s="6"/>
      <c r="S565" s="6"/>
      <c r="T565" s="6"/>
      <c r="U565" s="6"/>
      <c r="V565" s="18"/>
      <c r="W565" s="36">
        <v>1</v>
      </c>
    </row>
    <row r="566" spans="1:23" s="1" customFormat="1" x14ac:dyDescent="0.25">
      <c r="A566" s="32">
        <f t="shared" si="21"/>
        <v>535</v>
      </c>
      <c r="B566" s="6">
        <v>1981</v>
      </c>
      <c r="C566" s="6" t="s">
        <v>7</v>
      </c>
      <c r="D566" s="6" t="s">
        <v>23</v>
      </c>
      <c r="E566" s="6"/>
      <c r="F566" s="6"/>
      <c r="G566" s="12">
        <v>1.1787355798192769</v>
      </c>
      <c r="H566" s="12">
        <v>8.182530120481929E-2</v>
      </c>
      <c r="I566" s="12"/>
      <c r="J566" s="12">
        <v>0.34562700000000002</v>
      </c>
      <c r="K566" s="6">
        <v>26.400000000000006</v>
      </c>
      <c r="L566" s="6">
        <v>26.400000000000006</v>
      </c>
      <c r="M566" s="6"/>
      <c r="N566" s="6"/>
      <c r="O566" s="17"/>
      <c r="P566" s="6"/>
      <c r="Q566" s="6"/>
      <c r="R566" s="6"/>
      <c r="S566" s="6"/>
      <c r="T566" s="6"/>
      <c r="U566" s="6"/>
      <c r="V566" s="18"/>
      <c r="W566" s="36">
        <v>1</v>
      </c>
    </row>
    <row r="567" spans="1:23" s="1" customFormat="1" x14ac:dyDescent="0.25">
      <c r="A567" s="32">
        <f t="shared" si="21"/>
        <v>536</v>
      </c>
      <c r="B567" s="6">
        <v>1982</v>
      </c>
      <c r="C567" s="6" t="s">
        <v>7</v>
      </c>
      <c r="D567" s="6" t="s">
        <v>23</v>
      </c>
      <c r="E567" s="6"/>
      <c r="F567" s="6"/>
      <c r="G567" s="12">
        <v>4.8568441558441577</v>
      </c>
      <c r="H567" s="12">
        <v>0.3834350649350653</v>
      </c>
      <c r="I567" s="12"/>
      <c r="J567" s="12">
        <v>0</v>
      </c>
      <c r="K567" s="6">
        <v>24.700000000000003</v>
      </c>
      <c r="L567" s="6">
        <v>24.700000000000003</v>
      </c>
      <c r="M567" s="6"/>
      <c r="N567" s="6"/>
      <c r="O567" s="17"/>
      <c r="P567" s="6"/>
      <c r="Q567" s="6"/>
      <c r="R567" s="6"/>
      <c r="S567" s="6"/>
      <c r="T567" s="6"/>
      <c r="U567" s="6"/>
      <c r="V567" s="18"/>
      <c r="W567" s="36">
        <v>1</v>
      </c>
    </row>
    <row r="568" spans="1:23" s="1" customFormat="1" x14ac:dyDescent="0.25">
      <c r="A568" s="32">
        <f t="shared" si="21"/>
        <v>537</v>
      </c>
      <c r="B568" s="6">
        <v>1983</v>
      </c>
      <c r="C568" s="6" t="s">
        <v>7</v>
      </c>
      <c r="D568" s="6" t="s">
        <v>23</v>
      </c>
      <c r="E568" s="6"/>
      <c r="F568" s="6"/>
      <c r="G568" s="12">
        <v>2.0856024999999998</v>
      </c>
      <c r="H568" s="12">
        <v>0.31619999999999993</v>
      </c>
      <c r="I568" s="12"/>
      <c r="J568" s="12">
        <v>0.839592</v>
      </c>
      <c r="K568" s="6">
        <v>23.200000000000003</v>
      </c>
      <c r="L568" s="6">
        <v>23.200000000000003</v>
      </c>
      <c r="M568" s="6"/>
      <c r="N568" s="6"/>
      <c r="O568" s="17"/>
      <c r="P568" s="6"/>
      <c r="Q568" s="6"/>
      <c r="R568" s="6"/>
      <c r="S568" s="6"/>
      <c r="T568" s="6"/>
      <c r="U568" s="6"/>
      <c r="V568" s="18"/>
      <c r="W568" s="36">
        <v>1</v>
      </c>
    </row>
    <row r="569" spans="1:23" s="1" customFormat="1" x14ac:dyDescent="0.25">
      <c r="A569" s="32">
        <f t="shared" si="21"/>
        <v>538</v>
      </c>
      <c r="B569" s="6">
        <v>1984</v>
      </c>
      <c r="C569" s="6" t="s">
        <v>7</v>
      </c>
      <c r="D569" s="6" t="s">
        <v>23</v>
      </c>
      <c r="E569" s="6"/>
      <c r="F569" s="6"/>
      <c r="G569" s="12">
        <v>2.0420117532467534</v>
      </c>
      <c r="H569" s="12">
        <v>0.30217207792207801</v>
      </c>
      <c r="I569" s="12">
        <v>57.35</v>
      </c>
      <c r="J569" s="12">
        <v>1.4236470000000001</v>
      </c>
      <c r="K569" s="6">
        <v>21.700000000000003</v>
      </c>
      <c r="L569" s="6">
        <v>21.700000000000003</v>
      </c>
      <c r="M569" s="6"/>
      <c r="N569" s="6"/>
      <c r="O569" s="17"/>
      <c r="P569" s="6"/>
      <c r="Q569" s="6"/>
      <c r="R569" s="6"/>
      <c r="S569" s="6"/>
      <c r="T569" s="6"/>
      <c r="U569" s="6"/>
      <c r="V569" s="18"/>
      <c r="W569" s="36">
        <v>1</v>
      </c>
    </row>
    <row r="570" spans="1:23" s="1" customFormat="1" x14ac:dyDescent="0.25">
      <c r="A570" s="32">
        <f t="shared" si="21"/>
        <v>539</v>
      </c>
      <c r="B570" s="6">
        <v>1985</v>
      </c>
      <c r="C570" s="6" t="s">
        <v>7</v>
      </c>
      <c r="D570" s="6" t="s">
        <v>23</v>
      </c>
      <c r="E570" s="6"/>
      <c r="F570" s="6"/>
      <c r="G570" s="12">
        <v>0.88279771084337344</v>
      </c>
      <c r="H570" s="12">
        <v>6.1281927710843398E-2</v>
      </c>
      <c r="I570" s="12"/>
      <c r="J570" s="12">
        <v>0.84426749999999995</v>
      </c>
      <c r="K570" s="6">
        <v>20.400000000000006</v>
      </c>
      <c r="L570" s="6">
        <v>20.400000000000006</v>
      </c>
      <c r="M570" s="6">
        <v>108.77</v>
      </c>
      <c r="N570" s="6"/>
      <c r="O570" s="17"/>
      <c r="P570" s="6"/>
      <c r="Q570" s="6"/>
      <c r="R570" s="6"/>
      <c r="S570" s="6">
        <v>8</v>
      </c>
      <c r="T570" s="6">
        <v>99.407499999999985</v>
      </c>
      <c r="U570" s="6">
        <f t="shared" ref="U570" si="24">(S570*T570)^2</f>
        <v>632438.46759999986</v>
      </c>
      <c r="V570" s="18">
        <f t="shared" ref="V570" si="25">M570/U570</f>
        <v>1.7198511091958763E-4</v>
      </c>
      <c r="W570" s="36">
        <v>1</v>
      </c>
    </row>
    <row r="571" spans="1:23" s="1" customFormat="1" x14ac:dyDescent="0.25">
      <c r="A571" s="32">
        <f t="shared" si="21"/>
        <v>540</v>
      </c>
      <c r="B571" s="6">
        <v>1986</v>
      </c>
      <c r="C571" s="6" t="s">
        <v>7</v>
      </c>
      <c r="D571" s="6" t="s">
        <v>23</v>
      </c>
      <c r="E571" s="6"/>
      <c r="F571" s="6"/>
      <c r="G571" s="12">
        <v>3.0113766233766235</v>
      </c>
      <c r="H571" s="12">
        <v>0.23774025974025959</v>
      </c>
      <c r="I571" s="12"/>
      <c r="J571" s="12">
        <v>0</v>
      </c>
      <c r="K571" s="6">
        <v>19.099999999999994</v>
      </c>
      <c r="L571" s="6">
        <v>19.099999999999994</v>
      </c>
      <c r="M571" s="6"/>
      <c r="N571" s="6"/>
      <c r="O571" s="17"/>
      <c r="P571" s="6"/>
      <c r="Q571" s="6"/>
      <c r="R571" s="6"/>
      <c r="S571" s="6"/>
      <c r="T571" s="6"/>
      <c r="U571" s="6"/>
      <c r="V571" s="18"/>
      <c r="W571" s="36">
        <v>1</v>
      </c>
    </row>
    <row r="572" spans="1:23" s="1" customFormat="1" x14ac:dyDescent="0.25">
      <c r="A572" s="32">
        <f t="shared" si="21"/>
        <v>541</v>
      </c>
      <c r="B572" s="6">
        <v>1987</v>
      </c>
      <c r="C572" s="6" t="s">
        <v>7</v>
      </c>
      <c r="D572" s="6" t="s">
        <v>23</v>
      </c>
      <c r="E572" s="6"/>
      <c r="F572" s="6"/>
      <c r="G572" s="12">
        <v>1.838918333333333</v>
      </c>
      <c r="H572" s="12">
        <v>0.27879999999999994</v>
      </c>
      <c r="I572" s="12"/>
      <c r="J572" s="12">
        <v>0.73260000000000025</v>
      </c>
      <c r="K572" s="6">
        <v>18</v>
      </c>
      <c r="L572" s="6">
        <v>18</v>
      </c>
      <c r="M572" s="6"/>
      <c r="N572" s="6"/>
      <c r="O572" s="17"/>
      <c r="P572" s="6"/>
      <c r="Q572" s="6"/>
      <c r="R572" s="6"/>
      <c r="S572" s="6"/>
      <c r="T572" s="6"/>
      <c r="U572" s="6"/>
      <c r="V572" s="18"/>
      <c r="W572" s="36">
        <v>1</v>
      </c>
    </row>
    <row r="573" spans="1:23" s="1" customFormat="1" x14ac:dyDescent="0.25">
      <c r="A573" s="32">
        <f t="shared" si="21"/>
        <v>542</v>
      </c>
      <c r="B573" s="6">
        <v>1988</v>
      </c>
      <c r="C573" s="6" t="s">
        <v>7</v>
      </c>
      <c r="D573" s="6" t="s">
        <v>23</v>
      </c>
      <c r="E573" s="6"/>
      <c r="F573" s="6"/>
      <c r="G573" s="12">
        <v>1.2573871711621711</v>
      </c>
      <c r="H573" s="12">
        <v>0.18606518481518486</v>
      </c>
      <c r="I573" s="12">
        <v>54.803571428571431</v>
      </c>
      <c r="J573" s="12">
        <v>1.4915024999999997</v>
      </c>
      <c r="K573" s="6">
        <v>16.900000000000006</v>
      </c>
      <c r="L573" s="6">
        <v>16.900000000000006</v>
      </c>
      <c r="M573" s="6"/>
      <c r="N573" s="6"/>
      <c r="O573" s="17"/>
      <c r="P573" s="6"/>
      <c r="Q573" s="6"/>
      <c r="R573" s="6"/>
      <c r="S573" s="6"/>
      <c r="T573" s="6"/>
      <c r="U573" s="6"/>
      <c r="V573" s="18"/>
      <c r="W573" s="36">
        <v>1</v>
      </c>
    </row>
    <row r="574" spans="1:23" s="1" customFormat="1" x14ac:dyDescent="0.25">
      <c r="A574" s="32">
        <f t="shared" si="21"/>
        <v>543</v>
      </c>
      <c r="B574" s="6">
        <v>1989</v>
      </c>
      <c r="C574" s="6" t="s">
        <v>7</v>
      </c>
      <c r="D574" s="6" t="s">
        <v>23</v>
      </c>
      <c r="E574" s="6"/>
      <c r="F574" s="6"/>
      <c r="G574" s="12">
        <v>1.8772284273950077</v>
      </c>
      <c r="H574" s="12">
        <v>0.13031317975944723</v>
      </c>
      <c r="I574" s="12"/>
      <c r="J574" s="12">
        <v>0.58801499999999984</v>
      </c>
      <c r="K574" s="6">
        <v>15.900000000000006</v>
      </c>
      <c r="L574" s="6">
        <v>15.900000000000006</v>
      </c>
      <c r="M574" s="6"/>
      <c r="N574" s="6"/>
      <c r="O574" s="17"/>
      <c r="P574" s="6"/>
      <c r="Q574" s="6"/>
      <c r="R574" s="6"/>
      <c r="S574" s="6"/>
      <c r="T574" s="6"/>
      <c r="U574" s="6"/>
      <c r="V574" s="18"/>
      <c r="W574" s="36">
        <v>1</v>
      </c>
    </row>
    <row r="575" spans="1:23" s="1" customFormat="1" x14ac:dyDescent="0.25">
      <c r="A575" s="32">
        <f t="shared" si="21"/>
        <v>544</v>
      </c>
      <c r="B575" s="6">
        <v>1990</v>
      </c>
      <c r="C575" s="6" t="s">
        <v>7</v>
      </c>
      <c r="D575" s="6" t="s">
        <v>23</v>
      </c>
      <c r="E575" s="6"/>
      <c r="F575" s="6"/>
      <c r="G575" s="12">
        <v>7.4802079140390862</v>
      </c>
      <c r="H575" s="12">
        <v>0.59054273005571734</v>
      </c>
      <c r="I575" s="12"/>
      <c r="J575" s="12">
        <v>0</v>
      </c>
      <c r="K575" s="6">
        <v>15</v>
      </c>
      <c r="L575" s="6">
        <v>15</v>
      </c>
      <c r="M575" s="6"/>
      <c r="N575" s="6"/>
      <c r="O575" s="17"/>
      <c r="P575" s="6"/>
      <c r="Q575" s="6"/>
      <c r="R575" s="6"/>
      <c r="S575" s="6"/>
      <c r="T575" s="6"/>
      <c r="U575" s="6"/>
      <c r="V575" s="18"/>
      <c r="W575" s="36">
        <v>1</v>
      </c>
    </row>
    <row r="576" spans="1:23" s="1" customFormat="1" x14ac:dyDescent="0.25">
      <c r="A576" s="32">
        <f t="shared" si="21"/>
        <v>545</v>
      </c>
      <c r="B576" s="6">
        <v>1991</v>
      </c>
      <c r="C576" s="6" t="s">
        <v>7</v>
      </c>
      <c r="D576" s="6" t="s">
        <v>23</v>
      </c>
      <c r="E576" s="6"/>
      <c r="F576" s="6"/>
      <c r="G576" s="12">
        <v>3.6996687358116249</v>
      </c>
      <c r="H576" s="12">
        <v>0.56090997889753003</v>
      </c>
      <c r="I576" s="12"/>
      <c r="J576" s="12">
        <v>1.027134</v>
      </c>
      <c r="K576" s="6">
        <v>14.200000000000003</v>
      </c>
      <c r="L576" s="6">
        <v>14.200000000000003</v>
      </c>
      <c r="M576" s="6"/>
      <c r="N576" s="6"/>
      <c r="O576" s="17"/>
      <c r="P576" s="6"/>
      <c r="Q576" s="6"/>
      <c r="R576" s="6"/>
      <c r="S576" s="6"/>
      <c r="T576" s="6"/>
      <c r="U576" s="6"/>
      <c r="V576" s="18"/>
      <c r="W576" s="36">
        <v>1</v>
      </c>
    </row>
    <row r="577" spans="1:23" s="1" customFormat="1" x14ac:dyDescent="0.25">
      <c r="A577" s="32">
        <f t="shared" si="21"/>
        <v>546</v>
      </c>
      <c r="B577" s="6">
        <v>1992</v>
      </c>
      <c r="C577" s="6" t="s">
        <v>7</v>
      </c>
      <c r="D577" s="6" t="s">
        <v>23</v>
      </c>
      <c r="E577" s="6"/>
      <c r="F577" s="6"/>
      <c r="G577" s="12">
        <v>1.7512978299648614</v>
      </c>
      <c r="H577" s="12">
        <v>0.25915291794942041</v>
      </c>
      <c r="I577" s="12">
        <v>54.637499999999996</v>
      </c>
      <c r="J577" s="12">
        <v>2.5046730000000004</v>
      </c>
      <c r="K577" s="6">
        <v>13.400000000000006</v>
      </c>
      <c r="L577" s="6">
        <v>13.400000000000006</v>
      </c>
      <c r="M577" s="6"/>
      <c r="N577" s="6"/>
      <c r="O577" s="17"/>
      <c r="P577" s="6"/>
      <c r="Q577" s="6"/>
      <c r="R577" s="6"/>
      <c r="S577" s="6"/>
      <c r="T577" s="6"/>
      <c r="U577" s="6"/>
      <c r="V577" s="18"/>
      <c r="W577" s="36">
        <v>1</v>
      </c>
    </row>
    <row r="578" spans="1:23" s="1" customFormat="1" x14ac:dyDescent="0.25">
      <c r="A578" s="32">
        <f t="shared" si="21"/>
        <v>547</v>
      </c>
      <c r="B578" s="6">
        <v>1993</v>
      </c>
      <c r="C578" s="6" t="s">
        <v>7</v>
      </c>
      <c r="D578" s="6" t="s">
        <v>23</v>
      </c>
      <c r="E578" s="6"/>
      <c r="F578" s="6"/>
      <c r="G578" s="12">
        <v>2.4337247146467451</v>
      </c>
      <c r="H578" s="12">
        <v>0.3689791102433474</v>
      </c>
      <c r="I578" s="12"/>
      <c r="J578" s="12">
        <v>0.52705800000000014</v>
      </c>
      <c r="K578" s="6">
        <v>12.700000000000003</v>
      </c>
      <c r="L578" s="6">
        <v>12.700000000000003</v>
      </c>
      <c r="M578" s="6"/>
      <c r="N578" s="6"/>
      <c r="O578" s="17"/>
      <c r="P578" s="6"/>
      <c r="Q578" s="6"/>
      <c r="R578" s="6"/>
      <c r="S578" s="6"/>
      <c r="T578" s="6"/>
      <c r="U578" s="6"/>
      <c r="V578" s="18"/>
      <c r="W578" s="36">
        <v>1</v>
      </c>
    </row>
    <row r="579" spans="1:23" s="1" customFormat="1" x14ac:dyDescent="0.25">
      <c r="A579" s="32">
        <f t="shared" si="21"/>
        <v>548</v>
      </c>
      <c r="B579" s="6">
        <v>1994</v>
      </c>
      <c r="C579" s="6" t="s">
        <v>7</v>
      </c>
      <c r="D579" s="6" t="s">
        <v>23</v>
      </c>
      <c r="E579" s="6"/>
      <c r="F579" s="6"/>
      <c r="G579" s="12">
        <v>4.9640524030762379</v>
      </c>
      <c r="H579" s="12">
        <v>0.39189887392707146</v>
      </c>
      <c r="I579" s="12"/>
      <c r="J579" s="12">
        <v>0</v>
      </c>
      <c r="K579" s="6">
        <v>12</v>
      </c>
      <c r="L579" s="6">
        <v>12</v>
      </c>
      <c r="M579" s="6"/>
      <c r="N579" s="6"/>
      <c r="O579" s="17"/>
      <c r="P579" s="6"/>
      <c r="Q579" s="6"/>
      <c r="R579" s="6"/>
      <c r="S579" s="6"/>
      <c r="T579" s="6"/>
      <c r="U579" s="6"/>
      <c r="V579" s="18"/>
      <c r="W579" s="36">
        <v>1</v>
      </c>
    </row>
    <row r="580" spans="1:23" s="1" customFormat="1" x14ac:dyDescent="0.25">
      <c r="A580" s="32">
        <f t="shared" si="21"/>
        <v>549</v>
      </c>
      <c r="B580" s="6">
        <v>1995</v>
      </c>
      <c r="C580" s="6" t="s">
        <v>7</v>
      </c>
      <c r="D580" s="6" t="s">
        <v>23</v>
      </c>
      <c r="E580" s="6"/>
      <c r="F580" s="6"/>
      <c r="G580" s="12">
        <v>3.1866715116490436</v>
      </c>
      <c r="H580" s="12">
        <v>0.48313402577117515</v>
      </c>
      <c r="I580" s="12"/>
      <c r="J580" s="12">
        <v>0.69607350000000012</v>
      </c>
      <c r="K580" s="6">
        <v>11.400000000000006</v>
      </c>
      <c r="L580" s="6">
        <v>11.400000000000006</v>
      </c>
      <c r="M580" s="6"/>
      <c r="N580" s="6"/>
      <c r="O580" s="17"/>
      <c r="P580" s="6"/>
      <c r="Q580" s="6"/>
      <c r="R580" s="6"/>
      <c r="S580" s="6"/>
      <c r="T580" s="6"/>
      <c r="U580" s="6"/>
      <c r="V580" s="18"/>
      <c r="W580" s="36">
        <v>1</v>
      </c>
    </row>
    <row r="581" spans="1:23" s="1" customFormat="1" x14ac:dyDescent="0.25">
      <c r="A581" s="32">
        <f t="shared" si="21"/>
        <v>550</v>
      </c>
      <c r="B581" s="6">
        <v>1996</v>
      </c>
      <c r="C581" s="6" t="s">
        <v>7</v>
      </c>
      <c r="D581" s="6" t="s">
        <v>23</v>
      </c>
      <c r="E581" s="6"/>
      <c r="F581" s="6"/>
      <c r="G581" s="12">
        <v>2.3723022327869083</v>
      </c>
      <c r="H581" s="12">
        <v>0.35104768324699409</v>
      </c>
      <c r="I581" s="12">
        <v>55.855357142857144</v>
      </c>
      <c r="J581" s="12">
        <v>1.8210204000000003</v>
      </c>
      <c r="K581" s="6">
        <v>10.799999999999997</v>
      </c>
      <c r="L581" s="6">
        <v>10.799999999999997</v>
      </c>
      <c r="M581" s="6">
        <v>103.01</v>
      </c>
      <c r="N581" s="6"/>
      <c r="O581" s="17"/>
      <c r="P581" s="6"/>
      <c r="Q581" s="6"/>
      <c r="R581" s="6"/>
      <c r="S581" s="6">
        <v>8</v>
      </c>
      <c r="T581" s="6">
        <v>99.407499999999985</v>
      </c>
      <c r="U581" s="6">
        <f t="shared" ref="U581" si="26">(S581*T581)^2</f>
        <v>632438.46759999986</v>
      </c>
      <c r="V581" s="18">
        <f t="shared" ref="V581" si="27">M581/U581</f>
        <v>1.6287750552382754E-4</v>
      </c>
      <c r="W581" s="36">
        <v>1</v>
      </c>
    </row>
    <row r="582" spans="1:23" s="1" customFormat="1" x14ac:dyDescent="0.25">
      <c r="A582" s="32">
        <f t="shared" si="21"/>
        <v>551</v>
      </c>
      <c r="B582" s="6">
        <v>1997</v>
      </c>
      <c r="C582" s="6" t="s">
        <v>7</v>
      </c>
      <c r="D582" s="6" t="s">
        <v>23</v>
      </c>
      <c r="E582" s="6"/>
      <c r="F582" s="6"/>
      <c r="G582" s="12">
        <v>2.086851450576253</v>
      </c>
      <c r="H582" s="12">
        <v>0.14486476139058801</v>
      </c>
      <c r="I582" s="12"/>
      <c r="J582" s="12">
        <v>0.68724450000000015</v>
      </c>
      <c r="K582" s="6">
        <v>10.299999999999997</v>
      </c>
      <c r="L582" s="6">
        <v>10.299999999999997</v>
      </c>
      <c r="M582" s="6"/>
      <c r="N582" s="6"/>
      <c r="O582" s="17"/>
      <c r="P582" s="6"/>
      <c r="Q582" s="6"/>
      <c r="R582" s="6"/>
      <c r="S582" s="6"/>
      <c r="T582" s="6"/>
      <c r="U582" s="6"/>
      <c r="V582" s="18"/>
      <c r="W582" s="36">
        <v>1</v>
      </c>
    </row>
    <row r="583" spans="1:23" s="1" customFormat="1" x14ac:dyDescent="0.25">
      <c r="A583" s="32">
        <f t="shared" si="21"/>
        <v>552</v>
      </c>
      <c r="B583" s="6">
        <v>1998</v>
      </c>
      <c r="C583" s="6" t="s">
        <v>7</v>
      </c>
      <c r="D583" s="6" t="s">
        <v>23</v>
      </c>
      <c r="E583" s="6"/>
      <c r="F583" s="6"/>
      <c r="G583" s="12">
        <v>7.7615682926233642</v>
      </c>
      <c r="H583" s="12">
        <v>0.6127553915228976</v>
      </c>
      <c r="I583" s="12"/>
      <c r="J583" s="12">
        <v>0</v>
      </c>
      <c r="K583" s="6">
        <v>9.7999999999999972</v>
      </c>
      <c r="L583" s="6">
        <v>9.7999999999999972</v>
      </c>
      <c r="M583" s="6"/>
      <c r="N583" s="6"/>
      <c r="O583" s="17"/>
      <c r="P583" s="6"/>
      <c r="Q583" s="6"/>
      <c r="R583" s="6"/>
      <c r="S583" s="6"/>
      <c r="T583" s="6"/>
      <c r="U583" s="6"/>
      <c r="V583" s="18"/>
      <c r="W583" s="36">
        <v>1</v>
      </c>
    </row>
    <row r="584" spans="1:23" s="1" customFormat="1" x14ac:dyDescent="0.25">
      <c r="A584" s="32">
        <f t="shared" si="21"/>
        <v>553</v>
      </c>
      <c r="B584" s="6">
        <v>1999</v>
      </c>
      <c r="C584" s="6" t="s">
        <v>7</v>
      </c>
      <c r="D584" s="6" t="s">
        <v>23</v>
      </c>
      <c r="E584" s="6"/>
      <c r="F584" s="6"/>
      <c r="G584" s="12">
        <v>2.6344849153827319</v>
      </c>
      <c r="H584" s="12">
        <v>0.39941653802391386</v>
      </c>
      <c r="I584" s="12"/>
      <c r="J584" s="12">
        <v>0.80833050000000017</v>
      </c>
      <c r="K584" s="6">
        <v>9.4000000000000057</v>
      </c>
      <c r="L584" s="6">
        <v>9.4000000000000057</v>
      </c>
      <c r="M584" s="6"/>
      <c r="N584" s="6"/>
      <c r="O584" s="17"/>
      <c r="P584" s="6"/>
      <c r="Q584" s="6"/>
      <c r="R584" s="6"/>
      <c r="S584" s="6"/>
      <c r="T584" s="6"/>
      <c r="U584" s="6"/>
      <c r="V584" s="18"/>
      <c r="W584" s="36">
        <v>1</v>
      </c>
    </row>
    <row r="585" spans="1:23" s="1" customFormat="1" x14ac:dyDescent="0.25">
      <c r="A585" s="32">
        <f t="shared" si="21"/>
        <v>554</v>
      </c>
      <c r="B585" s="6">
        <v>2000</v>
      </c>
      <c r="C585" s="6" t="s">
        <v>7</v>
      </c>
      <c r="D585" s="6" t="s">
        <v>23</v>
      </c>
      <c r="E585" s="6"/>
      <c r="F585" s="6"/>
      <c r="G585" s="12">
        <v>2.5546583701714383</v>
      </c>
      <c r="H585" s="12">
        <v>0.37803231390238312</v>
      </c>
      <c r="I585" s="12">
        <v>53.253571428571419</v>
      </c>
      <c r="J585" s="12">
        <v>1.6239735</v>
      </c>
      <c r="K585" s="6">
        <v>9</v>
      </c>
      <c r="L585" s="6">
        <v>9</v>
      </c>
      <c r="M585" s="6">
        <v>101.04</v>
      </c>
      <c r="N585" s="6"/>
      <c r="O585" s="17"/>
      <c r="P585" s="6"/>
      <c r="Q585" s="6"/>
      <c r="R585" s="6"/>
      <c r="S585" s="6">
        <v>8</v>
      </c>
      <c r="T585" s="6">
        <v>99.407499999999999</v>
      </c>
      <c r="U585" s="6">
        <f>(S585*T585)^2</f>
        <v>632438.46759999997</v>
      </c>
      <c r="V585" s="18">
        <f t="shared" ref="V585" si="28">M585/U585</f>
        <v>1.5976257798395817E-4</v>
      </c>
      <c r="W585" s="36">
        <v>1</v>
      </c>
    </row>
    <row r="586" spans="1:23" s="1" customFormat="1" x14ac:dyDescent="0.25">
      <c r="A586" s="32">
        <f t="shared" si="21"/>
        <v>555</v>
      </c>
      <c r="B586" s="6">
        <v>2001</v>
      </c>
      <c r="C586" s="6" t="s">
        <v>7</v>
      </c>
      <c r="D586" s="6" t="s">
        <v>23</v>
      </c>
      <c r="E586" s="6"/>
      <c r="F586" s="6"/>
      <c r="G586" s="12">
        <v>2.6284572867473619</v>
      </c>
      <c r="H586" s="12">
        <v>0.39850268402992217</v>
      </c>
      <c r="I586" s="12"/>
      <c r="J586" s="12">
        <v>0.60351160500000001</v>
      </c>
      <c r="K586" s="6">
        <v>8.5999999999999943</v>
      </c>
      <c r="L586" s="6">
        <v>8.5999999999999943</v>
      </c>
      <c r="M586" s="6"/>
      <c r="N586" s="6"/>
      <c r="O586" s="17"/>
      <c r="P586" s="6"/>
      <c r="Q586" s="6"/>
      <c r="R586" s="6"/>
      <c r="S586" s="6"/>
      <c r="T586" s="6"/>
      <c r="U586" s="6"/>
      <c r="V586" s="18"/>
      <c r="W586" s="36">
        <v>1</v>
      </c>
    </row>
    <row r="587" spans="1:23" s="1" customFormat="1" x14ac:dyDescent="0.25">
      <c r="A587" s="32">
        <f t="shared" si="21"/>
        <v>556</v>
      </c>
      <c r="B587" s="6">
        <v>2002</v>
      </c>
      <c r="C587" s="6" t="s">
        <v>7</v>
      </c>
      <c r="D587" s="6" t="s">
        <v>23</v>
      </c>
      <c r="E587" s="6"/>
      <c r="F587" s="6"/>
      <c r="G587" s="12">
        <v>6.1204434002332846</v>
      </c>
      <c r="H587" s="12">
        <v>0.48319290001841697</v>
      </c>
      <c r="I587" s="12"/>
      <c r="J587" s="12">
        <v>0</v>
      </c>
      <c r="K587" s="6">
        <v>8.2000000000000028</v>
      </c>
      <c r="L587" s="6">
        <v>8.2000000000000028</v>
      </c>
      <c r="M587" s="6"/>
      <c r="N587" s="6"/>
      <c r="O587" s="17"/>
      <c r="P587" s="6"/>
      <c r="Q587" s="6"/>
      <c r="R587" s="6"/>
      <c r="S587" s="6"/>
      <c r="T587" s="6"/>
      <c r="U587" s="6"/>
      <c r="V587" s="18"/>
      <c r="W587" s="36">
        <v>1</v>
      </c>
    </row>
    <row r="588" spans="1:23" s="1" customFormat="1" x14ac:dyDescent="0.25">
      <c r="A588" s="32">
        <f t="shared" si="21"/>
        <v>557</v>
      </c>
      <c r="B588" s="6">
        <v>2003</v>
      </c>
      <c r="C588" s="6" t="s">
        <v>7</v>
      </c>
      <c r="D588" s="6" t="s">
        <v>23</v>
      </c>
      <c r="E588" s="6"/>
      <c r="F588" s="6"/>
      <c r="G588" s="12">
        <v>3.2525993051739923</v>
      </c>
      <c r="H588" s="12">
        <v>0.49312939560439562</v>
      </c>
      <c r="I588" s="12"/>
      <c r="J588" s="12">
        <v>1.02534894</v>
      </c>
      <c r="K588" s="6">
        <v>7.9000000000000057</v>
      </c>
      <c r="L588" s="6">
        <v>7.9000000000000057</v>
      </c>
      <c r="M588" s="6"/>
      <c r="N588" s="6"/>
      <c r="O588" s="17"/>
      <c r="P588" s="6"/>
      <c r="Q588" s="6"/>
      <c r="R588" s="6"/>
      <c r="S588" s="6"/>
      <c r="T588" s="6"/>
      <c r="U588" s="6"/>
      <c r="V588" s="18"/>
      <c r="W588" s="36">
        <v>1</v>
      </c>
    </row>
    <row r="589" spans="1:23" s="1" customFormat="1" x14ac:dyDescent="0.25">
      <c r="A589" s="32">
        <f t="shared" si="21"/>
        <v>558</v>
      </c>
      <c r="B589" s="6">
        <v>2004</v>
      </c>
      <c r="C589" s="6" t="s">
        <v>7</v>
      </c>
      <c r="D589" s="6" t="s">
        <v>23</v>
      </c>
      <c r="E589" s="6"/>
      <c r="F589" s="6"/>
      <c r="G589" s="12">
        <v>1.8397097385894368</v>
      </c>
      <c r="H589" s="12">
        <v>0.27223590344138326</v>
      </c>
      <c r="I589" s="12">
        <v>53.585714285714282</v>
      </c>
      <c r="J589" s="12">
        <v>1.5122998800000005</v>
      </c>
      <c r="K589" s="6">
        <v>7.5999999999999943</v>
      </c>
      <c r="L589" s="6">
        <v>7.5999999999999943</v>
      </c>
      <c r="M589" s="6"/>
      <c r="N589" s="6"/>
      <c r="O589" s="17"/>
      <c r="P589" s="6"/>
      <c r="Q589" s="6"/>
      <c r="R589" s="6"/>
      <c r="S589" s="6"/>
      <c r="T589" s="6"/>
      <c r="U589" s="6"/>
      <c r="V589" s="18"/>
      <c r="W589" s="36">
        <v>1</v>
      </c>
    </row>
    <row r="590" spans="1:23" s="1" customFormat="1" x14ac:dyDescent="0.25">
      <c r="A590" s="32">
        <f t="shared" si="21"/>
        <v>559</v>
      </c>
      <c r="B590" s="6">
        <v>2005</v>
      </c>
      <c r="C590" s="6" t="s">
        <v>7</v>
      </c>
      <c r="D590" s="6" t="s">
        <v>23</v>
      </c>
      <c r="E590" s="6"/>
      <c r="F590" s="6"/>
      <c r="G590" s="12">
        <v>2.5604093780536044</v>
      </c>
      <c r="H590" s="12">
        <v>0.38818588170111501</v>
      </c>
      <c r="I590" s="12"/>
      <c r="J590" s="12">
        <v>0.67830444000000001</v>
      </c>
      <c r="K590" s="6">
        <v>7.2999999999999972</v>
      </c>
      <c r="L590" s="6">
        <v>7.2999999999999972</v>
      </c>
      <c r="M590" s="6"/>
      <c r="N590" s="6"/>
      <c r="O590" s="17"/>
      <c r="P590" s="6"/>
      <c r="Q590" s="6"/>
      <c r="R590" s="6"/>
      <c r="S590" s="6"/>
      <c r="T590" s="6"/>
      <c r="U590" s="6"/>
      <c r="V590" s="18"/>
      <c r="W590" s="36">
        <v>1</v>
      </c>
    </row>
    <row r="591" spans="1:23" s="1" customFormat="1" x14ac:dyDescent="0.25">
      <c r="A591" s="32">
        <f t="shared" si="21"/>
        <v>560</v>
      </c>
      <c r="B591" s="6">
        <v>2006</v>
      </c>
      <c r="C591" s="6" t="s">
        <v>7</v>
      </c>
      <c r="D591" s="6" t="s">
        <v>23</v>
      </c>
      <c r="E591" s="6"/>
      <c r="F591" s="6"/>
      <c r="G591" s="12">
        <v>4.9438853663935118</v>
      </c>
      <c r="H591" s="12">
        <v>0.39030673945211936</v>
      </c>
      <c r="I591" s="12"/>
      <c r="J591" s="12">
        <v>0</v>
      </c>
      <c r="K591" s="6">
        <v>7.0999999999999943</v>
      </c>
      <c r="L591" s="6">
        <v>7.0999999999999943</v>
      </c>
      <c r="M591" s="6"/>
      <c r="N591" s="6"/>
      <c r="O591" s="17"/>
      <c r="P591" s="6"/>
      <c r="Q591" s="6"/>
      <c r="R591" s="6"/>
      <c r="S591" s="6"/>
      <c r="T591" s="6"/>
      <c r="U591" s="6"/>
      <c r="V591" s="18"/>
      <c r="W591" s="36">
        <v>1</v>
      </c>
    </row>
    <row r="592" spans="1:23" s="1" customFormat="1" x14ac:dyDescent="0.25">
      <c r="A592" s="32">
        <f t="shared" si="21"/>
        <v>561</v>
      </c>
      <c r="B592" s="6">
        <v>2007</v>
      </c>
      <c r="C592" s="6" t="s">
        <v>7</v>
      </c>
      <c r="D592" s="6" t="s">
        <v>23</v>
      </c>
      <c r="E592" s="6"/>
      <c r="F592" s="6"/>
      <c r="G592" s="12">
        <v>3.8150720094482029</v>
      </c>
      <c r="H592" s="12">
        <v>0.57840636908879905</v>
      </c>
      <c r="I592" s="12"/>
      <c r="J592" s="12">
        <v>1.1876760000000002</v>
      </c>
      <c r="K592" s="6">
        <v>6.7999999999999972</v>
      </c>
      <c r="L592" s="6">
        <v>6.7999999999999972</v>
      </c>
      <c r="M592" s="6"/>
      <c r="N592" s="6"/>
      <c r="O592" s="17"/>
      <c r="P592" s="6"/>
      <c r="Q592" s="6"/>
      <c r="R592" s="6"/>
      <c r="S592" s="6"/>
      <c r="T592" s="6"/>
      <c r="U592" s="6"/>
      <c r="V592" s="18"/>
      <c r="W592" s="36">
        <v>1</v>
      </c>
    </row>
    <row r="593" spans="1:23" s="1" customFormat="1" x14ac:dyDescent="0.25">
      <c r="A593" s="32">
        <f t="shared" si="21"/>
        <v>562</v>
      </c>
      <c r="B593" s="6">
        <v>2008</v>
      </c>
      <c r="C593" s="6" t="s">
        <v>7</v>
      </c>
      <c r="D593" s="6" t="s">
        <v>23</v>
      </c>
      <c r="E593" s="6"/>
      <c r="F593" s="6"/>
      <c r="G593" s="12">
        <v>2.265903630972145</v>
      </c>
      <c r="H593" s="12">
        <v>0.43856199309138288</v>
      </c>
      <c r="I593" s="12">
        <v>48.769642857142856</v>
      </c>
      <c r="J593" s="12">
        <v>1.249007175</v>
      </c>
      <c r="K593" s="6">
        <v>6.5999999999999943</v>
      </c>
      <c r="L593" s="6">
        <v>6.5999999999999943</v>
      </c>
      <c r="M593" s="6"/>
      <c r="N593" s="6"/>
      <c r="O593" s="17"/>
      <c r="P593" s="6"/>
      <c r="Q593" s="6"/>
      <c r="R593" s="6"/>
      <c r="S593" s="6"/>
      <c r="T593" s="6"/>
      <c r="U593" s="6"/>
      <c r="V593" s="18"/>
      <c r="W593" s="36">
        <v>1</v>
      </c>
    </row>
    <row r="594" spans="1:23" s="1" customFormat="1" x14ac:dyDescent="0.25">
      <c r="A594" s="32">
        <f t="shared" si="21"/>
        <v>563</v>
      </c>
      <c r="B594" s="6">
        <v>2009</v>
      </c>
      <c r="C594" s="6" t="s">
        <v>7</v>
      </c>
      <c r="D594" s="6" t="s">
        <v>23</v>
      </c>
      <c r="E594" s="6"/>
      <c r="F594" s="6"/>
      <c r="G594" s="12">
        <v>2.9712473690742986</v>
      </c>
      <c r="H594" s="12">
        <v>0.20625763325631252</v>
      </c>
      <c r="I594" s="12"/>
      <c r="J594" s="12">
        <v>0.76214209499999985</v>
      </c>
      <c r="K594" s="6">
        <v>6.4000000000000057</v>
      </c>
      <c r="L594" s="6">
        <v>6.4000000000000057</v>
      </c>
      <c r="M594" s="6"/>
      <c r="N594" s="6"/>
      <c r="O594" s="17"/>
      <c r="P594" s="6"/>
      <c r="Q594" s="6"/>
      <c r="R594" s="6"/>
      <c r="S594" s="6"/>
      <c r="T594" s="6"/>
      <c r="U594" s="6"/>
      <c r="V594" s="18"/>
      <c r="W594" s="36">
        <v>1</v>
      </c>
    </row>
    <row r="595" spans="1:23" s="1" customFormat="1" x14ac:dyDescent="0.25">
      <c r="A595" s="32">
        <f t="shared" si="21"/>
        <v>564</v>
      </c>
      <c r="B595" s="6">
        <v>2010</v>
      </c>
      <c r="C595" s="6" t="s">
        <v>7</v>
      </c>
      <c r="D595" s="6" t="s">
        <v>23</v>
      </c>
      <c r="E595" s="6"/>
      <c r="F595" s="6"/>
      <c r="G595" s="12">
        <v>5.0641410578326216</v>
      </c>
      <c r="H595" s="12">
        <v>0.39980060982889132</v>
      </c>
      <c r="I595" s="12"/>
      <c r="J595" s="12">
        <v>0</v>
      </c>
      <c r="K595" s="6">
        <v>6.2000000000000028</v>
      </c>
      <c r="L595" s="6">
        <v>6.2000000000000028</v>
      </c>
      <c r="M595" s="6"/>
      <c r="N595" s="6"/>
      <c r="O595" s="17"/>
      <c r="P595" s="6"/>
      <c r="Q595" s="6"/>
      <c r="R595" s="6"/>
      <c r="S595" s="6"/>
      <c r="T595" s="6"/>
      <c r="U595" s="6"/>
      <c r="V595" s="18"/>
      <c r="W595" s="36">
        <v>1</v>
      </c>
    </row>
    <row r="596" spans="1:23" s="1" customFormat="1" x14ac:dyDescent="0.25">
      <c r="A596" s="32">
        <f t="shared" si="21"/>
        <v>565</v>
      </c>
      <c r="B596" s="6">
        <v>2011</v>
      </c>
      <c r="C596" s="6" t="s">
        <v>7</v>
      </c>
      <c r="D596" s="6" t="s">
        <v>23</v>
      </c>
      <c r="E596" s="6"/>
      <c r="F596" s="6"/>
      <c r="G596" s="12">
        <v>2.3331392418400987</v>
      </c>
      <c r="H596" s="12">
        <v>0.35372925965990121</v>
      </c>
      <c r="I596" s="12"/>
      <c r="J596" s="12">
        <v>1.1966841449999999</v>
      </c>
      <c r="K596" s="6">
        <v>6</v>
      </c>
      <c r="L596" s="6">
        <v>6</v>
      </c>
      <c r="M596" s="6"/>
      <c r="N596" s="6"/>
      <c r="O596" s="17"/>
      <c r="P596" s="6"/>
      <c r="Q596" s="6"/>
      <c r="R596" s="6"/>
      <c r="S596" s="6"/>
      <c r="T596" s="6"/>
      <c r="U596" s="6"/>
      <c r="V596" s="18"/>
      <c r="W596" s="36">
        <v>1</v>
      </c>
    </row>
    <row r="597" spans="1:23" s="1" customFormat="1" ht="15.75" thickBot="1" x14ac:dyDescent="0.3">
      <c r="A597" s="33">
        <f t="shared" ref="A597" si="29">A596+1</f>
        <v>566</v>
      </c>
      <c r="B597" s="26">
        <v>2012</v>
      </c>
      <c r="C597" s="26" t="s">
        <v>7</v>
      </c>
      <c r="D597" s="26" t="s">
        <v>23</v>
      </c>
      <c r="E597" s="26"/>
      <c r="F597" s="26"/>
      <c r="G597" s="28">
        <v>1.5583965415782</v>
      </c>
      <c r="H597" s="28">
        <v>0.30162513707965144</v>
      </c>
      <c r="I597" s="28">
        <v>49.267857142857153</v>
      </c>
      <c r="J597" s="28">
        <v>0</v>
      </c>
      <c r="K597" s="26">
        <v>5.9000000000000057</v>
      </c>
      <c r="L597" s="26">
        <v>5.9000000000000057</v>
      </c>
      <c r="M597" s="26"/>
      <c r="N597" s="26"/>
      <c r="O597" s="29"/>
      <c r="P597" s="26"/>
      <c r="Q597" s="26"/>
      <c r="R597" s="26"/>
      <c r="S597" s="26"/>
      <c r="T597" s="26"/>
      <c r="U597" s="26"/>
      <c r="V597" s="30"/>
      <c r="W597" s="41">
        <v>1</v>
      </c>
    </row>
    <row r="598" spans="1:23" x14ac:dyDescent="0.25">
      <c r="A598" s="6">
        <f>A597+1</f>
        <v>567</v>
      </c>
      <c r="B598">
        <v>1864</v>
      </c>
      <c r="C598" t="s">
        <v>7</v>
      </c>
      <c r="D598" t="s">
        <v>24</v>
      </c>
      <c r="G598" s="4">
        <v>1.6511995030120481</v>
      </c>
      <c r="H598" s="4">
        <v>0.16275835843373498</v>
      </c>
      <c r="J598" s="4">
        <v>0</v>
      </c>
      <c r="K598">
        <v>-9.9999999999994316E-2</v>
      </c>
      <c r="L598">
        <v>-9.9999999999994316E-2</v>
      </c>
      <c r="O598" s="23"/>
      <c r="P598" s="24"/>
      <c r="Q598" s="24"/>
      <c r="R598" s="24"/>
      <c r="S598" s="24"/>
      <c r="T598" s="24"/>
      <c r="U598" s="24"/>
      <c r="V598" s="25"/>
      <c r="W598" s="36">
        <v>0</v>
      </c>
    </row>
    <row r="599" spans="1:23" x14ac:dyDescent="0.25">
      <c r="A599" s="6">
        <f t="shared" ref="A599:A662" si="30">A598+1</f>
        <v>568</v>
      </c>
      <c r="B599">
        <f>B598+1</f>
        <v>1865</v>
      </c>
      <c r="C599" t="s">
        <v>7</v>
      </c>
      <c r="D599" t="s">
        <v>24</v>
      </c>
      <c r="G599" s="4">
        <v>6.1693246753246749</v>
      </c>
      <c r="H599" s="4">
        <v>0.48705194805194818</v>
      </c>
      <c r="J599" s="4">
        <v>0</v>
      </c>
      <c r="K599">
        <v>-0.20000000000000284</v>
      </c>
      <c r="L599">
        <v>-0.20000000000000284</v>
      </c>
      <c r="O599" s="17"/>
      <c r="S599" s="6"/>
      <c r="T599" s="6"/>
      <c r="U599" s="6"/>
      <c r="V599" s="18"/>
      <c r="W599" s="36">
        <v>0</v>
      </c>
    </row>
    <row r="600" spans="1:23" x14ac:dyDescent="0.25">
      <c r="A600" s="6">
        <f t="shared" si="30"/>
        <v>569</v>
      </c>
      <c r="B600">
        <f t="shared" ref="B600:B627" si="31">B599+1</f>
        <v>1866</v>
      </c>
      <c r="C600" t="s">
        <v>7</v>
      </c>
      <c r="D600" t="s">
        <v>24</v>
      </c>
      <c r="G600" s="4">
        <v>3.0913246753246746</v>
      </c>
      <c r="H600" s="4">
        <v>0.2440519480519483</v>
      </c>
      <c r="J600" s="4">
        <v>0</v>
      </c>
      <c r="K600">
        <v>-0.20000000000000284</v>
      </c>
      <c r="L600">
        <v>-0.20000000000000284</v>
      </c>
      <c r="O600" s="17"/>
      <c r="S600" s="6"/>
      <c r="T600" s="6"/>
      <c r="U600" s="6"/>
      <c r="V600" s="18"/>
      <c r="W600" s="36">
        <v>0</v>
      </c>
    </row>
    <row r="601" spans="1:23" x14ac:dyDescent="0.25">
      <c r="A601" s="6">
        <f t="shared" si="30"/>
        <v>570</v>
      </c>
      <c r="B601">
        <f t="shared" si="31"/>
        <v>1867</v>
      </c>
      <c r="C601" t="s">
        <v>7</v>
      </c>
      <c r="D601" t="s">
        <v>24</v>
      </c>
      <c r="G601" s="4">
        <v>1.8989984210526316</v>
      </c>
      <c r="H601" s="4">
        <v>0.27076973684210526</v>
      </c>
      <c r="J601" s="4">
        <v>0</v>
      </c>
      <c r="K601">
        <v>-0.20000000000000284</v>
      </c>
      <c r="L601">
        <v>-0.20000000000000284</v>
      </c>
      <c r="O601" s="17"/>
      <c r="S601" s="6"/>
      <c r="T601" s="6"/>
      <c r="U601" s="6"/>
      <c r="V601" s="18"/>
      <c r="W601" s="36">
        <v>0</v>
      </c>
    </row>
    <row r="602" spans="1:23" x14ac:dyDescent="0.25">
      <c r="A602" s="6">
        <f t="shared" si="30"/>
        <v>571</v>
      </c>
      <c r="B602">
        <f t="shared" si="31"/>
        <v>1868</v>
      </c>
      <c r="C602" t="s">
        <v>7</v>
      </c>
      <c r="D602" t="s">
        <v>24</v>
      </c>
      <c r="G602" s="4">
        <v>1.1694027272727274</v>
      </c>
      <c r="H602" s="4">
        <v>0.17304545454545467</v>
      </c>
      <c r="J602" s="4">
        <v>0</v>
      </c>
      <c r="K602">
        <v>-0.20000000000000284</v>
      </c>
      <c r="L602">
        <v>-0.20000000000000284</v>
      </c>
      <c r="O602" s="17"/>
      <c r="S602" s="6"/>
      <c r="T602" s="6"/>
      <c r="U602" s="6"/>
      <c r="V602" s="18"/>
      <c r="W602" s="36">
        <v>0</v>
      </c>
    </row>
    <row r="603" spans="1:23" x14ac:dyDescent="0.25">
      <c r="A603" s="6">
        <f t="shared" si="30"/>
        <v>572</v>
      </c>
      <c r="B603">
        <f t="shared" si="31"/>
        <v>1869</v>
      </c>
      <c r="C603" t="s">
        <v>7</v>
      </c>
      <c r="D603" t="s">
        <v>24</v>
      </c>
      <c r="G603" s="4">
        <v>1.6511995030120481</v>
      </c>
      <c r="H603" s="4">
        <v>0.16275835843373498</v>
      </c>
      <c r="J603" s="4">
        <v>0</v>
      </c>
      <c r="K603">
        <v>-0.20000000000000284</v>
      </c>
      <c r="L603">
        <v>-0.20000000000000284</v>
      </c>
      <c r="O603" s="17"/>
      <c r="S603" s="6"/>
      <c r="T603" s="6"/>
      <c r="U603" s="6"/>
      <c r="V603" s="18"/>
      <c r="W603" s="36">
        <v>0</v>
      </c>
    </row>
    <row r="604" spans="1:23" x14ac:dyDescent="0.25">
      <c r="A604" s="6">
        <f t="shared" si="30"/>
        <v>573</v>
      </c>
      <c r="B604">
        <f t="shared" si="31"/>
        <v>1870</v>
      </c>
      <c r="C604" t="s">
        <v>7</v>
      </c>
      <c r="D604" t="s">
        <v>24</v>
      </c>
      <c r="G604" s="4">
        <v>6.1693246753246749</v>
      </c>
      <c r="H604" s="4">
        <v>0.48705194805194818</v>
      </c>
      <c r="J604" s="4">
        <v>0</v>
      </c>
      <c r="K604">
        <v>-0.29999999999999716</v>
      </c>
      <c r="L604">
        <v>-0.29999999999999716</v>
      </c>
      <c r="O604" s="17"/>
      <c r="S604" s="6"/>
      <c r="T604" s="6"/>
      <c r="U604" s="6"/>
      <c r="V604" s="18"/>
      <c r="W604" s="36">
        <v>0</v>
      </c>
    </row>
    <row r="605" spans="1:23" x14ac:dyDescent="0.25">
      <c r="A605" s="6">
        <f t="shared" si="30"/>
        <v>574</v>
      </c>
      <c r="B605">
        <f t="shared" si="31"/>
        <v>1871</v>
      </c>
      <c r="C605" t="s">
        <v>7</v>
      </c>
      <c r="D605" t="s">
        <v>24</v>
      </c>
      <c r="G605" s="4">
        <v>3.0913246753246746</v>
      </c>
      <c r="H605" s="4">
        <v>0.2440519480519483</v>
      </c>
      <c r="J605" s="4">
        <v>0</v>
      </c>
      <c r="K605">
        <v>-0.29999999999999716</v>
      </c>
      <c r="L605">
        <v>-0.29999999999999716</v>
      </c>
      <c r="O605" s="17"/>
      <c r="S605" s="6"/>
      <c r="T605" s="6"/>
      <c r="U605" s="6"/>
      <c r="V605" s="18"/>
      <c r="W605" s="36">
        <v>0</v>
      </c>
    </row>
    <row r="606" spans="1:23" x14ac:dyDescent="0.25">
      <c r="A606" s="6">
        <f t="shared" si="30"/>
        <v>575</v>
      </c>
      <c r="B606">
        <f t="shared" si="31"/>
        <v>1872</v>
      </c>
      <c r="C606" t="s">
        <v>7</v>
      </c>
      <c r="D606" t="s">
        <v>24</v>
      </c>
      <c r="G606" s="4">
        <v>1.8989984210526316</v>
      </c>
      <c r="H606" s="4">
        <v>0.27076973684210526</v>
      </c>
      <c r="J606" s="4">
        <v>0</v>
      </c>
      <c r="K606">
        <v>-0.29999999999999716</v>
      </c>
      <c r="L606">
        <v>-0.29999999999999716</v>
      </c>
      <c r="O606" s="17"/>
      <c r="S606" s="6"/>
      <c r="T606" s="6"/>
      <c r="U606" s="6"/>
      <c r="V606" s="18"/>
      <c r="W606" s="36">
        <v>0</v>
      </c>
    </row>
    <row r="607" spans="1:23" x14ac:dyDescent="0.25">
      <c r="A607" s="6">
        <f t="shared" si="30"/>
        <v>576</v>
      </c>
      <c r="B607">
        <f t="shared" si="31"/>
        <v>1873</v>
      </c>
      <c r="C607" t="s">
        <v>7</v>
      </c>
      <c r="D607" t="s">
        <v>24</v>
      </c>
      <c r="G607" s="4">
        <v>1.1694027272727274</v>
      </c>
      <c r="H607" s="4">
        <v>0.17304545454545467</v>
      </c>
      <c r="J607" s="4">
        <v>0</v>
      </c>
      <c r="K607">
        <v>-0.29999999999999716</v>
      </c>
      <c r="L607">
        <v>-0.29999999999999716</v>
      </c>
      <c r="O607" s="17"/>
      <c r="S607" s="6"/>
      <c r="T607" s="6"/>
      <c r="U607" s="6"/>
      <c r="V607" s="18"/>
      <c r="W607" s="36">
        <v>0</v>
      </c>
    </row>
    <row r="608" spans="1:23" x14ac:dyDescent="0.25">
      <c r="A608" s="6">
        <f t="shared" si="30"/>
        <v>577</v>
      </c>
      <c r="B608">
        <f t="shared" si="31"/>
        <v>1874</v>
      </c>
      <c r="C608" t="s">
        <v>7</v>
      </c>
      <c r="D608" t="s">
        <v>24</v>
      </c>
      <c r="G608" s="4">
        <v>1.6511995030120481</v>
      </c>
      <c r="H608" s="4">
        <v>0.16275835843373498</v>
      </c>
      <c r="J608" s="4">
        <v>0</v>
      </c>
      <c r="K608">
        <v>-0.29999999999999716</v>
      </c>
      <c r="L608">
        <v>-0.29999999999999716</v>
      </c>
      <c r="O608" s="17"/>
      <c r="S608" s="6"/>
      <c r="T608" s="6"/>
      <c r="U608" s="6"/>
      <c r="V608" s="18"/>
      <c r="W608" s="36">
        <v>0</v>
      </c>
    </row>
    <row r="609" spans="1:23" x14ac:dyDescent="0.25">
      <c r="A609" s="6">
        <f t="shared" si="30"/>
        <v>578</v>
      </c>
      <c r="B609">
        <f t="shared" si="31"/>
        <v>1875</v>
      </c>
      <c r="C609" t="s">
        <v>7</v>
      </c>
      <c r="D609" t="s">
        <v>24</v>
      </c>
      <c r="G609" s="4">
        <v>6.1693246753246749</v>
      </c>
      <c r="H609" s="4">
        <v>0.48705194805194818</v>
      </c>
      <c r="J609" s="4">
        <v>0</v>
      </c>
      <c r="K609">
        <v>-0.40000000000000568</v>
      </c>
      <c r="L609">
        <v>-0.40000000000000568</v>
      </c>
      <c r="O609" s="17"/>
      <c r="S609" s="6"/>
      <c r="T609" s="6"/>
      <c r="U609" s="6"/>
      <c r="V609" s="18"/>
      <c r="W609" s="36">
        <v>0</v>
      </c>
    </row>
    <row r="610" spans="1:23" x14ac:dyDescent="0.25">
      <c r="A610" s="6">
        <f t="shared" si="30"/>
        <v>579</v>
      </c>
      <c r="B610">
        <f t="shared" si="31"/>
        <v>1876</v>
      </c>
      <c r="C610" t="s">
        <v>7</v>
      </c>
      <c r="D610" t="s">
        <v>24</v>
      </c>
      <c r="G610" s="4">
        <v>3.0913246753246746</v>
      </c>
      <c r="H610" s="4">
        <v>0.2440519480519483</v>
      </c>
      <c r="J610" s="4">
        <v>0</v>
      </c>
      <c r="K610">
        <v>-0.40000000000000568</v>
      </c>
      <c r="L610">
        <v>-0.40000000000000568</v>
      </c>
      <c r="O610" s="17"/>
      <c r="S610" s="6"/>
      <c r="T610" s="6"/>
      <c r="U610" s="6"/>
      <c r="V610" s="18"/>
      <c r="W610" s="36">
        <v>0</v>
      </c>
    </row>
    <row r="611" spans="1:23" x14ac:dyDescent="0.25">
      <c r="A611" s="6">
        <f t="shared" si="30"/>
        <v>580</v>
      </c>
      <c r="B611">
        <f t="shared" si="31"/>
        <v>1877</v>
      </c>
      <c r="C611" t="s">
        <v>7</v>
      </c>
      <c r="D611" t="s">
        <v>24</v>
      </c>
      <c r="G611" s="4">
        <v>1.8989984210526316</v>
      </c>
      <c r="H611" s="4">
        <v>0.27076973684210526</v>
      </c>
      <c r="J611" s="4">
        <v>0</v>
      </c>
      <c r="K611">
        <v>-0.40000000000000568</v>
      </c>
      <c r="L611">
        <v>-0.40000000000000568</v>
      </c>
      <c r="O611" s="17"/>
      <c r="S611" s="6"/>
      <c r="T611" s="6"/>
      <c r="U611" s="6"/>
      <c r="V611" s="18"/>
      <c r="W611" s="36">
        <v>0</v>
      </c>
    </row>
    <row r="612" spans="1:23" x14ac:dyDescent="0.25">
      <c r="A612" s="6">
        <f t="shared" si="30"/>
        <v>581</v>
      </c>
      <c r="B612">
        <f t="shared" si="31"/>
        <v>1878</v>
      </c>
      <c r="C612" t="s">
        <v>7</v>
      </c>
      <c r="D612" t="s">
        <v>24</v>
      </c>
      <c r="G612" s="4">
        <v>1.1694027272727274</v>
      </c>
      <c r="H612" s="4">
        <v>0.17304545454545467</v>
      </c>
      <c r="J612" s="4">
        <v>0</v>
      </c>
      <c r="K612">
        <v>-0.40000000000000568</v>
      </c>
      <c r="L612">
        <v>-0.40000000000000568</v>
      </c>
      <c r="O612" s="17"/>
      <c r="S612" s="6"/>
      <c r="T612" s="6"/>
      <c r="U612" s="6"/>
      <c r="V612" s="18"/>
      <c r="W612" s="36">
        <v>0</v>
      </c>
    </row>
    <row r="613" spans="1:23" x14ac:dyDescent="0.25">
      <c r="A613" s="6">
        <f t="shared" si="30"/>
        <v>582</v>
      </c>
      <c r="B613">
        <f t="shared" si="31"/>
        <v>1879</v>
      </c>
      <c r="C613" t="s">
        <v>7</v>
      </c>
      <c r="D613" t="s">
        <v>24</v>
      </c>
      <c r="G613" s="4">
        <v>1.6511995030120481</v>
      </c>
      <c r="H613" s="4">
        <v>0.16275835843373498</v>
      </c>
      <c r="J613" s="4">
        <v>0</v>
      </c>
      <c r="K613">
        <v>-0.40000000000000568</v>
      </c>
      <c r="L613">
        <v>-0.40000000000000568</v>
      </c>
      <c r="O613" s="17"/>
      <c r="S613" s="6"/>
      <c r="T613" s="6"/>
      <c r="U613" s="6"/>
      <c r="V613" s="18"/>
      <c r="W613" s="36">
        <v>0</v>
      </c>
    </row>
    <row r="614" spans="1:23" x14ac:dyDescent="0.25">
      <c r="A614" s="6">
        <f t="shared" si="30"/>
        <v>583</v>
      </c>
      <c r="B614">
        <f t="shared" si="31"/>
        <v>1880</v>
      </c>
      <c r="C614" t="s">
        <v>7</v>
      </c>
      <c r="D614" t="s">
        <v>24</v>
      </c>
      <c r="G614" s="4">
        <v>6.1693246753246749</v>
      </c>
      <c r="H614" s="4">
        <v>0.48705194805194818</v>
      </c>
      <c r="J614" s="4">
        <v>0</v>
      </c>
      <c r="K614">
        <v>-0.40000000000000568</v>
      </c>
      <c r="L614">
        <v>-0.40000000000000568</v>
      </c>
      <c r="O614" s="17"/>
      <c r="S614" s="6"/>
      <c r="T614" s="6"/>
      <c r="U614" s="6"/>
      <c r="V614" s="18"/>
      <c r="W614" s="36">
        <v>0</v>
      </c>
    </row>
    <row r="615" spans="1:23" x14ac:dyDescent="0.25">
      <c r="A615" s="6">
        <f t="shared" si="30"/>
        <v>584</v>
      </c>
      <c r="B615">
        <f t="shared" si="31"/>
        <v>1881</v>
      </c>
      <c r="C615" t="s">
        <v>7</v>
      </c>
      <c r="D615" t="s">
        <v>24</v>
      </c>
      <c r="G615" s="4">
        <v>3.0913246753246746</v>
      </c>
      <c r="H615" s="4">
        <v>0.2440519480519483</v>
      </c>
      <c r="J615" s="4">
        <v>0</v>
      </c>
      <c r="K615">
        <v>-0.40000000000000568</v>
      </c>
      <c r="L615">
        <v>-0.40000000000000568</v>
      </c>
      <c r="O615" s="17"/>
      <c r="S615" s="6"/>
      <c r="T615" s="6"/>
      <c r="U615" s="6"/>
      <c r="V615" s="18"/>
      <c r="W615" s="36">
        <v>0</v>
      </c>
    </row>
    <row r="616" spans="1:23" x14ac:dyDescent="0.25">
      <c r="A616" s="6">
        <f t="shared" si="30"/>
        <v>585</v>
      </c>
      <c r="B616">
        <f t="shared" si="31"/>
        <v>1882</v>
      </c>
      <c r="C616" t="s">
        <v>7</v>
      </c>
      <c r="D616" t="s">
        <v>24</v>
      </c>
      <c r="G616" s="4">
        <v>1.8989984210526316</v>
      </c>
      <c r="H616" s="4">
        <v>0.27076973684210526</v>
      </c>
      <c r="J616" s="4">
        <v>0</v>
      </c>
      <c r="K616">
        <v>-0.40000000000000568</v>
      </c>
      <c r="L616">
        <v>-0.40000000000000568</v>
      </c>
      <c r="O616" s="17"/>
      <c r="S616" s="6"/>
      <c r="T616" s="6"/>
      <c r="U616" s="6"/>
      <c r="V616" s="18"/>
      <c r="W616" s="36">
        <v>0</v>
      </c>
    </row>
    <row r="617" spans="1:23" x14ac:dyDescent="0.25">
      <c r="A617" s="6">
        <f t="shared" si="30"/>
        <v>586</v>
      </c>
      <c r="B617">
        <f t="shared" si="31"/>
        <v>1883</v>
      </c>
      <c r="C617" t="s">
        <v>7</v>
      </c>
      <c r="D617" t="s">
        <v>24</v>
      </c>
      <c r="G617" s="4">
        <v>1.1694027272727274</v>
      </c>
      <c r="H617" s="4">
        <v>0.17304545454545467</v>
      </c>
      <c r="J617" s="4">
        <v>0</v>
      </c>
      <c r="K617">
        <v>-0.40000000000000568</v>
      </c>
      <c r="L617">
        <v>-0.40000000000000568</v>
      </c>
      <c r="O617" s="17"/>
      <c r="S617" s="6"/>
      <c r="T617" s="6"/>
      <c r="U617" s="6"/>
      <c r="V617" s="18"/>
      <c r="W617" s="36">
        <v>0</v>
      </c>
    </row>
    <row r="618" spans="1:23" x14ac:dyDescent="0.25">
      <c r="A618" s="6">
        <f t="shared" si="30"/>
        <v>587</v>
      </c>
      <c r="B618">
        <f t="shared" si="31"/>
        <v>1884</v>
      </c>
      <c r="C618" t="s">
        <v>7</v>
      </c>
      <c r="D618" t="s">
        <v>24</v>
      </c>
      <c r="G618" s="4">
        <v>1.6511995030120481</v>
      </c>
      <c r="H618" s="4">
        <v>0.16275835843373498</v>
      </c>
      <c r="J618" s="4">
        <v>0</v>
      </c>
      <c r="K618">
        <v>-0.40000000000000568</v>
      </c>
      <c r="L618">
        <v>-0.40000000000000568</v>
      </c>
      <c r="O618" s="17"/>
      <c r="S618" s="6"/>
      <c r="T618" s="6"/>
      <c r="U618" s="6"/>
      <c r="V618" s="18"/>
      <c r="W618" s="36">
        <v>0</v>
      </c>
    </row>
    <row r="619" spans="1:23" x14ac:dyDescent="0.25">
      <c r="A619" s="6">
        <f t="shared" si="30"/>
        <v>588</v>
      </c>
      <c r="B619">
        <f t="shared" si="31"/>
        <v>1885</v>
      </c>
      <c r="C619" t="s">
        <v>7</v>
      </c>
      <c r="D619" t="s">
        <v>24</v>
      </c>
      <c r="G619" s="4">
        <v>6.1693246753246749</v>
      </c>
      <c r="H619" s="4">
        <v>0.48705194805194818</v>
      </c>
      <c r="J619" s="4">
        <v>0</v>
      </c>
      <c r="K619">
        <v>-0.5</v>
      </c>
      <c r="L619">
        <v>-0.5</v>
      </c>
      <c r="O619" s="17"/>
      <c r="S619" s="6"/>
      <c r="T619" s="6"/>
      <c r="U619" s="6"/>
      <c r="V619" s="18"/>
      <c r="W619" s="36">
        <v>0</v>
      </c>
    </row>
    <row r="620" spans="1:23" x14ac:dyDescent="0.25">
      <c r="A620" s="6">
        <f t="shared" si="30"/>
        <v>589</v>
      </c>
      <c r="B620">
        <f t="shared" si="31"/>
        <v>1886</v>
      </c>
      <c r="C620" t="s">
        <v>7</v>
      </c>
      <c r="D620" t="s">
        <v>24</v>
      </c>
      <c r="G620" s="4">
        <v>3.0913246753246746</v>
      </c>
      <c r="H620" s="4">
        <v>0.2440519480519483</v>
      </c>
      <c r="J620" s="4">
        <v>0</v>
      </c>
      <c r="K620">
        <v>-0.5</v>
      </c>
      <c r="L620">
        <v>-0.5</v>
      </c>
      <c r="O620" s="17"/>
      <c r="S620" s="6"/>
      <c r="T620" s="6"/>
      <c r="U620" s="6"/>
      <c r="V620" s="18"/>
      <c r="W620" s="36">
        <v>0</v>
      </c>
    </row>
    <row r="621" spans="1:23" x14ac:dyDescent="0.25">
      <c r="A621" s="6">
        <f t="shared" si="30"/>
        <v>590</v>
      </c>
      <c r="B621">
        <f t="shared" si="31"/>
        <v>1887</v>
      </c>
      <c r="C621" t="s">
        <v>7</v>
      </c>
      <c r="D621" t="s">
        <v>24</v>
      </c>
      <c r="G621" s="4">
        <v>1.8989984210526316</v>
      </c>
      <c r="H621" s="4">
        <v>0.27076973684210526</v>
      </c>
      <c r="J621" s="4">
        <v>0</v>
      </c>
      <c r="K621">
        <v>-0.5</v>
      </c>
      <c r="L621">
        <v>-0.5</v>
      </c>
      <c r="O621" s="17"/>
      <c r="S621" s="6"/>
      <c r="T621" s="6"/>
      <c r="U621" s="6"/>
      <c r="V621" s="18"/>
      <c r="W621" s="36">
        <v>0</v>
      </c>
    </row>
    <row r="622" spans="1:23" x14ac:dyDescent="0.25">
      <c r="A622" s="6">
        <f t="shared" si="30"/>
        <v>591</v>
      </c>
      <c r="B622">
        <f t="shared" si="31"/>
        <v>1888</v>
      </c>
      <c r="C622" t="s">
        <v>7</v>
      </c>
      <c r="D622" t="s">
        <v>24</v>
      </c>
      <c r="G622" s="4">
        <v>1.1694027272727274</v>
      </c>
      <c r="H622" s="4">
        <v>0.17304545454545467</v>
      </c>
      <c r="J622" s="4">
        <v>0</v>
      </c>
      <c r="K622">
        <v>-0.5</v>
      </c>
      <c r="L622">
        <v>-0.5</v>
      </c>
      <c r="O622" s="17"/>
      <c r="S622" s="6"/>
      <c r="T622" s="6"/>
      <c r="U622" s="6"/>
      <c r="V622" s="18"/>
      <c r="W622" s="36">
        <v>0</v>
      </c>
    </row>
    <row r="623" spans="1:23" x14ac:dyDescent="0.25">
      <c r="A623" s="6">
        <f t="shared" si="30"/>
        <v>592</v>
      </c>
      <c r="B623">
        <f t="shared" si="31"/>
        <v>1889</v>
      </c>
      <c r="C623" t="s">
        <v>7</v>
      </c>
      <c r="D623" t="s">
        <v>24</v>
      </c>
      <c r="G623" s="4">
        <v>1.6511995030120481</v>
      </c>
      <c r="H623" s="4">
        <v>0.16275835843373498</v>
      </c>
      <c r="J623" s="4">
        <v>0</v>
      </c>
      <c r="K623">
        <v>-0.5</v>
      </c>
      <c r="L623">
        <v>-0.5</v>
      </c>
      <c r="O623" s="17"/>
      <c r="S623" s="6"/>
      <c r="T623" s="6"/>
      <c r="U623" s="6"/>
      <c r="V623" s="18"/>
      <c r="W623" s="36">
        <v>0</v>
      </c>
    </row>
    <row r="624" spans="1:23" x14ac:dyDescent="0.25">
      <c r="A624" s="6">
        <f t="shared" si="30"/>
        <v>593</v>
      </c>
      <c r="B624">
        <f t="shared" si="31"/>
        <v>1890</v>
      </c>
      <c r="C624" t="s">
        <v>7</v>
      </c>
      <c r="D624" t="s">
        <v>24</v>
      </c>
      <c r="G624" s="4">
        <v>6.1693246753246749</v>
      </c>
      <c r="H624" s="4">
        <v>0.48705194805194818</v>
      </c>
      <c r="J624" s="4">
        <v>0</v>
      </c>
      <c r="K624">
        <v>-0.59999999999999432</v>
      </c>
      <c r="L624">
        <v>-0.59999999999999432</v>
      </c>
      <c r="O624" s="17"/>
      <c r="S624" s="6"/>
      <c r="T624" s="6"/>
      <c r="U624" s="6"/>
      <c r="V624" s="18"/>
      <c r="W624" s="36">
        <v>0</v>
      </c>
    </row>
    <row r="625" spans="1:23" x14ac:dyDescent="0.25">
      <c r="A625" s="6">
        <f t="shared" si="30"/>
        <v>594</v>
      </c>
      <c r="B625">
        <f t="shared" si="31"/>
        <v>1891</v>
      </c>
      <c r="C625" t="s">
        <v>7</v>
      </c>
      <c r="D625" t="s">
        <v>24</v>
      </c>
      <c r="G625" s="4">
        <v>3.0913246753246746</v>
      </c>
      <c r="H625" s="4">
        <v>0.2440519480519483</v>
      </c>
      <c r="J625" s="4">
        <v>0</v>
      </c>
      <c r="K625">
        <v>-0.59999999999999432</v>
      </c>
      <c r="L625">
        <v>-0.59999999999999432</v>
      </c>
      <c r="O625" s="17"/>
      <c r="S625" s="6"/>
      <c r="T625" s="6"/>
      <c r="U625" s="6"/>
      <c r="V625" s="18"/>
      <c r="W625" s="36">
        <v>0</v>
      </c>
    </row>
    <row r="626" spans="1:23" x14ac:dyDescent="0.25">
      <c r="A626" s="6">
        <f t="shared" si="30"/>
        <v>595</v>
      </c>
      <c r="B626">
        <f t="shared" si="31"/>
        <v>1892</v>
      </c>
      <c r="C626" t="s">
        <v>7</v>
      </c>
      <c r="D626" t="s">
        <v>24</v>
      </c>
      <c r="G626" s="4">
        <v>1.8989984210526316</v>
      </c>
      <c r="H626" s="4">
        <v>0.27076973684210526</v>
      </c>
      <c r="J626" s="4">
        <v>0</v>
      </c>
      <c r="K626">
        <v>-0.59999999999999432</v>
      </c>
      <c r="L626">
        <v>-0.59999999999999432</v>
      </c>
      <c r="O626" s="17"/>
      <c r="S626" s="6"/>
      <c r="T626" s="6"/>
      <c r="U626" s="6"/>
      <c r="V626" s="18"/>
      <c r="W626" s="36">
        <v>0</v>
      </c>
    </row>
    <row r="627" spans="1:23" x14ac:dyDescent="0.25">
      <c r="A627" s="6">
        <f t="shared" si="30"/>
        <v>596</v>
      </c>
      <c r="B627">
        <f t="shared" si="31"/>
        <v>1893</v>
      </c>
      <c r="C627" t="s">
        <v>7</v>
      </c>
      <c r="D627" t="s">
        <v>24</v>
      </c>
      <c r="G627" s="4">
        <v>1.1694027272727274</v>
      </c>
      <c r="H627" s="4">
        <v>0.17304545454545467</v>
      </c>
      <c r="J627" s="4">
        <v>0</v>
      </c>
      <c r="K627">
        <v>-0.59999999999999432</v>
      </c>
      <c r="L627">
        <v>-0.59999999999999432</v>
      </c>
      <c r="O627" s="17"/>
      <c r="S627" s="6"/>
      <c r="T627" s="6"/>
      <c r="U627" s="6"/>
      <c r="V627" s="18"/>
      <c r="W627" s="36">
        <v>0</v>
      </c>
    </row>
    <row r="628" spans="1:23" x14ac:dyDescent="0.25">
      <c r="A628" s="6">
        <f t="shared" si="30"/>
        <v>597</v>
      </c>
      <c r="B628">
        <v>1894</v>
      </c>
      <c r="C628" t="s">
        <v>7</v>
      </c>
      <c r="D628" t="s">
        <v>24</v>
      </c>
      <c r="G628" s="4">
        <v>1.6511995030120481</v>
      </c>
      <c r="H628" s="4">
        <v>0.16275835843373498</v>
      </c>
      <c r="J628" s="4">
        <v>0</v>
      </c>
      <c r="K628">
        <v>-0.59999999999999432</v>
      </c>
      <c r="L628">
        <v>-0.59999999999999432</v>
      </c>
      <c r="O628" s="17"/>
      <c r="S628" s="6"/>
      <c r="T628" s="6"/>
      <c r="U628" s="6"/>
      <c r="V628" s="18"/>
      <c r="W628" s="36">
        <v>0</v>
      </c>
    </row>
    <row r="629" spans="1:23" x14ac:dyDescent="0.25">
      <c r="A629" s="6">
        <f t="shared" si="30"/>
        <v>598</v>
      </c>
      <c r="B629">
        <v>1895</v>
      </c>
      <c r="C629" t="s">
        <v>7</v>
      </c>
      <c r="D629" t="s">
        <v>24</v>
      </c>
      <c r="G629" s="4">
        <v>6.1693246753246749</v>
      </c>
      <c r="H629" s="4">
        <v>0.48705194805194818</v>
      </c>
      <c r="J629" s="4">
        <v>0</v>
      </c>
      <c r="K629">
        <v>-0.70000000000000284</v>
      </c>
      <c r="L629">
        <v>-0.70000000000000284</v>
      </c>
      <c r="O629" s="17"/>
      <c r="S629" s="6"/>
      <c r="T629" s="6"/>
      <c r="U629" s="6"/>
      <c r="V629" s="18"/>
      <c r="W629" s="36">
        <v>0</v>
      </c>
    </row>
    <row r="630" spans="1:23" x14ac:dyDescent="0.25">
      <c r="A630" s="6">
        <f t="shared" si="30"/>
        <v>599</v>
      </c>
      <c r="B630">
        <v>1896</v>
      </c>
      <c r="C630" t="s">
        <v>7</v>
      </c>
      <c r="D630" t="s">
        <v>24</v>
      </c>
      <c r="G630" s="4">
        <v>3.0913246753246746</v>
      </c>
      <c r="H630" s="4">
        <v>0.2440519480519483</v>
      </c>
      <c r="J630" s="4">
        <v>0</v>
      </c>
      <c r="K630">
        <v>-0.70000000000000284</v>
      </c>
      <c r="L630">
        <v>-0.70000000000000284</v>
      </c>
      <c r="O630" s="17"/>
      <c r="S630" s="6"/>
      <c r="T630" s="6"/>
      <c r="U630" s="6"/>
      <c r="V630" s="18"/>
      <c r="W630" s="36">
        <v>0</v>
      </c>
    </row>
    <row r="631" spans="1:23" x14ac:dyDescent="0.25">
      <c r="A631" s="6">
        <f t="shared" si="30"/>
        <v>600</v>
      </c>
      <c r="B631">
        <v>1897</v>
      </c>
      <c r="C631" t="s">
        <v>7</v>
      </c>
      <c r="D631" t="s">
        <v>24</v>
      </c>
      <c r="G631" s="4">
        <v>1.8989984210526316</v>
      </c>
      <c r="H631" s="4">
        <v>0.27076973684210526</v>
      </c>
      <c r="J631" s="4">
        <v>0</v>
      </c>
      <c r="K631">
        <v>-0.70000000000000284</v>
      </c>
      <c r="L631">
        <v>-0.70000000000000284</v>
      </c>
      <c r="O631" s="17"/>
      <c r="S631" s="6"/>
      <c r="T631" s="6"/>
      <c r="U631" s="6"/>
      <c r="V631" s="18"/>
      <c r="W631" s="36">
        <v>0</v>
      </c>
    </row>
    <row r="632" spans="1:23" x14ac:dyDescent="0.25">
      <c r="A632" s="6">
        <f t="shared" si="30"/>
        <v>601</v>
      </c>
      <c r="B632">
        <v>1898</v>
      </c>
      <c r="C632" t="s">
        <v>7</v>
      </c>
      <c r="D632" t="s">
        <v>24</v>
      </c>
      <c r="G632" s="4">
        <v>1.1694027272727274</v>
      </c>
      <c r="H632" s="4">
        <v>0.17304545454545467</v>
      </c>
      <c r="J632" s="4">
        <v>0</v>
      </c>
      <c r="K632">
        <v>-0.70000000000000284</v>
      </c>
      <c r="L632">
        <v>-0.70000000000000284</v>
      </c>
      <c r="O632" s="17"/>
      <c r="S632" s="6"/>
      <c r="T632" s="6"/>
      <c r="U632" s="6"/>
      <c r="V632" s="18"/>
      <c r="W632" s="36">
        <v>0</v>
      </c>
    </row>
    <row r="633" spans="1:23" x14ac:dyDescent="0.25">
      <c r="A633" s="6">
        <f t="shared" si="30"/>
        <v>602</v>
      </c>
      <c r="B633">
        <v>1899</v>
      </c>
      <c r="C633" t="s">
        <v>7</v>
      </c>
      <c r="D633" t="s">
        <v>24</v>
      </c>
      <c r="G633" s="4">
        <v>1.6482189984939759</v>
      </c>
      <c r="H633" s="4">
        <v>0.16246457078313259</v>
      </c>
      <c r="J633" s="4">
        <v>0</v>
      </c>
      <c r="K633">
        <v>-0.70000000000000284</v>
      </c>
      <c r="L633">
        <v>-0.70000000000000284</v>
      </c>
      <c r="O633" s="17"/>
      <c r="S633" s="6"/>
      <c r="T633" s="6"/>
      <c r="U633" s="6"/>
      <c r="V633" s="18"/>
      <c r="W633" s="36">
        <v>0</v>
      </c>
    </row>
    <row r="634" spans="1:23" x14ac:dyDescent="0.25">
      <c r="A634" s="6">
        <f t="shared" si="30"/>
        <v>603</v>
      </c>
      <c r="B634">
        <v>1900</v>
      </c>
      <c r="C634" t="s">
        <v>7</v>
      </c>
      <c r="D634" t="s">
        <v>24</v>
      </c>
      <c r="G634" s="4">
        <v>1.7721818181818183</v>
      </c>
      <c r="H634" s="4">
        <v>0.13990909090909098</v>
      </c>
      <c r="J634" s="4">
        <v>0</v>
      </c>
      <c r="K634">
        <v>-1</v>
      </c>
      <c r="L634">
        <v>-1</v>
      </c>
      <c r="O634" s="17"/>
      <c r="S634" s="6"/>
      <c r="T634" s="6"/>
      <c r="U634" s="6"/>
      <c r="V634" s="18"/>
      <c r="W634" s="36">
        <v>0</v>
      </c>
    </row>
    <row r="635" spans="1:23" x14ac:dyDescent="0.25">
      <c r="A635" s="6">
        <f t="shared" si="30"/>
        <v>604</v>
      </c>
      <c r="B635">
        <v>1901</v>
      </c>
      <c r="C635" t="s">
        <v>7</v>
      </c>
      <c r="D635" t="s">
        <v>24</v>
      </c>
      <c r="G635" s="4">
        <v>2.4617337662337659</v>
      </c>
      <c r="H635" s="4">
        <v>0.19434740259740269</v>
      </c>
      <c r="J635" s="4">
        <v>0</v>
      </c>
      <c r="K635">
        <v>-1</v>
      </c>
      <c r="L635">
        <v>-1</v>
      </c>
      <c r="O635" s="17"/>
      <c r="S635" s="6"/>
      <c r="T635" s="6"/>
      <c r="U635" s="6"/>
      <c r="V635" s="18"/>
      <c r="W635" s="36">
        <v>0</v>
      </c>
    </row>
    <row r="636" spans="1:23" x14ac:dyDescent="0.25">
      <c r="A636" s="6">
        <f t="shared" si="30"/>
        <v>605</v>
      </c>
      <c r="B636">
        <v>1902</v>
      </c>
      <c r="C636" t="s">
        <v>7</v>
      </c>
      <c r="D636" t="s">
        <v>24</v>
      </c>
      <c r="G636" s="4">
        <v>1.6978034210526316</v>
      </c>
      <c r="H636" s="4">
        <v>0.24208223684210525</v>
      </c>
      <c r="J636" s="4">
        <v>0</v>
      </c>
      <c r="K636">
        <v>-1</v>
      </c>
      <c r="L636">
        <v>-1</v>
      </c>
      <c r="O636" s="17"/>
      <c r="S636" s="6"/>
      <c r="T636" s="6"/>
      <c r="U636" s="6"/>
      <c r="V636" s="18"/>
      <c r="W636" s="36">
        <v>0</v>
      </c>
    </row>
    <row r="637" spans="1:23" x14ac:dyDescent="0.25">
      <c r="A637" s="6">
        <f t="shared" si="30"/>
        <v>606</v>
      </c>
      <c r="B637">
        <v>1903</v>
      </c>
      <c r="C637" t="s">
        <v>7</v>
      </c>
      <c r="D637" t="s">
        <v>24</v>
      </c>
      <c r="G637" s="4">
        <v>0.19549285714285725</v>
      </c>
      <c r="H637" s="4">
        <v>2.8928571428571428E-2</v>
      </c>
      <c r="J637" s="4">
        <v>0</v>
      </c>
      <c r="K637">
        <v>-1</v>
      </c>
      <c r="L637">
        <v>-1</v>
      </c>
      <c r="O637" s="17"/>
      <c r="S637" s="6"/>
      <c r="T637" s="6"/>
      <c r="U637" s="6"/>
      <c r="V637" s="18"/>
      <c r="W637" s="36">
        <v>0</v>
      </c>
    </row>
    <row r="638" spans="1:23" x14ac:dyDescent="0.25">
      <c r="A638" s="6">
        <f t="shared" si="30"/>
        <v>607</v>
      </c>
      <c r="B638">
        <v>1904</v>
      </c>
      <c r="C638" t="s">
        <v>7</v>
      </c>
      <c r="D638" t="s">
        <v>24</v>
      </c>
      <c r="G638" s="4">
        <v>1.6452384939759037</v>
      </c>
      <c r="H638" s="4">
        <v>0.16217078313253019</v>
      </c>
      <c r="J638" s="4">
        <v>0</v>
      </c>
      <c r="K638">
        <v>-1</v>
      </c>
      <c r="L638">
        <v>-1</v>
      </c>
      <c r="O638" s="17"/>
      <c r="S638" s="6"/>
      <c r="T638" s="6"/>
      <c r="U638" s="6"/>
      <c r="V638" s="18"/>
      <c r="W638" s="36">
        <v>0</v>
      </c>
    </row>
    <row r="639" spans="1:23" x14ac:dyDescent="0.25">
      <c r="A639" s="6">
        <f t="shared" si="30"/>
        <v>608</v>
      </c>
      <c r="B639">
        <v>1905</v>
      </c>
      <c r="C639" t="s">
        <v>7</v>
      </c>
      <c r="D639" t="s">
        <v>24</v>
      </c>
      <c r="G639" s="4">
        <v>3.1512857142857134</v>
      </c>
      <c r="H639" s="4">
        <v>0.24878571428571439</v>
      </c>
      <c r="J639" s="4">
        <v>0</v>
      </c>
      <c r="K639">
        <v>-2</v>
      </c>
      <c r="L639">
        <v>-2</v>
      </c>
      <c r="O639" s="17"/>
      <c r="S639" s="6"/>
      <c r="T639" s="6"/>
      <c r="U639" s="6"/>
      <c r="V639" s="18"/>
      <c r="W639" s="36">
        <v>0</v>
      </c>
    </row>
    <row r="640" spans="1:23" x14ac:dyDescent="0.25">
      <c r="A640" s="6">
        <f t="shared" si="30"/>
        <v>609</v>
      </c>
      <c r="B640">
        <v>1906</v>
      </c>
      <c r="C640" t="s">
        <v>7</v>
      </c>
      <c r="D640" t="s">
        <v>24</v>
      </c>
      <c r="G640" s="4">
        <v>4.363831168831168</v>
      </c>
      <c r="H640" s="4">
        <v>0.34451298701298683</v>
      </c>
      <c r="J640" s="4">
        <v>0</v>
      </c>
      <c r="K640">
        <v>-2</v>
      </c>
      <c r="L640">
        <v>-2</v>
      </c>
      <c r="O640" s="17"/>
      <c r="S640" s="6"/>
      <c r="T640" s="6"/>
      <c r="U640" s="6"/>
      <c r="V640" s="18"/>
      <c r="W640" s="36">
        <v>0</v>
      </c>
    </row>
    <row r="641" spans="1:23" x14ac:dyDescent="0.25">
      <c r="A641" s="6">
        <f t="shared" si="30"/>
        <v>610</v>
      </c>
      <c r="B641">
        <v>1907</v>
      </c>
      <c r="C641" t="s">
        <v>7</v>
      </c>
      <c r="D641" t="s">
        <v>24</v>
      </c>
      <c r="G641" s="4">
        <v>1.4966084210526316</v>
      </c>
      <c r="H641" s="4">
        <v>0.21339473684210525</v>
      </c>
      <c r="J641" s="4">
        <v>0</v>
      </c>
      <c r="K641">
        <v>-2</v>
      </c>
      <c r="L641">
        <v>-2</v>
      </c>
      <c r="O641" s="17"/>
      <c r="S641" s="6"/>
      <c r="T641" s="6"/>
      <c r="U641" s="6"/>
      <c r="V641" s="18"/>
      <c r="W641" s="36">
        <v>0</v>
      </c>
    </row>
    <row r="642" spans="1:23" x14ac:dyDescent="0.25">
      <c r="A642" s="6">
        <f t="shared" si="30"/>
        <v>611</v>
      </c>
      <c r="B642">
        <v>1908</v>
      </c>
      <c r="C642" t="s">
        <v>7</v>
      </c>
      <c r="D642" t="s">
        <v>24</v>
      </c>
      <c r="G642" s="4">
        <v>1.5781605194805199</v>
      </c>
      <c r="H642" s="4">
        <v>0.23353246753246759</v>
      </c>
      <c r="J642" s="4">
        <v>0</v>
      </c>
      <c r="K642">
        <v>-2</v>
      </c>
      <c r="L642">
        <v>-2</v>
      </c>
      <c r="O642" s="17"/>
      <c r="S642" s="6"/>
      <c r="T642" s="6"/>
      <c r="U642" s="6"/>
      <c r="V642" s="18"/>
      <c r="W642" s="36">
        <v>0</v>
      </c>
    </row>
    <row r="643" spans="1:23" x14ac:dyDescent="0.25">
      <c r="A643" s="6">
        <f t="shared" si="30"/>
        <v>612</v>
      </c>
      <c r="B643">
        <v>1909</v>
      </c>
      <c r="C643" t="s">
        <v>7</v>
      </c>
      <c r="D643" t="s">
        <v>24</v>
      </c>
      <c r="G643" s="4">
        <v>1.4544862048192773</v>
      </c>
      <c r="H643" s="4">
        <v>0.14336837349397602</v>
      </c>
      <c r="J643" s="4">
        <v>0</v>
      </c>
      <c r="K643">
        <v>-2</v>
      </c>
      <c r="L643">
        <v>-2</v>
      </c>
      <c r="O643" s="17"/>
      <c r="S643" s="6"/>
      <c r="T643" s="6"/>
      <c r="U643" s="6"/>
      <c r="V643" s="18"/>
      <c r="W643" s="36">
        <v>0</v>
      </c>
    </row>
    <row r="644" spans="1:23" x14ac:dyDescent="0.25">
      <c r="A644" s="6">
        <f t="shared" si="30"/>
        <v>613</v>
      </c>
      <c r="B644">
        <v>1910</v>
      </c>
      <c r="C644" t="s">
        <v>7</v>
      </c>
      <c r="D644" t="s">
        <v>24</v>
      </c>
      <c r="G644" s="4">
        <v>3.1446233766233775</v>
      </c>
      <c r="H644" s="4">
        <v>0.24825974025974018</v>
      </c>
      <c r="J644" s="4">
        <v>0</v>
      </c>
      <c r="K644">
        <v>-2</v>
      </c>
      <c r="L644">
        <v>-2</v>
      </c>
      <c r="O644" s="17"/>
      <c r="S644" s="6"/>
      <c r="T644" s="6"/>
      <c r="U644" s="6"/>
      <c r="V644" s="18"/>
      <c r="W644" s="36">
        <v>0</v>
      </c>
    </row>
    <row r="645" spans="1:23" x14ac:dyDescent="0.25">
      <c r="A645" s="6">
        <f t="shared" si="30"/>
        <v>614</v>
      </c>
      <c r="B645">
        <v>1911</v>
      </c>
      <c r="C645" t="s">
        <v>7</v>
      </c>
      <c r="D645" t="s">
        <v>24</v>
      </c>
      <c r="G645" s="4">
        <v>2.0754852631578942</v>
      </c>
      <c r="H645" s="4">
        <v>0.29593421052631574</v>
      </c>
      <c r="J645" s="4">
        <v>0</v>
      </c>
      <c r="K645">
        <v>-2</v>
      </c>
      <c r="L645">
        <v>-2</v>
      </c>
      <c r="O645" s="17"/>
      <c r="S645" s="6"/>
      <c r="T645" s="6"/>
      <c r="U645" s="6"/>
      <c r="V645" s="18"/>
      <c r="W645" s="36">
        <v>0</v>
      </c>
    </row>
    <row r="646" spans="1:23" x14ac:dyDescent="0.25">
      <c r="A646" s="6">
        <f t="shared" si="30"/>
        <v>615</v>
      </c>
      <c r="B646">
        <v>1912</v>
      </c>
      <c r="C646" t="s">
        <v>7</v>
      </c>
      <c r="D646" t="s">
        <v>24</v>
      </c>
      <c r="G646" s="4">
        <v>1.4928545454545459</v>
      </c>
      <c r="H646" s="4">
        <v>0.22090909090909083</v>
      </c>
      <c r="I646" s="4">
        <v>82.925000000000011</v>
      </c>
      <c r="J646" s="4">
        <v>0</v>
      </c>
      <c r="K646">
        <v>-2</v>
      </c>
      <c r="L646">
        <v>-2</v>
      </c>
      <c r="O646" s="17"/>
      <c r="S646" s="6"/>
      <c r="T646" s="6"/>
      <c r="U646" s="6"/>
      <c r="V646" s="18"/>
      <c r="W646" s="36">
        <v>0</v>
      </c>
    </row>
    <row r="647" spans="1:23" x14ac:dyDescent="0.25">
      <c r="A647" s="6">
        <f t="shared" si="30"/>
        <v>616</v>
      </c>
      <c r="B647">
        <v>1913</v>
      </c>
      <c r="C647" t="s">
        <v>7</v>
      </c>
      <c r="D647" t="s">
        <v>24</v>
      </c>
      <c r="G647" s="4">
        <v>1.8836788554216866</v>
      </c>
      <c r="H647" s="4">
        <v>0.18567379518072286</v>
      </c>
      <c r="J647" s="4">
        <v>0</v>
      </c>
      <c r="K647">
        <v>-2</v>
      </c>
      <c r="L647">
        <v>-2</v>
      </c>
      <c r="O647" s="17"/>
      <c r="S647" s="6"/>
      <c r="T647" s="6"/>
      <c r="U647" s="6"/>
      <c r="V647" s="18"/>
      <c r="W647" s="36">
        <v>0</v>
      </c>
    </row>
    <row r="648" spans="1:23" x14ac:dyDescent="0.25">
      <c r="A648" s="6">
        <f t="shared" si="30"/>
        <v>617</v>
      </c>
      <c r="B648">
        <v>1914</v>
      </c>
      <c r="C648" t="s">
        <v>7</v>
      </c>
      <c r="D648" t="s">
        <v>24</v>
      </c>
      <c r="G648" s="4">
        <v>1.8388051948051949</v>
      </c>
      <c r="H648" s="4">
        <v>0.14516883116883128</v>
      </c>
      <c r="J648" s="4">
        <v>0</v>
      </c>
      <c r="K648">
        <v>-2</v>
      </c>
      <c r="L648">
        <v>-2</v>
      </c>
      <c r="O648" s="17"/>
      <c r="S648" s="6"/>
      <c r="T648" s="6"/>
      <c r="U648" s="6"/>
      <c r="V648" s="18"/>
      <c r="W648" s="36">
        <v>0</v>
      </c>
    </row>
    <row r="649" spans="1:23" x14ac:dyDescent="0.25">
      <c r="A649" s="6">
        <f t="shared" si="30"/>
        <v>618</v>
      </c>
      <c r="B649">
        <v>1915</v>
      </c>
      <c r="C649" t="s">
        <v>7</v>
      </c>
      <c r="D649" t="s">
        <v>24</v>
      </c>
      <c r="G649" s="4">
        <v>1.7154521052631579</v>
      </c>
      <c r="H649" s="4">
        <v>0.24459868421052633</v>
      </c>
      <c r="J649" s="4">
        <v>0</v>
      </c>
      <c r="K649">
        <v>-3</v>
      </c>
      <c r="L649">
        <v>-3</v>
      </c>
      <c r="O649" s="17"/>
      <c r="S649" s="6"/>
      <c r="T649" s="6"/>
      <c r="U649" s="6"/>
      <c r="V649" s="18"/>
      <c r="W649" s="36">
        <v>0</v>
      </c>
    </row>
    <row r="650" spans="1:23" x14ac:dyDescent="0.25">
      <c r="A650" s="6">
        <f t="shared" si="30"/>
        <v>619</v>
      </c>
      <c r="B650">
        <v>1916</v>
      </c>
      <c r="C650" t="s">
        <v>7</v>
      </c>
      <c r="D650" t="s">
        <v>24</v>
      </c>
      <c r="G650" s="4">
        <v>0.80329792207792217</v>
      </c>
      <c r="H650" s="4">
        <v>0.1188701298701299</v>
      </c>
      <c r="J650" s="4">
        <v>0</v>
      </c>
      <c r="K650">
        <v>-3</v>
      </c>
      <c r="L650">
        <v>-3</v>
      </c>
      <c r="O650" s="17"/>
      <c r="S650" s="6"/>
      <c r="T650" s="6"/>
      <c r="U650" s="6"/>
      <c r="V650" s="18"/>
      <c r="W650" s="36">
        <v>0</v>
      </c>
    </row>
    <row r="651" spans="1:23" x14ac:dyDescent="0.25">
      <c r="A651" s="6">
        <f t="shared" si="30"/>
        <v>620</v>
      </c>
      <c r="B651">
        <v>1917</v>
      </c>
      <c r="C651" t="s">
        <v>7</v>
      </c>
      <c r="D651" t="s">
        <v>24</v>
      </c>
      <c r="G651" s="4">
        <v>1.162396762048193</v>
      </c>
      <c r="H651" s="4">
        <v>0.1145771837349398</v>
      </c>
      <c r="J651" s="4">
        <v>0</v>
      </c>
      <c r="K651">
        <v>-3</v>
      </c>
      <c r="L651">
        <v>-3</v>
      </c>
      <c r="O651" s="17"/>
      <c r="S651" s="6"/>
      <c r="T651" s="6"/>
      <c r="U651" s="6"/>
      <c r="V651" s="18"/>
      <c r="W651" s="36">
        <v>0</v>
      </c>
    </row>
    <row r="652" spans="1:23" x14ac:dyDescent="0.25">
      <c r="A652" s="6">
        <f t="shared" si="30"/>
        <v>621</v>
      </c>
      <c r="B652">
        <v>1918</v>
      </c>
      <c r="C652" t="s">
        <v>7</v>
      </c>
      <c r="D652" t="s">
        <v>24</v>
      </c>
      <c r="G652" s="4">
        <v>2.9314285714285715</v>
      </c>
      <c r="H652" s="4">
        <v>0.23142857142857132</v>
      </c>
      <c r="J652" s="4">
        <v>0</v>
      </c>
      <c r="K652">
        <v>-3</v>
      </c>
      <c r="L652">
        <v>-3</v>
      </c>
      <c r="O652" s="17"/>
      <c r="S652" s="6"/>
      <c r="T652" s="6"/>
      <c r="U652" s="6"/>
      <c r="V652" s="18"/>
      <c r="W652" s="36">
        <v>0</v>
      </c>
    </row>
    <row r="653" spans="1:23" x14ac:dyDescent="0.25">
      <c r="A653" s="6">
        <f t="shared" si="30"/>
        <v>622</v>
      </c>
      <c r="B653">
        <v>1919</v>
      </c>
      <c r="C653" t="s">
        <v>7</v>
      </c>
      <c r="D653" t="s">
        <v>24</v>
      </c>
      <c r="G653" s="4">
        <v>0.79066105263157882</v>
      </c>
      <c r="H653" s="4">
        <v>0.11273684210526314</v>
      </c>
      <c r="J653" s="4">
        <v>0</v>
      </c>
      <c r="K653">
        <v>-3</v>
      </c>
      <c r="L653">
        <v>-3</v>
      </c>
      <c r="O653" s="17"/>
      <c r="S653" s="6"/>
      <c r="T653" s="6"/>
      <c r="U653" s="6"/>
      <c r="V653" s="18"/>
      <c r="W653" s="36">
        <v>0</v>
      </c>
    </row>
    <row r="654" spans="1:23" x14ac:dyDescent="0.25">
      <c r="A654" s="6">
        <f t="shared" si="30"/>
        <v>623</v>
      </c>
      <c r="B654">
        <v>1920</v>
      </c>
      <c r="C654" t="s">
        <v>7</v>
      </c>
      <c r="D654" t="s">
        <v>24</v>
      </c>
      <c r="G654" s="4">
        <v>1.0076768181818185</v>
      </c>
      <c r="H654" s="4">
        <v>0.14911363636363645</v>
      </c>
      <c r="J654" s="4">
        <v>0</v>
      </c>
      <c r="K654">
        <v>-2</v>
      </c>
      <c r="L654">
        <v>-2</v>
      </c>
      <c r="O654" s="17"/>
      <c r="S654" s="6"/>
      <c r="T654" s="6"/>
      <c r="U654" s="6"/>
      <c r="V654" s="18"/>
      <c r="W654" s="36">
        <v>0</v>
      </c>
    </row>
    <row r="655" spans="1:23" x14ac:dyDescent="0.25">
      <c r="A655" s="6">
        <f t="shared" si="30"/>
        <v>624</v>
      </c>
      <c r="B655">
        <v>1921</v>
      </c>
      <c r="C655" t="s">
        <v>7</v>
      </c>
      <c r="D655" t="s">
        <v>24</v>
      </c>
      <c r="G655" s="4">
        <v>0.94950229292168664</v>
      </c>
      <c r="H655" s="4">
        <v>8.0943938253012063E-2</v>
      </c>
      <c r="J655" s="4">
        <v>0</v>
      </c>
      <c r="K655">
        <v>-2</v>
      </c>
      <c r="L655">
        <v>-2</v>
      </c>
      <c r="O655" s="17"/>
      <c r="S655" s="6"/>
      <c r="T655" s="6"/>
      <c r="U655" s="6"/>
      <c r="V655" s="18"/>
      <c r="W655" s="36">
        <v>0</v>
      </c>
    </row>
    <row r="656" spans="1:23" x14ac:dyDescent="0.25">
      <c r="A656" s="6">
        <f t="shared" si="30"/>
        <v>625</v>
      </c>
      <c r="B656">
        <v>1922</v>
      </c>
      <c r="C656" t="s">
        <v>7</v>
      </c>
      <c r="D656" t="s">
        <v>24</v>
      </c>
      <c r="G656" s="4">
        <v>4.6702987012987016</v>
      </c>
      <c r="H656" s="4">
        <v>0.36870779220779193</v>
      </c>
      <c r="J656" s="4">
        <v>0</v>
      </c>
      <c r="K656">
        <v>-2</v>
      </c>
      <c r="L656">
        <v>-2</v>
      </c>
      <c r="O656" s="17"/>
      <c r="S656" s="6"/>
      <c r="T656" s="6"/>
      <c r="U656" s="6"/>
      <c r="V656" s="18"/>
      <c r="W656" s="36">
        <v>0</v>
      </c>
    </row>
    <row r="657" spans="1:23" x14ac:dyDescent="0.25">
      <c r="A657" s="6">
        <f t="shared" si="30"/>
        <v>626</v>
      </c>
      <c r="B657">
        <v>1923</v>
      </c>
      <c r="C657" t="s">
        <v>7</v>
      </c>
      <c r="D657" t="s">
        <v>24</v>
      </c>
      <c r="G657" s="4">
        <v>0</v>
      </c>
      <c r="H657" s="4">
        <v>0</v>
      </c>
      <c r="I657" s="4">
        <v>66.649999999999991</v>
      </c>
      <c r="J657" s="4">
        <v>0</v>
      </c>
      <c r="K657">
        <v>-2</v>
      </c>
      <c r="L657">
        <v>-2</v>
      </c>
      <c r="M657">
        <v>93.14</v>
      </c>
      <c r="O657" s="17">
        <v>22</v>
      </c>
      <c r="P657" s="12">
        <f>AVERAGE(I657,I658,I664,I673,I676,I679,I683,I687,I691,I695,I699,I703,I706,I710,I714,I718,I722,I726,I730,I734,I738,I742)</f>
        <v>60.106886363636356</v>
      </c>
      <c r="Q657" s="6">
        <f>(O657*P657)^2</f>
        <v>1748613.4895522494</v>
      </c>
      <c r="R657" s="6">
        <f>I657/Q657</f>
        <v>3.8115913206792436E-5</v>
      </c>
      <c r="S657" s="6"/>
      <c r="T657" s="6"/>
      <c r="U657" s="6"/>
      <c r="V657" s="18"/>
      <c r="W657" s="36">
        <v>0</v>
      </c>
    </row>
    <row r="658" spans="1:23" x14ac:dyDescent="0.25">
      <c r="A658" s="6">
        <f t="shared" si="30"/>
        <v>627</v>
      </c>
      <c r="B658">
        <v>1924</v>
      </c>
      <c r="C658" t="s">
        <v>7</v>
      </c>
      <c r="D658" t="s">
        <v>24</v>
      </c>
      <c r="G658" s="4">
        <v>1.2120557142857149</v>
      </c>
      <c r="H658" s="4">
        <v>0.17935714285714299</v>
      </c>
      <c r="I658" s="4">
        <v>63.549999999999983</v>
      </c>
      <c r="J658" s="4">
        <v>0</v>
      </c>
      <c r="K658">
        <v>-2</v>
      </c>
      <c r="L658">
        <v>-2</v>
      </c>
      <c r="O658" s="17">
        <v>22</v>
      </c>
      <c r="P658" s="6">
        <v>56.614102272727266</v>
      </c>
      <c r="Q658" s="6">
        <f>(O658*P658)^2</f>
        <v>1551295.782855062</v>
      </c>
      <c r="R658" s="6">
        <f>I658/Q658</f>
        <v>4.0965753083554587E-5</v>
      </c>
      <c r="S658" s="6"/>
      <c r="T658" s="6"/>
      <c r="U658" s="6"/>
      <c r="V658" s="18"/>
      <c r="W658" s="36">
        <v>0</v>
      </c>
    </row>
    <row r="659" spans="1:23" x14ac:dyDescent="0.25">
      <c r="A659" s="6">
        <f t="shared" si="30"/>
        <v>628</v>
      </c>
      <c r="B659">
        <v>1925</v>
      </c>
      <c r="C659" t="s">
        <v>7</v>
      </c>
      <c r="D659" t="s">
        <v>24</v>
      </c>
      <c r="G659" s="4">
        <v>1.979055</v>
      </c>
      <c r="H659" s="4">
        <v>0.19507500000000011</v>
      </c>
      <c r="J659" s="4">
        <v>0</v>
      </c>
      <c r="K659">
        <v>-3.5</v>
      </c>
      <c r="L659">
        <v>-3.5</v>
      </c>
      <c r="O659" s="17"/>
      <c r="S659" s="6"/>
      <c r="T659" s="6"/>
      <c r="U659" s="6"/>
      <c r="V659" s="18"/>
      <c r="W659" s="36">
        <v>0</v>
      </c>
    </row>
    <row r="660" spans="1:23" x14ac:dyDescent="0.25">
      <c r="A660" s="6">
        <f t="shared" si="30"/>
        <v>629</v>
      </c>
      <c r="B660">
        <v>1926</v>
      </c>
      <c r="C660" t="s">
        <v>7</v>
      </c>
      <c r="D660" t="s">
        <v>24</v>
      </c>
      <c r="G660" s="4">
        <v>2.7515454545454547</v>
      </c>
      <c r="H660" s="4">
        <v>0.2172272727272726</v>
      </c>
      <c r="J660" s="4">
        <v>0</v>
      </c>
      <c r="K660">
        <v>-3.5</v>
      </c>
      <c r="L660">
        <v>-3.5</v>
      </c>
      <c r="O660" s="17"/>
      <c r="S660" s="6"/>
      <c r="T660" s="6"/>
      <c r="U660" s="6"/>
      <c r="V660" s="18"/>
      <c r="W660" s="36">
        <v>0</v>
      </c>
    </row>
    <row r="661" spans="1:23" x14ac:dyDescent="0.25">
      <c r="A661" s="6">
        <f t="shared" si="30"/>
        <v>630</v>
      </c>
      <c r="B661">
        <v>1927</v>
      </c>
      <c r="C661" t="s">
        <v>7</v>
      </c>
      <c r="D661" t="s">
        <v>24</v>
      </c>
      <c r="G661" s="4">
        <v>1.567203157894737</v>
      </c>
      <c r="H661" s="4">
        <v>0.2234605263157895</v>
      </c>
      <c r="J661" s="4">
        <v>0</v>
      </c>
      <c r="K661">
        <v>-3.5</v>
      </c>
      <c r="L661">
        <v>-3.5</v>
      </c>
      <c r="O661" s="17"/>
      <c r="S661" s="6"/>
      <c r="T661" s="6"/>
      <c r="U661" s="6"/>
      <c r="V661" s="18"/>
      <c r="W661" s="36">
        <v>0</v>
      </c>
    </row>
    <row r="662" spans="1:23" x14ac:dyDescent="0.25">
      <c r="A662" s="6">
        <f t="shared" si="30"/>
        <v>631</v>
      </c>
      <c r="B662">
        <v>1928</v>
      </c>
      <c r="C662" t="s">
        <v>7</v>
      </c>
      <c r="D662" t="s">
        <v>24</v>
      </c>
      <c r="G662" s="4">
        <v>1.9922499350649356</v>
      </c>
      <c r="H662" s="4">
        <v>0.29480844155844155</v>
      </c>
      <c r="J662" s="4">
        <v>0</v>
      </c>
      <c r="K662">
        <v>-3.5</v>
      </c>
      <c r="L662">
        <v>-3.5</v>
      </c>
      <c r="O662" s="17"/>
      <c r="S662" s="6"/>
      <c r="T662" s="6"/>
      <c r="U662" s="6"/>
      <c r="V662" s="18"/>
      <c r="W662" s="36">
        <v>0</v>
      </c>
    </row>
    <row r="663" spans="1:23" x14ac:dyDescent="0.25">
      <c r="A663" s="6">
        <f t="shared" ref="A663:A726" si="32">A662+1</f>
        <v>632</v>
      </c>
      <c r="B663">
        <v>1929</v>
      </c>
      <c r="C663" t="s">
        <v>7</v>
      </c>
      <c r="D663" t="s">
        <v>24</v>
      </c>
      <c r="G663" s="4">
        <v>2.2174953614457826</v>
      </c>
      <c r="H663" s="4">
        <v>0.21857801204819272</v>
      </c>
      <c r="I663" s="4">
        <v>64.325000000000003</v>
      </c>
      <c r="J663" s="4">
        <v>0</v>
      </c>
      <c r="K663">
        <v>-3.5</v>
      </c>
      <c r="L663">
        <v>-3.5</v>
      </c>
      <c r="O663" s="17"/>
      <c r="S663" s="6"/>
      <c r="T663" s="6"/>
      <c r="U663" s="6"/>
      <c r="V663" s="18"/>
      <c r="W663" s="36">
        <v>0</v>
      </c>
    </row>
    <row r="664" spans="1:23" x14ac:dyDescent="0.25">
      <c r="A664" s="6">
        <f t="shared" si="32"/>
        <v>633</v>
      </c>
      <c r="B664">
        <v>1930</v>
      </c>
      <c r="C664" t="s">
        <v>7</v>
      </c>
      <c r="D664" t="s">
        <v>24</v>
      </c>
      <c r="G664" s="4">
        <v>3.9840779220779221</v>
      </c>
      <c r="H664" s="4">
        <v>0.31453246753246722</v>
      </c>
      <c r="I664" s="4">
        <v>64.325000000000003</v>
      </c>
      <c r="J664" s="4">
        <v>0</v>
      </c>
      <c r="K664">
        <v>-1</v>
      </c>
      <c r="L664">
        <v>-1</v>
      </c>
      <c r="O664" s="17">
        <v>22</v>
      </c>
      <c r="P664" s="6">
        <v>56.614102272727266</v>
      </c>
      <c r="Q664" s="6">
        <f t="shared" ref="Q664:Q722" si="33">(O664*P664)^2</f>
        <v>1551295.782855062</v>
      </c>
      <c r="R664" s="6">
        <f t="shared" ref="R664:R722" si="34">I664/Q664</f>
        <v>4.1465335438232092E-5</v>
      </c>
      <c r="S664" s="6"/>
      <c r="T664" s="6"/>
      <c r="U664" s="6"/>
      <c r="V664" s="18"/>
      <c r="W664" s="36">
        <v>0</v>
      </c>
    </row>
    <row r="665" spans="1:23" x14ac:dyDescent="0.25">
      <c r="A665" s="6">
        <f t="shared" si="32"/>
        <v>634</v>
      </c>
      <c r="B665">
        <v>1931</v>
      </c>
      <c r="C665" t="s">
        <v>7</v>
      </c>
      <c r="D665" t="s">
        <v>24</v>
      </c>
      <c r="G665" s="4">
        <v>2.2660910526315781</v>
      </c>
      <c r="H665" s="4">
        <v>0.32311184210526311</v>
      </c>
      <c r="J665" s="4">
        <v>0</v>
      </c>
      <c r="K665">
        <v>-1</v>
      </c>
      <c r="L665">
        <v>-1</v>
      </c>
      <c r="O665" s="17"/>
      <c r="S665" s="6"/>
      <c r="T665" s="6"/>
      <c r="U665" s="6"/>
      <c r="V665" s="18"/>
      <c r="W665" s="36">
        <v>0</v>
      </c>
    </row>
    <row r="666" spans="1:23" x14ac:dyDescent="0.25">
      <c r="A666" s="6">
        <f t="shared" si="32"/>
        <v>635</v>
      </c>
      <c r="B666">
        <v>1932</v>
      </c>
      <c r="C666" t="s">
        <v>7</v>
      </c>
      <c r="D666" t="s">
        <v>24</v>
      </c>
      <c r="G666" s="4">
        <v>1.7416636363636371</v>
      </c>
      <c r="H666" s="4">
        <v>0.2577272727272728</v>
      </c>
      <c r="J666" s="4">
        <v>0</v>
      </c>
      <c r="K666">
        <v>-1</v>
      </c>
      <c r="L666">
        <v>-1</v>
      </c>
      <c r="O666" s="17"/>
      <c r="S666" s="6"/>
      <c r="T666" s="6"/>
      <c r="U666" s="6"/>
      <c r="V666" s="18"/>
      <c r="W666" s="36">
        <v>0</v>
      </c>
    </row>
    <row r="667" spans="1:23" x14ac:dyDescent="0.25">
      <c r="A667" s="6">
        <f t="shared" si="32"/>
        <v>636</v>
      </c>
      <c r="B667">
        <v>1933</v>
      </c>
      <c r="C667" t="s">
        <v>7</v>
      </c>
      <c r="D667" t="s">
        <v>24</v>
      </c>
      <c r="G667" s="4">
        <v>1.8508656551204818</v>
      </c>
      <c r="H667" s="4">
        <v>0.12848313253012056</v>
      </c>
      <c r="J667" s="4">
        <v>0</v>
      </c>
      <c r="K667">
        <v>-1</v>
      </c>
      <c r="L667">
        <v>-1</v>
      </c>
      <c r="O667" s="17"/>
      <c r="S667" s="6"/>
      <c r="T667" s="6"/>
      <c r="U667" s="6"/>
      <c r="V667" s="18"/>
      <c r="W667" s="36">
        <v>0</v>
      </c>
    </row>
    <row r="668" spans="1:23" x14ac:dyDescent="0.25">
      <c r="A668" s="6">
        <f t="shared" si="32"/>
        <v>637</v>
      </c>
      <c r="B668">
        <v>1934</v>
      </c>
      <c r="C668" t="s">
        <v>7</v>
      </c>
      <c r="D668" t="s">
        <v>24</v>
      </c>
      <c r="G668" s="4">
        <v>2.0295379166666674</v>
      </c>
      <c r="H668" s="4">
        <v>0.30770000000000008</v>
      </c>
      <c r="I668" s="4">
        <v>62.775000000000013</v>
      </c>
      <c r="J668" s="4">
        <v>0</v>
      </c>
      <c r="K668">
        <v>-1</v>
      </c>
      <c r="L668">
        <v>-1</v>
      </c>
      <c r="O668" s="17"/>
      <c r="S668" s="6"/>
      <c r="T668" s="6"/>
      <c r="U668" s="6"/>
      <c r="V668" s="18"/>
      <c r="W668" s="36">
        <v>0</v>
      </c>
    </row>
    <row r="669" spans="1:23" x14ac:dyDescent="0.25">
      <c r="A669" s="6">
        <f t="shared" si="32"/>
        <v>638</v>
      </c>
      <c r="B669">
        <v>1935</v>
      </c>
      <c r="C669" t="s">
        <v>7</v>
      </c>
      <c r="D669" t="s">
        <v>24</v>
      </c>
      <c r="G669" s="4">
        <v>2.0295379166666674</v>
      </c>
      <c r="H669" s="4">
        <v>0.30770000000000008</v>
      </c>
      <c r="J669" s="4">
        <v>0</v>
      </c>
      <c r="K669">
        <v>-2.5</v>
      </c>
      <c r="L669">
        <v>-2.5</v>
      </c>
      <c r="O669" s="17"/>
      <c r="S669" s="6"/>
      <c r="T669" s="6"/>
      <c r="U669" s="6"/>
      <c r="V669" s="18"/>
      <c r="W669" s="36">
        <v>0</v>
      </c>
    </row>
    <row r="670" spans="1:23" x14ac:dyDescent="0.25">
      <c r="A670" s="6">
        <f t="shared" si="32"/>
        <v>639</v>
      </c>
      <c r="B670">
        <v>1936</v>
      </c>
      <c r="C670" t="s">
        <v>7</v>
      </c>
      <c r="D670" t="s">
        <v>24</v>
      </c>
      <c r="G670" s="4">
        <v>1.4661964285714288</v>
      </c>
      <c r="H670" s="4">
        <v>0.21696428571428561</v>
      </c>
      <c r="J670" s="4">
        <v>0</v>
      </c>
      <c r="K670">
        <v>-2.5</v>
      </c>
      <c r="L670">
        <v>-2.5</v>
      </c>
      <c r="O670" s="17"/>
      <c r="S670" s="6"/>
      <c r="T670" s="6"/>
      <c r="U670" s="6"/>
      <c r="V670" s="18"/>
      <c r="W670" s="36">
        <v>0</v>
      </c>
    </row>
    <row r="671" spans="1:23" x14ac:dyDescent="0.25">
      <c r="A671" s="6">
        <f t="shared" si="32"/>
        <v>640</v>
      </c>
      <c r="B671">
        <v>1937</v>
      </c>
      <c r="C671" t="s">
        <v>7</v>
      </c>
      <c r="D671" t="s">
        <v>24</v>
      </c>
      <c r="G671" s="4">
        <v>2.1317558358433737</v>
      </c>
      <c r="H671" s="4">
        <v>0.1479819277108434</v>
      </c>
      <c r="J671" s="4">
        <v>0</v>
      </c>
      <c r="K671">
        <v>-2.5</v>
      </c>
      <c r="L671">
        <v>-2.5</v>
      </c>
      <c r="O671" s="17"/>
      <c r="S671" s="6"/>
      <c r="T671" s="6"/>
      <c r="U671" s="6"/>
      <c r="V671" s="18"/>
      <c r="W671" s="36">
        <v>0</v>
      </c>
    </row>
    <row r="672" spans="1:23" x14ac:dyDescent="0.25">
      <c r="A672" s="6">
        <f t="shared" si="32"/>
        <v>641</v>
      </c>
      <c r="B672">
        <v>1938</v>
      </c>
      <c r="C672" t="s">
        <v>7</v>
      </c>
      <c r="D672" t="s">
        <v>24</v>
      </c>
      <c r="G672" s="4">
        <v>3.491064935064935</v>
      </c>
      <c r="H672" s="4">
        <v>0.27561038961038964</v>
      </c>
      <c r="J672" s="4">
        <v>0</v>
      </c>
      <c r="K672">
        <v>-2.5</v>
      </c>
      <c r="L672">
        <v>-2.5</v>
      </c>
      <c r="M672">
        <v>93.32</v>
      </c>
      <c r="O672" s="17"/>
      <c r="S672" s="6"/>
      <c r="T672" s="6"/>
      <c r="U672" s="6"/>
      <c r="V672" s="18"/>
      <c r="W672" s="36">
        <v>0</v>
      </c>
    </row>
    <row r="673" spans="1:23" x14ac:dyDescent="0.25">
      <c r="A673" s="6">
        <f t="shared" si="32"/>
        <v>642</v>
      </c>
      <c r="B673">
        <v>1939</v>
      </c>
      <c r="C673" t="s">
        <v>7</v>
      </c>
      <c r="D673" t="s">
        <v>24</v>
      </c>
      <c r="G673" s="4">
        <v>1.4576791666666666</v>
      </c>
      <c r="H673" s="4">
        <v>0.22100000000000009</v>
      </c>
      <c r="I673" s="4">
        <v>68.2</v>
      </c>
      <c r="J673" s="4">
        <v>0</v>
      </c>
      <c r="K673">
        <v>-2.5</v>
      </c>
      <c r="L673">
        <v>-2.5</v>
      </c>
      <c r="O673" s="17">
        <v>22</v>
      </c>
      <c r="P673" s="6">
        <v>56.614102272727266</v>
      </c>
      <c r="Q673" s="6">
        <f t="shared" si="33"/>
        <v>1551295.782855062</v>
      </c>
      <c r="R673" s="6">
        <f t="shared" si="34"/>
        <v>4.3963247211619569E-5</v>
      </c>
      <c r="S673" s="6"/>
      <c r="T673" s="6"/>
      <c r="U673" s="6"/>
      <c r="V673" s="18"/>
      <c r="W673" s="36">
        <v>0</v>
      </c>
    </row>
    <row r="674" spans="1:23" x14ac:dyDescent="0.25">
      <c r="A674" s="6">
        <f t="shared" si="32"/>
        <v>643</v>
      </c>
      <c r="B674">
        <v>1940</v>
      </c>
      <c r="C674" t="s">
        <v>7</v>
      </c>
      <c r="D674" t="s">
        <v>24</v>
      </c>
      <c r="G674" s="4">
        <v>1.2160544318181821</v>
      </c>
      <c r="H674" s="4">
        <v>0.17994886363636359</v>
      </c>
      <c r="J674" s="4">
        <v>0</v>
      </c>
      <c r="K674">
        <v>-2.5</v>
      </c>
      <c r="L674">
        <v>-2.5</v>
      </c>
      <c r="O674" s="17"/>
      <c r="S674" s="6"/>
      <c r="T674" s="6"/>
      <c r="U674" s="6"/>
      <c r="V674" s="18"/>
      <c r="W674" s="36">
        <v>0</v>
      </c>
    </row>
    <row r="675" spans="1:23" x14ac:dyDescent="0.25">
      <c r="A675" s="6">
        <f t="shared" si="32"/>
        <v>644</v>
      </c>
      <c r="B675">
        <v>1941</v>
      </c>
      <c r="C675" t="s">
        <v>7</v>
      </c>
      <c r="D675" t="s">
        <v>24</v>
      </c>
      <c r="G675" s="4">
        <v>1.3141647740963855</v>
      </c>
      <c r="H675" s="4">
        <v>9.1226506024096377E-2</v>
      </c>
      <c r="J675" s="4">
        <v>0</v>
      </c>
      <c r="K675">
        <v>-2.5</v>
      </c>
      <c r="L675">
        <v>-2.5</v>
      </c>
      <c r="O675" s="17"/>
      <c r="S675" s="6"/>
      <c r="T675" s="6"/>
      <c r="U675" s="6"/>
      <c r="V675" s="18"/>
      <c r="W675" s="36">
        <v>0</v>
      </c>
    </row>
    <row r="676" spans="1:23" x14ac:dyDescent="0.25">
      <c r="A676" s="6">
        <f t="shared" si="32"/>
        <v>645</v>
      </c>
      <c r="B676">
        <v>1942</v>
      </c>
      <c r="C676" t="s">
        <v>7</v>
      </c>
      <c r="D676" t="s">
        <v>24</v>
      </c>
      <c r="G676" s="4">
        <v>3.3844675324675326</v>
      </c>
      <c r="H676" s="4">
        <v>0.26719480519480499</v>
      </c>
      <c r="I676" s="4">
        <v>71.3</v>
      </c>
      <c r="J676" s="4">
        <v>0</v>
      </c>
      <c r="K676">
        <v>-2.5</v>
      </c>
      <c r="L676">
        <v>-2.5</v>
      </c>
      <c r="O676" s="17">
        <v>22</v>
      </c>
      <c r="P676" s="6">
        <v>56.614102272727266</v>
      </c>
      <c r="Q676" s="6">
        <f t="shared" si="33"/>
        <v>1551295.782855062</v>
      </c>
      <c r="R676" s="6">
        <f t="shared" si="34"/>
        <v>4.5961576630329547E-5</v>
      </c>
      <c r="S676" s="6"/>
      <c r="T676" s="6"/>
      <c r="U676" s="6"/>
      <c r="V676" s="18"/>
      <c r="W676" s="36">
        <v>0</v>
      </c>
    </row>
    <row r="677" spans="1:23" x14ac:dyDescent="0.25">
      <c r="A677" s="6">
        <f t="shared" si="32"/>
        <v>646</v>
      </c>
      <c r="B677">
        <v>1943</v>
      </c>
      <c r="C677" t="s">
        <v>7</v>
      </c>
      <c r="D677" t="s">
        <v>24</v>
      </c>
      <c r="G677" s="4">
        <v>1.8164925000000001</v>
      </c>
      <c r="H677" s="4">
        <v>0.27540000000000009</v>
      </c>
      <c r="J677" s="4">
        <v>0</v>
      </c>
      <c r="K677">
        <v>-2.5</v>
      </c>
      <c r="L677">
        <v>-2.5</v>
      </c>
      <c r="O677" s="17"/>
      <c r="S677" s="6"/>
      <c r="T677" s="6"/>
      <c r="U677" s="6"/>
      <c r="V677" s="18"/>
      <c r="W677" s="36">
        <v>0</v>
      </c>
    </row>
    <row r="678" spans="1:23" x14ac:dyDescent="0.25">
      <c r="A678" s="6">
        <f t="shared" si="32"/>
        <v>647</v>
      </c>
      <c r="B678">
        <v>1944</v>
      </c>
      <c r="C678" t="s">
        <v>7</v>
      </c>
      <c r="D678" t="s">
        <v>24</v>
      </c>
      <c r="G678" s="4">
        <v>0.9659124350649354</v>
      </c>
      <c r="H678" s="4">
        <v>0.14293344155844157</v>
      </c>
      <c r="J678" s="4">
        <v>0</v>
      </c>
      <c r="K678">
        <v>-2.5</v>
      </c>
      <c r="L678">
        <v>-2.5</v>
      </c>
      <c r="O678" s="17"/>
      <c r="S678" s="6"/>
      <c r="T678" s="6"/>
      <c r="U678" s="6"/>
      <c r="V678" s="18"/>
      <c r="W678" s="36">
        <v>0</v>
      </c>
    </row>
    <row r="679" spans="1:23" x14ac:dyDescent="0.25">
      <c r="A679" s="6">
        <f t="shared" si="32"/>
        <v>648</v>
      </c>
      <c r="B679">
        <v>1945</v>
      </c>
      <c r="C679" t="s">
        <v>7</v>
      </c>
      <c r="D679" t="s">
        <v>24</v>
      </c>
      <c r="G679" s="4">
        <v>1.9411517846385542</v>
      </c>
      <c r="H679" s="4">
        <v>0.13475060240963865</v>
      </c>
      <c r="I679" s="4">
        <v>65.487499999999997</v>
      </c>
      <c r="J679" s="4">
        <v>0</v>
      </c>
      <c r="K679">
        <v>-5</v>
      </c>
      <c r="L679">
        <v>-5</v>
      </c>
      <c r="O679" s="17">
        <v>22</v>
      </c>
      <c r="P679" s="6">
        <v>56.614102272727266</v>
      </c>
      <c r="Q679" s="6">
        <f t="shared" si="33"/>
        <v>1551295.782855062</v>
      </c>
      <c r="R679" s="6">
        <f t="shared" si="34"/>
        <v>4.2214708970248332E-5</v>
      </c>
      <c r="S679" s="6"/>
      <c r="T679" s="6"/>
      <c r="U679" s="6"/>
      <c r="V679" s="18"/>
      <c r="W679" s="36">
        <v>0</v>
      </c>
    </row>
    <row r="680" spans="1:23" x14ac:dyDescent="0.25">
      <c r="A680" s="6">
        <f t="shared" si="32"/>
        <v>649</v>
      </c>
      <c r="B680">
        <v>1946</v>
      </c>
      <c r="C680" t="s">
        <v>7</v>
      </c>
      <c r="D680" t="s">
        <v>24</v>
      </c>
      <c r="G680" s="4">
        <v>6.329220779220778</v>
      </c>
      <c r="H680" s="4">
        <v>0.49967532467532472</v>
      </c>
      <c r="J680" s="4">
        <v>0</v>
      </c>
      <c r="K680">
        <v>-5</v>
      </c>
      <c r="L680">
        <v>-5</v>
      </c>
      <c r="O680" s="17"/>
      <c r="S680" s="6"/>
      <c r="T680" s="6"/>
      <c r="U680" s="6"/>
      <c r="V680" s="18"/>
      <c r="W680" s="36">
        <v>0</v>
      </c>
    </row>
    <row r="681" spans="1:23" x14ac:dyDescent="0.25">
      <c r="A681" s="6">
        <f t="shared" si="32"/>
        <v>650</v>
      </c>
      <c r="B681">
        <v>1947</v>
      </c>
      <c r="C681" t="s">
        <v>7</v>
      </c>
      <c r="D681" t="s">
        <v>24</v>
      </c>
      <c r="G681" s="4">
        <v>2.0427295833333332</v>
      </c>
      <c r="H681" s="4">
        <v>0.30970000000000014</v>
      </c>
      <c r="J681" s="4">
        <v>0</v>
      </c>
      <c r="K681">
        <v>-5</v>
      </c>
      <c r="L681">
        <v>-5</v>
      </c>
      <c r="O681" s="17"/>
      <c r="S681" s="6"/>
      <c r="T681" s="6"/>
      <c r="U681" s="6"/>
      <c r="V681" s="18"/>
      <c r="W681" s="36">
        <v>0</v>
      </c>
    </row>
    <row r="682" spans="1:23" x14ac:dyDescent="0.25">
      <c r="A682" s="6">
        <f t="shared" si="32"/>
        <v>651</v>
      </c>
      <c r="B682">
        <v>1948</v>
      </c>
      <c r="C682" t="s">
        <v>7</v>
      </c>
      <c r="D682" t="s">
        <v>24</v>
      </c>
      <c r="G682" s="4">
        <v>1.362674074675325</v>
      </c>
      <c r="H682" s="4">
        <v>0.2016452922077922</v>
      </c>
      <c r="J682" s="4">
        <v>0</v>
      </c>
      <c r="K682">
        <v>-5</v>
      </c>
      <c r="L682">
        <v>-5</v>
      </c>
      <c r="O682" s="17"/>
      <c r="S682" s="6"/>
      <c r="T682" s="6"/>
      <c r="U682" s="6"/>
      <c r="V682" s="18"/>
      <c r="W682" s="36">
        <v>0</v>
      </c>
    </row>
    <row r="683" spans="1:23" x14ac:dyDescent="0.25">
      <c r="A683" s="6">
        <f t="shared" si="32"/>
        <v>652</v>
      </c>
      <c r="B683">
        <v>1949</v>
      </c>
      <c r="C683" t="s">
        <v>7</v>
      </c>
      <c r="D683" t="s">
        <v>24</v>
      </c>
      <c r="G683" s="4">
        <v>1.5599436822289157</v>
      </c>
      <c r="H683" s="4">
        <v>0.10828795180722894</v>
      </c>
      <c r="I683" s="4">
        <v>63.9375</v>
      </c>
      <c r="J683" s="4">
        <v>0</v>
      </c>
      <c r="K683">
        <v>-5</v>
      </c>
      <c r="L683">
        <v>-5</v>
      </c>
      <c r="O683" s="17">
        <v>22</v>
      </c>
      <c r="P683" s="6">
        <v>56.614102272727266</v>
      </c>
      <c r="Q683" s="6">
        <f t="shared" si="33"/>
        <v>1551295.782855062</v>
      </c>
      <c r="R683" s="6">
        <f t="shared" si="34"/>
        <v>4.1215544260893343E-5</v>
      </c>
      <c r="S683" s="6"/>
      <c r="T683" s="6"/>
      <c r="U683" s="6"/>
      <c r="V683" s="18"/>
      <c r="W683" s="36">
        <v>0</v>
      </c>
    </row>
    <row r="684" spans="1:23" x14ac:dyDescent="0.25">
      <c r="A684" s="6">
        <f t="shared" si="32"/>
        <v>653</v>
      </c>
      <c r="B684">
        <v>1950</v>
      </c>
      <c r="C684" t="s">
        <v>7</v>
      </c>
      <c r="D684" t="s">
        <v>24</v>
      </c>
      <c r="G684" s="4">
        <v>4.5570389610389608</v>
      </c>
      <c r="H684" s="4">
        <v>0.35976623376623396</v>
      </c>
      <c r="J684" s="4">
        <v>0</v>
      </c>
      <c r="K684">
        <v>-3.5</v>
      </c>
      <c r="L684">
        <v>-3.5</v>
      </c>
      <c r="O684" s="17"/>
      <c r="S684" s="6"/>
      <c r="T684" s="6"/>
      <c r="U684" s="6"/>
      <c r="V684" s="18"/>
      <c r="W684" s="36">
        <v>0</v>
      </c>
    </row>
    <row r="685" spans="1:23" x14ac:dyDescent="0.25">
      <c r="A685" s="6">
        <f t="shared" si="32"/>
        <v>654</v>
      </c>
      <c r="B685">
        <v>1951</v>
      </c>
      <c r="C685" t="s">
        <v>7</v>
      </c>
      <c r="D685" t="s">
        <v>24</v>
      </c>
      <c r="G685" s="4">
        <v>2.2689666666666666</v>
      </c>
      <c r="H685" s="4">
        <v>0.34400000000000019</v>
      </c>
      <c r="J685" s="4">
        <v>0</v>
      </c>
      <c r="K685">
        <v>-3.5</v>
      </c>
      <c r="L685">
        <v>-3.5</v>
      </c>
      <c r="O685" s="17"/>
      <c r="S685" s="6"/>
      <c r="T685" s="6"/>
      <c r="U685" s="6"/>
      <c r="V685" s="18"/>
      <c r="W685" s="36">
        <v>0</v>
      </c>
    </row>
    <row r="686" spans="1:23" x14ac:dyDescent="0.25">
      <c r="A686" s="6">
        <f t="shared" si="32"/>
        <v>655</v>
      </c>
      <c r="B686">
        <v>1952</v>
      </c>
      <c r="C686" t="s">
        <v>7</v>
      </c>
      <c r="D686" t="s">
        <v>24</v>
      </c>
      <c r="G686" s="4">
        <v>1.7594357142857144</v>
      </c>
      <c r="H686" s="4">
        <v>0.26035714285714284</v>
      </c>
      <c r="J686" s="4">
        <v>0</v>
      </c>
      <c r="K686">
        <v>-3.5</v>
      </c>
      <c r="L686">
        <v>-3.5</v>
      </c>
      <c r="O686" s="17"/>
      <c r="S686" s="6"/>
      <c r="T686" s="6"/>
      <c r="U686" s="6"/>
      <c r="V686" s="18"/>
      <c r="W686" s="36">
        <v>0</v>
      </c>
    </row>
    <row r="687" spans="1:23" x14ac:dyDescent="0.25">
      <c r="A687" s="6">
        <f t="shared" si="32"/>
        <v>656</v>
      </c>
      <c r="B687">
        <v>1953</v>
      </c>
      <c r="C687" t="s">
        <v>7</v>
      </c>
      <c r="D687" t="s">
        <v>24</v>
      </c>
      <c r="G687" s="4">
        <v>1.7405159412650604</v>
      </c>
      <c r="H687" s="4">
        <v>0.12082289156626508</v>
      </c>
      <c r="I687" s="4">
        <v>65.100000000000009</v>
      </c>
      <c r="J687" s="4">
        <v>0</v>
      </c>
      <c r="K687">
        <v>-3.5</v>
      </c>
      <c r="L687">
        <v>-3.5</v>
      </c>
      <c r="O687" s="17">
        <v>22</v>
      </c>
      <c r="P687" s="6">
        <v>56.614102272727266</v>
      </c>
      <c r="Q687" s="6">
        <f t="shared" si="33"/>
        <v>1551295.782855062</v>
      </c>
      <c r="R687" s="6">
        <f t="shared" si="34"/>
        <v>4.196491779290959E-5</v>
      </c>
      <c r="S687" s="6"/>
      <c r="T687" s="6"/>
      <c r="U687" s="6"/>
      <c r="V687" s="18"/>
      <c r="W687" s="36">
        <v>0</v>
      </c>
    </row>
    <row r="688" spans="1:23" x14ac:dyDescent="0.25">
      <c r="A688" s="6">
        <f t="shared" si="32"/>
        <v>657</v>
      </c>
      <c r="B688">
        <v>1954</v>
      </c>
      <c r="C688" t="s">
        <v>7</v>
      </c>
      <c r="D688" t="s">
        <v>24</v>
      </c>
      <c r="G688" s="4">
        <v>4.7235974025974024</v>
      </c>
      <c r="H688" s="4">
        <v>0.3729155844155847</v>
      </c>
      <c r="J688" s="4">
        <v>0</v>
      </c>
      <c r="K688">
        <v>-3</v>
      </c>
      <c r="L688">
        <v>-3</v>
      </c>
      <c r="M688">
        <v>90.86</v>
      </c>
      <c r="O688" s="17"/>
      <c r="S688" s="6"/>
      <c r="T688" s="6"/>
      <c r="U688" s="6"/>
      <c r="V688" s="18"/>
      <c r="W688" s="36">
        <v>0</v>
      </c>
    </row>
    <row r="689" spans="1:23" x14ac:dyDescent="0.25">
      <c r="A689" s="6">
        <f t="shared" si="32"/>
        <v>658</v>
      </c>
      <c r="B689">
        <v>1955</v>
      </c>
      <c r="C689" t="s">
        <v>7</v>
      </c>
      <c r="D689" t="s">
        <v>24</v>
      </c>
      <c r="G689" s="4">
        <v>2.1360606249999998</v>
      </c>
      <c r="H689" s="4">
        <v>0.32384999999999997</v>
      </c>
      <c r="J689" s="4">
        <v>0</v>
      </c>
      <c r="K689">
        <v>-1</v>
      </c>
      <c r="L689">
        <v>-1</v>
      </c>
      <c r="O689" s="17"/>
      <c r="S689" s="6"/>
      <c r="T689" s="6"/>
      <c r="U689" s="6"/>
      <c r="V689" s="18"/>
      <c r="W689" s="36">
        <v>0</v>
      </c>
    </row>
    <row r="690" spans="1:23" x14ac:dyDescent="0.25">
      <c r="A690" s="6">
        <f t="shared" si="32"/>
        <v>659</v>
      </c>
      <c r="B690">
        <v>1956</v>
      </c>
      <c r="C690" t="s">
        <v>7</v>
      </c>
      <c r="D690" t="s">
        <v>24</v>
      </c>
      <c r="G690" s="4">
        <v>1.6919018181818188</v>
      </c>
      <c r="H690" s="4">
        <v>0.25036363636363645</v>
      </c>
      <c r="J690" s="4">
        <v>0</v>
      </c>
      <c r="K690">
        <v>1.5</v>
      </c>
      <c r="L690">
        <v>1.5</v>
      </c>
      <c r="O690" s="17"/>
      <c r="S690" s="6"/>
      <c r="T690" s="6"/>
      <c r="U690" s="6"/>
      <c r="V690" s="18"/>
      <c r="W690" s="36">
        <v>0</v>
      </c>
    </row>
    <row r="691" spans="1:23" x14ac:dyDescent="0.25">
      <c r="A691" s="6">
        <f t="shared" si="32"/>
        <v>660</v>
      </c>
      <c r="B691">
        <v>1957</v>
      </c>
      <c r="C691" t="s">
        <v>7</v>
      </c>
      <c r="D691" t="s">
        <v>24</v>
      </c>
      <c r="G691" s="4">
        <v>1.7806431099397591</v>
      </c>
      <c r="H691" s="4">
        <v>0.12360843373493979</v>
      </c>
      <c r="I691" s="4">
        <v>63.162500000000001</v>
      </c>
      <c r="J691" s="4">
        <v>0</v>
      </c>
      <c r="K691">
        <v>7.5</v>
      </c>
      <c r="L691">
        <v>7.5</v>
      </c>
      <c r="O691" s="17">
        <v>22</v>
      </c>
      <c r="P691" s="6">
        <v>56.614102272727266</v>
      </c>
      <c r="Q691" s="6">
        <f t="shared" si="33"/>
        <v>1551295.782855062</v>
      </c>
      <c r="R691" s="6">
        <f t="shared" si="34"/>
        <v>4.0715961906215852E-5</v>
      </c>
      <c r="S691" s="6"/>
      <c r="T691" s="6"/>
      <c r="U691" s="6"/>
      <c r="V691" s="18"/>
      <c r="W691" s="36">
        <v>0</v>
      </c>
    </row>
    <row r="692" spans="1:23" x14ac:dyDescent="0.25">
      <c r="A692" s="6">
        <f t="shared" si="32"/>
        <v>661</v>
      </c>
      <c r="B692">
        <v>1958</v>
      </c>
      <c r="C692" t="s">
        <v>7</v>
      </c>
      <c r="D692" t="s">
        <v>24</v>
      </c>
      <c r="G692" s="4">
        <v>5.7096233766233775</v>
      </c>
      <c r="H692" s="4">
        <v>0.4507597402597403</v>
      </c>
      <c r="J692" s="4">
        <v>0</v>
      </c>
      <c r="K692">
        <v>15</v>
      </c>
      <c r="L692">
        <v>15</v>
      </c>
      <c r="O692" s="17"/>
      <c r="S692" s="6"/>
      <c r="T692" s="6"/>
      <c r="U692" s="6"/>
      <c r="V692" s="18"/>
      <c r="W692" s="36">
        <v>0</v>
      </c>
    </row>
    <row r="693" spans="1:23" x14ac:dyDescent="0.25">
      <c r="A693" s="6">
        <f t="shared" si="32"/>
        <v>662</v>
      </c>
      <c r="B693">
        <v>1959</v>
      </c>
      <c r="C693" t="s">
        <v>7</v>
      </c>
      <c r="D693" t="s">
        <v>24</v>
      </c>
      <c r="G693" s="4">
        <v>1.9734733333333327</v>
      </c>
      <c r="H693" s="4">
        <v>0.29920000000000002</v>
      </c>
      <c r="J693" s="4">
        <v>0</v>
      </c>
      <c r="K693">
        <v>24</v>
      </c>
      <c r="L693">
        <v>24</v>
      </c>
      <c r="O693" s="17"/>
      <c r="S693" s="6"/>
      <c r="T693" s="6"/>
      <c r="U693" s="6"/>
      <c r="V693" s="18"/>
      <c r="W693" s="36">
        <v>0</v>
      </c>
    </row>
    <row r="694" spans="1:23" x14ac:dyDescent="0.25">
      <c r="A694" s="6">
        <f t="shared" si="32"/>
        <v>663</v>
      </c>
      <c r="B694">
        <v>1960</v>
      </c>
      <c r="C694" t="s">
        <v>7</v>
      </c>
      <c r="D694" t="s">
        <v>24</v>
      </c>
      <c r="G694" s="4">
        <v>1.8358556493506502</v>
      </c>
      <c r="H694" s="4">
        <v>0.27166558441558442</v>
      </c>
      <c r="J694" s="4">
        <v>0</v>
      </c>
      <c r="K694">
        <v>20</v>
      </c>
      <c r="L694">
        <v>20</v>
      </c>
      <c r="O694" s="17"/>
      <c r="S694" s="6"/>
      <c r="T694" s="6"/>
      <c r="U694" s="6"/>
      <c r="V694" s="18"/>
      <c r="W694" s="36">
        <v>0</v>
      </c>
    </row>
    <row r="695" spans="1:23" x14ac:dyDescent="0.25">
      <c r="A695" s="6">
        <f t="shared" si="32"/>
        <v>664</v>
      </c>
      <c r="B695">
        <v>1961</v>
      </c>
      <c r="C695" t="s">
        <v>7</v>
      </c>
      <c r="D695" t="s">
        <v>24</v>
      </c>
      <c r="G695" s="4">
        <v>1.4395621762048192</v>
      </c>
      <c r="H695" s="4">
        <v>9.9931325301204854E-2</v>
      </c>
      <c r="I695" s="4">
        <v>61.225000000000009</v>
      </c>
      <c r="J695" s="4">
        <v>0</v>
      </c>
      <c r="K695">
        <v>25</v>
      </c>
      <c r="L695">
        <v>25</v>
      </c>
      <c r="O695" s="17">
        <v>22</v>
      </c>
      <c r="P695" s="6">
        <v>56.614102272727266</v>
      </c>
      <c r="Q695" s="6">
        <f t="shared" si="33"/>
        <v>1551295.782855062</v>
      </c>
      <c r="R695" s="6">
        <f t="shared" si="34"/>
        <v>3.9467006019522114E-5</v>
      </c>
      <c r="S695" s="6"/>
      <c r="T695" s="6"/>
      <c r="U695" s="6"/>
      <c r="V695" s="18"/>
      <c r="W695" s="36">
        <v>0</v>
      </c>
    </row>
    <row r="696" spans="1:23" x14ac:dyDescent="0.25">
      <c r="A696" s="6">
        <f t="shared" si="32"/>
        <v>665</v>
      </c>
      <c r="B696">
        <v>1962</v>
      </c>
      <c r="C696" t="s">
        <v>7</v>
      </c>
      <c r="D696" t="s">
        <v>24</v>
      </c>
      <c r="G696" s="4">
        <v>4.7968831168831167</v>
      </c>
      <c r="H696" s="4">
        <v>0.37870129870129876</v>
      </c>
      <c r="J696" s="4">
        <v>0</v>
      </c>
      <c r="K696">
        <v>35</v>
      </c>
      <c r="L696">
        <v>35</v>
      </c>
      <c r="O696" s="17"/>
      <c r="S696" s="6"/>
      <c r="T696" s="6"/>
      <c r="U696" s="6"/>
      <c r="V696" s="18"/>
      <c r="W696" s="36">
        <v>0</v>
      </c>
    </row>
    <row r="697" spans="1:23" x14ac:dyDescent="0.25">
      <c r="A697" s="6">
        <f t="shared" si="32"/>
        <v>666</v>
      </c>
      <c r="B697">
        <v>1963</v>
      </c>
      <c r="C697" t="s">
        <v>7</v>
      </c>
      <c r="D697" t="s">
        <v>24</v>
      </c>
      <c r="G697" s="4">
        <v>2.1136347916666667</v>
      </c>
      <c r="H697" s="4">
        <v>0.32045000000000001</v>
      </c>
      <c r="J697" s="4">
        <v>0</v>
      </c>
      <c r="K697">
        <v>94</v>
      </c>
      <c r="L697">
        <v>94</v>
      </c>
      <c r="O697" s="17"/>
      <c r="S697" s="6"/>
      <c r="T697" s="6"/>
      <c r="U697" s="6"/>
      <c r="V697" s="18"/>
      <c r="W697" s="36">
        <v>0</v>
      </c>
    </row>
    <row r="698" spans="1:23" x14ac:dyDescent="0.25">
      <c r="A698" s="6">
        <f t="shared" si="32"/>
        <v>667</v>
      </c>
      <c r="B698">
        <v>1964</v>
      </c>
      <c r="C698" t="s">
        <v>7</v>
      </c>
      <c r="D698" t="s">
        <v>24</v>
      </c>
      <c r="G698" s="4">
        <v>2.1770795454545455</v>
      </c>
      <c r="H698" s="4">
        <v>0.32215909090909078</v>
      </c>
      <c r="J698" s="4">
        <v>0</v>
      </c>
      <c r="K698">
        <v>96</v>
      </c>
      <c r="L698">
        <v>96</v>
      </c>
      <c r="M698">
        <v>96.87</v>
      </c>
      <c r="O698" s="17"/>
      <c r="S698" s="6"/>
      <c r="T698" s="6"/>
      <c r="U698" s="6"/>
      <c r="V698" s="18"/>
      <c r="W698" s="36">
        <v>0</v>
      </c>
    </row>
    <row r="699" spans="1:23" x14ac:dyDescent="0.25">
      <c r="A699" s="6">
        <f t="shared" si="32"/>
        <v>668</v>
      </c>
      <c r="B699">
        <v>1965</v>
      </c>
      <c r="C699" t="s">
        <v>7</v>
      </c>
      <c r="D699" t="s">
        <v>24</v>
      </c>
      <c r="G699" s="4">
        <v>1.5649595783132535</v>
      </c>
      <c r="H699" s="4">
        <v>0.10863614457831333</v>
      </c>
      <c r="I699" s="4">
        <v>62.387499999999996</v>
      </c>
      <c r="J699" s="4">
        <v>0</v>
      </c>
      <c r="K699">
        <v>81</v>
      </c>
      <c r="L699">
        <v>81</v>
      </c>
      <c r="O699" s="17">
        <v>22</v>
      </c>
      <c r="P699" s="6">
        <v>56.614102272727266</v>
      </c>
      <c r="Q699" s="6">
        <f t="shared" si="33"/>
        <v>1551295.782855062</v>
      </c>
      <c r="R699" s="6">
        <f t="shared" si="34"/>
        <v>4.0216379551538354E-5</v>
      </c>
      <c r="S699" s="6"/>
      <c r="T699" s="6"/>
      <c r="U699" s="6"/>
      <c r="V699" s="18"/>
      <c r="W699" s="36">
        <v>0</v>
      </c>
    </row>
    <row r="700" spans="1:23" x14ac:dyDescent="0.25">
      <c r="A700" s="6">
        <f t="shared" si="32"/>
        <v>669</v>
      </c>
      <c r="B700">
        <v>1966</v>
      </c>
      <c r="C700" t="s">
        <v>7</v>
      </c>
      <c r="D700" t="s">
        <v>24</v>
      </c>
      <c r="G700" s="4">
        <v>2.3518051948051948</v>
      </c>
      <c r="H700" s="4">
        <v>0.18566883116883104</v>
      </c>
      <c r="J700" s="4">
        <v>0</v>
      </c>
      <c r="K700">
        <v>74</v>
      </c>
      <c r="L700">
        <v>74</v>
      </c>
      <c r="O700" s="17"/>
      <c r="S700" s="6"/>
      <c r="T700" s="6"/>
      <c r="U700" s="6"/>
      <c r="V700" s="18"/>
      <c r="W700" s="36">
        <v>0</v>
      </c>
    </row>
    <row r="701" spans="1:23" x14ac:dyDescent="0.25">
      <c r="A701" s="6">
        <f t="shared" si="32"/>
        <v>670</v>
      </c>
      <c r="B701">
        <v>1967</v>
      </c>
      <c r="C701" t="s">
        <v>7</v>
      </c>
      <c r="D701" t="s">
        <v>24</v>
      </c>
      <c r="G701" s="4">
        <v>1.9193875</v>
      </c>
      <c r="H701" s="4">
        <v>0.29100000000000004</v>
      </c>
      <c r="J701" s="4">
        <v>0</v>
      </c>
      <c r="K701">
        <v>67</v>
      </c>
      <c r="L701">
        <v>67</v>
      </c>
      <c r="O701" s="17"/>
      <c r="S701" s="6"/>
      <c r="T701" s="6"/>
      <c r="U701" s="6"/>
      <c r="V701" s="18"/>
      <c r="W701" s="36">
        <v>0</v>
      </c>
    </row>
    <row r="702" spans="1:23" x14ac:dyDescent="0.25">
      <c r="A702" s="6">
        <f t="shared" si="32"/>
        <v>671</v>
      </c>
      <c r="B702">
        <v>1968</v>
      </c>
      <c r="C702" t="s">
        <v>7</v>
      </c>
      <c r="D702" t="s">
        <v>24</v>
      </c>
      <c r="G702" s="4">
        <v>1.7007878571428574</v>
      </c>
      <c r="H702" s="4">
        <v>0.25167857142857142</v>
      </c>
      <c r="J702" s="4">
        <v>0</v>
      </c>
      <c r="K702">
        <v>61</v>
      </c>
      <c r="L702">
        <v>61</v>
      </c>
      <c r="O702" s="17"/>
      <c r="S702" s="6"/>
      <c r="T702" s="6"/>
      <c r="U702" s="6"/>
      <c r="V702" s="18"/>
      <c r="W702" s="36">
        <v>0</v>
      </c>
    </row>
    <row r="703" spans="1:23" x14ac:dyDescent="0.25">
      <c r="A703" s="6">
        <f t="shared" si="32"/>
        <v>672</v>
      </c>
      <c r="B703">
        <v>1969</v>
      </c>
      <c r="C703" t="s">
        <v>7</v>
      </c>
      <c r="D703" t="s">
        <v>24</v>
      </c>
      <c r="G703" s="4">
        <v>1.9160723042168675</v>
      </c>
      <c r="H703" s="4">
        <v>0.13300963855421688</v>
      </c>
      <c r="I703" s="4">
        <v>59.287500000000001</v>
      </c>
      <c r="J703" s="4">
        <v>0</v>
      </c>
      <c r="K703">
        <v>56</v>
      </c>
      <c r="L703">
        <v>56</v>
      </c>
      <c r="O703" s="17">
        <v>22</v>
      </c>
      <c r="P703" s="6">
        <v>56.614102272727266</v>
      </c>
      <c r="Q703" s="6">
        <f t="shared" si="33"/>
        <v>1551295.782855062</v>
      </c>
      <c r="R703" s="6">
        <f t="shared" si="34"/>
        <v>3.8218050132828375E-5</v>
      </c>
      <c r="S703" s="6"/>
      <c r="T703" s="6"/>
      <c r="U703" s="6"/>
      <c r="V703" s="18"/>
      <c r="W703" s="36">
        <v>0</v>
      </c>
    </row>
    <row r="704" spans="1:23" x14ac:dyDescent="0.25">
      <c r="A704" s="6">
        <f t="shared" si="32"/>
        <v>673</v>
      </c>
      <c r="B704">
        <v>1970</v>
      </c>
      <c r="C704" t="s">
        <v>7</v>
      </c>
      <c r="D704" t="s">
        <v>24</v>
      </c>
      <c r="G704" s="4">
        <v>3.1113116883116891</v>
      </c>
      <c r="H704" s="4">
        <v>0.24562987012987003</v>
      </c>
      <c r="J704" s="4">
        <v>0</v>
      </c>
      <c r="K704">
        <v>51</v>
      </c>
      <c r="L704">
        <v>51</v>
      </c>
      <c r="O704" s="17"/>
      <c r="S704" s="6"/>
      <c r="T704" s="6"/>
      <c r="U704" s="6"/>
      <c r="V704" s="18"/>
      <c r="W704" s="36">
        <v>0</v>
      </c>
    </row>
    <row r="705" spans="1:23" x14ac:dyDescent="0.25">
      <c r="A705" s="6">
        <f t="shared" si="32"/>
        <v>674</v>
      </c>
      <c r="B705">
        <v>1971</v>
      </c>
      <c r="C705" t="s">
        <v>7</v>
      </c>
      <c r="D705" t="s">
        <v>24</v>
      </c>
      <c r="G705" s="4">
        <v>2.2369768749999999</v>
      </c>
      <c r="H705" s="4">
        <v>0.33914999999999984</v>
      </c>
      <c r="J705" s="4">
        <v>0</v>
      </c>
      <c r="K705">
        <v>49</v>
      </c>
      <c r="L705">
        <v>49</v>
      </c>
      <c r="O705" s="17"/>
      <c r="S705" s="6"/>
      <c r="T705" s="6"/>
      <c r="U705" s="6"/>
      <c r="V705" s="18"/>
      <c r="W705" s="36">
        <v>0</v>
      </c>
    </row>
    <row r="706" spans="1:23" x14ac:dyDescent="0.25">
      <c r="A706" s="6">
        <f t="shared" si="32"/>
        <v>675</v>
      </c>
      <c r="B706">
        <v>1972</v>
      </c>
      <c r="C706" t="s">
        <v>7</v>
      </c>
      <c r="D706" t="s">
        <v>24</v>
      </c>
      <c r="G706" s="4">
        <v>1.750549675324675</v>
      </c>
      <c r="H706" s="4">
        <v>0.25904220779220766</v>
      </c>
      <c r="I706" s="4">
        <v>61.225000000000009</v>
      </c>
      <c r="J706" s="4">
        <v>0</v>
      </c>
      <c r="K706">
        <v>46</v>
      </c>
      <c r="L706">
        <v>46</v>
      </c>
      <c r="O706" s="17">
        <v>22</v>
      </c>
      <c r="P706" s="6">
        <v>56.614102272727266</v>
      </c>
      <c r="Q706" s="6">
        <f t="shared" si="33"/>
        <v>1551295.782855062</v>
      </c>
      <c r="R706" s="6">
        <f t="shared" si="34"/>
        <v>3.9467006019522114E-5</v>
      </c>
      <c r="S706" s="6"/>
      <c r="T706" s="6"/>
      <c r="U706" s="6"/>
      <c r="V706" s="18"/>
      <c r="W706" s="36">
        <v>0</v>
      </c>
    </row>
    <row r="707" spans="1:23" x14ac:dyDescent="0.25">
      <c r="A707" s="6">
        <f t="shared" si="32"/>
        <v>676</v>
      </c>
      <c r="B707">
        <v>1973</v>
      </c>
      <c r="C707" t="s">
        <v>7</v>
      </c>
      <c r="D707" t="s">
        <v>24</v>
      </c>
      <c r="G707" s="4">
        <v>1.9862948493975907</v>
      </c>
      <c r="H707" s="4">
        <v>0.13788433734939765</v>
      </c>
      <c r="J707" s="4">
        <v>0</v>
      </c>
      <c r="K707">
        <v>43.5</v>
      </c>
      <c r="L707">
        <v>43.5</v>
      </c>
      <c r="O707" s="17"/>
      <c r="S707" s="6"/>
      <c r="T707" s="6"/>
      <c r="U707" s="6"/>
      <c r="V707" s="18"/>
      <c r="W707" s="36">
        <v>0</v>
      </c>
    </row>
    <row r="708" spans="1:23" x14ac:dyDescent="0.25">
      <c r="A708" s="6">
        <f t="shared" si="32"/>
        <v>677</v>
      </c>
      <c r="B708">
        <v>1974</v>
      </c>
      <c r="C708" t="s">
        <v>7</v>
      </c>
      <c r="D708" t="s">
        <v>24</v>
      </c>
      <c r="G708" s="4">
        <v>3.7842077922077921</v>
      </c>
      <c r="H708" s="4">
        <v>0.29875324675324677</v>
      </c>
      <c r="J708" s="4">
        <v>0</v>
      </c>
      <c r="K708">
        <v>41.5</v>
      </c>
      <c r="L708">
        <v>41.5</v>
      </c>
      <c r="O708" s="17"/>
      <c r="S708" s="6"/>
      <c r="T708" s="6"/>
      <c r="U708" s="6"/>
      <c r="V708" s="18"/>
      <c r="W708" s="36">
        <v>0</v>
      </c>
    </row>
    <row r="709" spans="1:23" x14ac:dyDescent="0.25">
      <c r="A709" s="6">
        <f t="shared" si="32"/>
        <v>678</v>
      </c>
      <c r="B709">
        <v>1975</v>
      </c>
      <c r="C709" t="s">
        <v>7</v>
      </c>
      <c r="D709" t="s">
        <v>24</v>
      </c>
      <c r="G709" s="4">
        <v>2.5901837500000005</v>
      </c>
      <c r="H709" s="4">
        <v>0.39270000000000005</v>
      </c>
      <c r="J709" s="4">
        <v>0</v>
      </c>
      <c r="K709">
        <v>40.5</v>
      </c>
      <c r="L709">
        <v>40.5</v>
      </c>
      <c r="O709" s="17"/>
      <c r="S709" s="6"/>
      <c r="T709" s="6"/>
      <c r="U709" s="6"/>
      <c r="V709" s="18"/>
      <c r="W709" s="36">
        <v>0</v>
      </c>
    </row>
    <row r="710" spans="1:23" x14ac:dyDescent="0.25">
      <c r="A710" s="6">
        <f t="shared" si="32"/>
        <v>679</v>
      </c>
      <c r="B710">
        <v>1976</v>
      </c>
      <c r="C710" t="s">
        <v>7</v>
      </c>
      <c r="D710" t="s">
        <v>24</v>
      </c>
      <c r="G710" s="4">
        <v>1.4342066883116888</v>
      </c>
      <c r="H710" s="4">
        <v>0.21223051948051941</v>
      </c>
      <c r="I710" s="4">
        <v>59.674999999999997</v>
      </c>
      <c r="J710" s="4">
        <v>0</v>
      </c>
      <c r="K710">
        <v>38</v>
      </c>
      <c r="L710">
        <v>38</v>
      </c>
      <c r="M710">
        <v>104.17</v>
      </c>
      <c r="O710" s="17">
        <v>22</v>
      </c>
      <c r="P710" s="6">
        <v>56.614102272727266</v>
      </c>
      <c r="Q710" s="6">
        <f t="shared" si="33"/>
        <v>1551295.782855062</v>
      </c>
      <c r="R710" s="6">
        <f t="shared" si="34"/>
        <v>3.8467841310167118E-5</v>
      </c>
      <c r="S710" s="6"/>
      <c r="T710" s="6"/>
      <c r="U710" s="6"/>
      <c r="V710" s="18"/>
      <c r="W710" s="36">
        <v>0</v>
      </c>
    </row>
    <row r="711" spans="1:23" x14ac:dyDescent="0.25">
      <c r="A711" s="6">
        <f t="shared" si="32"/>
        <v>680</v>
      </c>
      <c r="B711">
        <v>1977</v>
      </c>
      <c r="C711" t="s">
        <v>7</v>
      </c>
      <c r="D711" t="s">
        <v>24</v>
      </c>
      <c r="G711" s="4">
        <v>2.2120101731927715</v>
      </c>
      <c r="H711" s="4">
        <v>0.15355301204819283</v>
      </c>
      <c r="J711" s="4">
        <v>0</v>
      </c>
      <c r="K711">
        <v>34.800000000000011</v>
      </c>
      <c r="L711">
        <v>34.800000000000011</v>
      </c>
      <c r="O711" s="17"/>
      <c r="S711" s="6"/>
      <c r="T711" s="6"/>
      <c r="U711" s="6"/>
      <c r="V711" s="18"/>
      <c r="W711" s="36">
        <v>0</v>
      </c>
    </row>
    <row r="712" spans="1:23" x14ac:dyDescent="0.25">
      <c r="A712" s="6">
        <f t="shared" si="32"/>
        <v>681</v>
      </c>
      <c r="B712">
        <v>1978</v>
      </c>
      <c r="C712" t="s">
        <v>7</v>
      </c>
      <c r="D712" t="s">
        <v>24</v>
      </c>
      <c r="G712" s="4">
        <v>2.9114415584415587</v>
      </c>
      <c r="H712" s="4">
        <v>0.22985064935064914</v>
      </c>
      <c r="J712" s="4">
        <v>0</v>
      </c>
      <c r="K712">
        <v>32.400000000000006</v>
      </c>
      <c r="L712">
        <v>32.400000000000006</v>
      </c>
      <c r="O712" s="17"/>
      <c r="S712" s="6"/>
      <c r="T712" s="6"/>
      <c r="U712" s="6"/>
      <c r="V712" s="18"/>
      <c r="W712" s="36">
        <v>0</v>
      </c>
    </row>
    <row r="713" spans="1:23" x14ac:dyDescent="0.25">
      <c r="A713" s="6">
        <f t="shared" si="32"/>
        <v>682</v>
      </c>
      <c r="B713">
        <v>1979</v>
      </c>
      <c r="C713" t="s">
        <v>7</v>
      </c>
      <c r="D713" t="s">
        <v>24</v>
      </c>
      <c r="G713" s="4">
        <v>1.9061958333333329</v>
      </c>
      <c r="H713" s="4">
        <v>0.28899999999999981</v>
      </c>
      <c r="J713" s="4">
        <v>0</v>
      </c>
      <c r="K713">
        <v>30.300000000000011</v>
      </c>
      <c r="L713">
        <v>30.300000000000011</v>
      </c>
      <c r="O713" s="17"/>
      <c r="S713" s="6"/>
      <c r="T713" s="6"/>
      <c r="U713" s="6"/>
      <c r="V713" s="18"/>
      <c r="W713" s="36">
        <v>0</v>
      </c>
    </row>
    <row r="714" spans="1:23" x14ac:dyDescent="0.25">
      <c r="A714" s="6">
        <f t="shared" si="32"/>
        <v>683</v>
      </c>
      <c r="B714">
        <v>1980</v>
      </c>
      <c r="C714" t="s">
        <v>7</v>
      </c>
      <c r="D714" t="s">
        <v>24</v>
      </c>
      <c r="G714" s="4">
        <v>0.91348480519480524</v>
      </c>
      <c r="H714" s="4">
        <v>0.13517532467532462</v>
      </c>
      <c r="I714" s="4">
        <v>56.574999999999996</v>
      </c>
      <c r="J714" s="4">
        <v>0</v>
      </c>
      <c r="K714">
        <v>28.300000000000011</v>
      </c>
      <c r="L714">
        <v>28.300000000000011</v>
      </c>
      <c r="O714" s="17">
        <v>22</v>
      </c>
      <c r="P714" s="6">
        <v>56.614102272727266</v>
      </c>
      <c r="Q714" s="6">
        <f t="shared" si="33"/>
        <v>1551295.782855062</v>
      </c>
      <c r="R714" s="6">
        <f t="shared" si="34"/>
        <v>3.6469511891457139E-5</v>
      </c>
      <c r="S714" s="6"/>
      <c r="T714" s="6"/>
      <c r="U714" s="6"/>
      <c r="V714" s="18"/>
      <c r="W714" s="36">
        <v>0</v>
      </c>
    </row>
    <row r="715" spans="1:23" x14ac:dyDescent="0.25">
      <c r="A715" s="6">
        <f t="shared" si="32"/>
        <v>684</v>
      </c>
      <c r="B715">
        <v>1981</v>
      </c>
      <c r="C715" t="s">
        <v>7</v>
      </c>
      <c r="D715" t="s">
        <v>24</v>
      </c>
      <c r="G715" s="4">
        <v>1.6803251882530117</v>
      </c>
      <c r="H715" s="4">
        <v>0.11664457831325298</v>
      </c>
      <c r="J715" s="4">
        <v>0</v>
      </c>
      <c r="K715">
        <v>26.400000000000006</v>
      </c>
      <c r="L715">
        <v>26.400000000000006</v>
      </c>
      <c r="O715" s="17"/>
      <c r="S715" s="6"/>
      <c r="T715" s="6"/>
      <c r="U715" s="6"/>
      <c r="V715" s="18"/>
      <c r="W715" s="36">
        <v>0</v>
      </c>
    </row>
    <row r="716" spans="1:23" x14ac:dyDescent="0.25">
      <c r="A716" s="6">
        <f t="shared" si="32"/>
        <v>685</v>
      </c>
      <c r="B716">
        <v>1982</v>
      </c>
      <c r="C716" t="s">
        <v>7</v>
      </c>
      <c r="D716" t="s">
        <v>24</v>
      </c>
      <c r="G716" s="4">
        <v>3.491064935064935</v>
      </c>
      <c r="H716" s="4">
        <v>0.27561038961038964</v>
      </c>
      <c r="J716" s="4">
        <v>0</v>
      </c>
      <c r="K716">
        <v>24.700000000000003</v>
      </c>
      <c r="L716">
        <v>24.700000000000003</v>
      </c>
      <c r="O716" s="17"/>
      <c r="S716" s="6"/>
      <c r="T716" s="6"/>
      <c r="U716" s="6"/>
      <c r="V716" s="18"/>
      <c r="W716" s="36">
        <v>0</v>
      </c>
    </row>
    <row r="717" spans="1:23" x14ac:dyDescent="0.25">
      <c r="A717" s="6">
        <f t="shared" si="32"/>
        <v>686</v>
      </c>
      <c r="B717">
        <v>1983</v>
      </c>
      <c r="C717" t="s">
        <v>7</v>
      </c>
      <c r="D717" t="s">
        <v>24</v>
      </c>
      <c r="G717" s="4">
        <v>3.128403749999999</v>
      </c>
      <c r="H717" s="4">
        <v>0.47429999999999994</v>
      </c>
      <c r="J717" s="4">
        <v>0</v>
      </c>
      <c r="K717">
        <v>23.200000000000003</v>
      </c>
      <c r="L717">
        <v>23.200000000000003</v>
      </c>
      <c r="O717" s="17"/>
      <c r="S717" s="6"/>
      <c r="T717" s="6"/>
      <c r="U717" s="6"/>
      <c r="V717" s="18"/>
      <c r="W717" s="36">
        <v>0</v>
      </c>
    </row>
    <row r="718" spans="1:23" x14ac:dyDescent="0.25">
      <c r="A718" s="6">
        <f t="shared" si="32"/>
        <v>687</v>
      </c>
      <c r="B718">
        <v>1984</v>
      </c>
      <c r="C718" t="s">
        <v>7</v>
      </c>
      <c r="D718" t="s">
        <v>24</v>
      </c>
      <c r="G718" s="4">
        <v>2.0740014935064943</v>
      </c>
      <c r="H718" s="4">
        <v>0.30690584415584432</v>
      </c>
      <c r="I718" s="4">
        <v>56.962500000000006</v>
      </c>
      <c r="J718" s="4">
        <v>0</v>
      </c>
      <c r="K718">
        <v>21.700000000000003</v>
      </c>
      <c r="L718">
        <v>21.700000000000003</v>
      </c>
      <c r="O718" s="17">
        <v>22</v>
      </c>
      <c r="P718" s="6">
        <v>56.614102272727266</v>
      </c>
      <c r="Q718" s="6">
        <f t="shared" si="33"/>
        <v>1551295.782855062</v>
      </c>
      <c r="R718" s="6">
        <f t="shared" si="34"/>
        <v>3.6719303068795895E-5</v>
      </c>
      <c r="S718" s="6"/>
      <c r="T718" s="6"/>
      <c r="U718" s="6"/>
      <c r="V718" s="18"/>
      <c r="W718" s="36">
        <v>0</v>
      </c>
    </row>
    <row r="719" spans="1:23" x14ac:dyDescent="0.25">
      <c r="A719" s="6">
        <f t="shared" si="32"/>
        <v>688</v>
      </c>
      <c r="B719">
        <v>1985</v>
      </c>
      <c r="C719" t="s">
        <v>7</v>
      </c>
      <c r="D719" t="s">
        <v>24</v>
      </c>
      <c r="G719" s="4">
        <v>2.5530911069277114</v>
      </c>
      <c r="H719" s="4">
        <v>0.17723012048192788</v>
      </c>
      <c r="J719" s="4">
        <v>0</v>
      </c>
      <c r="K719">
        <v>20.400000000000006</v>
      </c>
      <c r="L719">
        <v>20.400000000000006</v>
      </c>
      <c r="M719">
        <v>103.19</v>
      </c>
      <c r="O719" s="17"/>
      <c r="S719" s="6"/>
      <c r="T719" s="6"/>
      <c r="U719" s="6"/>
      <c r="V719" s="18"/>
      <c r="W719" s="36">
        <v>0</v>
      </c>
    </row>
    <row r="720" spans="1:23" x14ac:dyDescent="0.25">
      <c r="A720" s="6">
        <f t="shared" si="32"/>
        <v>689</v>
      </c>
      <c r="B720">
        <v>1986</v>
      </c>
      <c r="C720" t="s">
        <v>7</v>
      </c>
      <c r="D720" t="s">
        <v>24</v>
      </c>
      <c r="G720" s="4">
        <v>2.8781298701298703</v>
      </c>
      <c r="H720" s="4">
        <v>0.22722077922077899</v>
      </c>
      <c r="J720" s="4">
        <v>0</v>
      </c>
      <c r="K720">
        <v>19.099999999999994</v>
      </c>
      <c r="L720">
        <v>19.099999999999994</v>
      </c>
      <c r="O720" s="17"/>
      <c r="S720" s="6"/>
      <c r="T720" s="6"/>
      <c r="U720" s="6"/>
      <c r="V720" s="18"/>
      <c r="W720" s="36">
        <v>0</v>
      </c>
    </row>
    <row r="721" spans="1:23" x14ac:dyDescent="0.25">
      <c r="A721" s="6">
        <f t="shared" si="32"/>
        <v>690</v>
      </c>
      <c r="B721">
        <v>1987</v>
      </c>
      <c r="C721" t="s">
        <v>7</v>
      </c>
      <c r="D721" t="s">
        <v>24</v>
      </c>
      <c r="G721" s="4">
        <v>2.3042543750000002</v>
      </c>
      <c r="H721" s="4">
        <v>0.34935000000000016</v>
      </c>
      <c r="J721" s="4">
        <v>0</v>
      </c>
      <c r="K721">
        <v>18</v>
      </c>
      <c r="L721">
        <v>18</v>
      </c>
      <c r="O721" s="17"/>
      <c r="S721" s="6"/>
      <c r="T721" s="6"/>
      <c r="U721" s="6"/>
      <c r="V721" s="18"/>
      <c r="W721" s="36">
        <v>0</v>
      </c>
    </row>
    <row r="722" spans="1:23" x14ac:dyDescent="0.25">
      <c r="A722" s="6">
        <f t="shared" si="32"/>
        <v>691</v>
      </c>
      <c r="B722">
        <v>1988</v>
      </c>
      <c r="C722" t="s">
        <v>7</v>
      </c>
      <c r="D722" t="s">
        <v>24</v>
      </c>
      <c r="G722" s="4">
        <v>1.8619838106338111</v>
      </c>
      <c r="H722" s="4">
        <v>0.27553196803196822</v>
      </c>
      <c r="I722" s="4">
        <v>53.397500000000008</v>
      </c>
      <c r="J722" s="4">
        <v>0</v>
      </c>
      <c r="K722">
        <v>16.900000000000006</v>
      </c>
      <c r="L722">
        <v>16.900000000000006</v>
      </c>
      <c r="O722" s="17">
        <v>22</v>
      </c>
      <c r="P722" s="6">
        <v>56.614102272727266</v>
      </c>
      <c r="Q722" s="6">
        <f t="shared" si="33"/>
        <v>1551295.782855062</v>
      </c>
      <c r="R722" s="6">
        <f t="shared" si="34"/>
        <v>3.4421224237279415E-5</v>
      </c>
      <c r="S722" s="6"/>
      <c r="T722" s="6"/>
      <c r="U722" s="6"/>
      <c r="V722" s="18"/>
      <c r="W722" s="36">
        <v>0</v>
      </c>
    </row>
    <row r="723" spans="1:23" x14ac:dyDescent="0.25">
      <c r="A723" s="6">
        <f t="shared" si="32"/>
        <v>692</v>
      </c>
      <c r="B723">
        <v>1989</v>
      </c>
      <c r="C723" t="s">
        <v>7</v>
      </c>
      <c r="D723" t="s">
        <v>24</v>
      </c>
      <c r="G723" s="4">
        <v>2.3521922075163175</v>
      </c>
      <c r="H723" s="4">
        <v>0.16328414885139941</v>
      </c>
      <c r="J723" s="4">
        <v>0</v>
      </c>
      <c r="K723">
        <v>15.900000000000006</v>
      </c>
      <c r="L723">
        <v>15.900000000000006</v>
      </c>
      <c r="O723" s="17"/>
      <c r="S723" s="6"/>
      <c r="T723" s="6"/>
      <c r="U723" s="6"/>
      <c r="V723" s="18"/>
      <c r="W723" s="36">
        <v>0</v>
      </c>
    </row>
    <row r="724" spans="1:23" x14ac:dyDescent="0.25">
      <c r="A724" s="6">
        <f t="shared" si="32"/>
        <v>693</v>
      </c>
      <c r="B724">
        <v>1990</v>
      </c>
      <c r="C724" t="s">
        <v>7</v>
      </c>
      <c r="D724" t="s">
        <v>24</v>
      </c>
      <c r="G724" s="4">
        <v>7.0422233113985646</v>
      </c>
      <c r="H724" s="4">
        <v>0.55596499826830748</v>
      </c>
      <c r="J724" s="4">
        <v>0</v>
      </c>
      <c r="K724">
        <v>15</v>
      </c>
      <c r="L724">
        <v>15</v>
      </c>
      <c r="O724" s="17"/>
      <c r="S724" s="6"/>
      <c r="T724" s="6"/>
      <c r="U724" s="6"/>
      <c r="V724" s="18"/>
      <c r="W724" s="36">
        <v>0</v>
      </c>
    </row>
    <row r="725" spans="1:23" x14ac:dyDescent="0.25">
      <c r="A725" s="6">
        <f t="shared" si="32"/>
        <v>694</v>
      </c>
      <c r="B725">
        <v>1991</v>
      </c>
      <c r="C725" t="s">
        <v>7</v>
      </c>
      <c r="D725" t="s">
        <v>24</v>
      </c>
      <c r="G725" s="4">
        <v>4.3888397500250012</v>
      </c>
      <c r="H725" s="4">
        <v>0.66539579280227423</v>
      </c>
      <c r="J725" s="4">
        <v>0</v>
      </c>
      <c r="K725">
        <v>14.200000000000003</v>
      </c>
      <c r="L725">
        <v>14.200000000000003</v>
      </c>
      <c r="O725" s="17"/>
      <c r="S725" s="6"/>
      <c r="T725" s="6"/>
      <c r="U725" s="6"/>
      <c r="V725" s="18"/>
      <c r="W725" s="36">
        <v>0</v>
      </c>
    </row>
    <row r="726" spans="1:23" x14ac:dyDescent="0.25">
      <c r="A726" s="6">
        <f t="shared" si="32"/>
        <v>695</v>
      </c>
      <c r="B726">
        <v>1992</v>
      </c>
      <c r="C726" t="s">
        <v>7</v>
      </c>
      <c r="D726" t="s">
        <v>24</v>
      </c>
      <c r="G726" s="4">
        <v>1.4063449505994072</v>
      </c>
      <c r="H726" s="4">
        <v>0.20810760531724193</v>
      </c>
      <c r="I726" s="4">
        <v>53.32</v>
      </c>
      <c r="J726" s="4">
        <v>0</v>
      </c>
      <c r="K726">
        <v>13.400000000000006</v>
      </c>
      <c r="L726">
        <v>13.400000000000006</v>
      </c>
      <c r="O726" s="17">
        <v>22</v>
      </c>
      <c r="P726" s="6">
        <v>56.614102272727266</v>
      </c>
      <c r="Q726" s="6">
        <f t="shared" ref="Q726:Q742" si="35">(O726*P726)^2</f>
        <v>1551295.782855062</v>
      </c>
      <c r="R726" s="6">
        <f t="shared" ref="R726:R742" si="36">I726/Q726</f>
        <v>3.4371266001811662E-5</v>
      </c>
      <c r="S726" s="6"/>
      <c r="T726" s="6"/>
      <c r="U726" s="6"/>
      <c r="V726" s="18"/>
      <c r="W726" s="36">
        <v>0</v>
      </c>
    </row>
    <row r="727" spans="1:23" x14ac:dyDescent="0.25">
      <c r="A727" s="6">
        <f t="shared" ref="A727:A746" si="37">A726+1</f>
        <v>696</v>
      </c>
      <c r="B727">
        <v>1993</v>
      </c>
      <c r="C727" t="s">
        <v>7</v>
      </c>
      <c r="D727" t="s">
        <v>24</v>
      </c>
      <c r="G727" s="4">
        <v>2.5734955241736586</v>
      </c>
      <c r="H727" s="4">
        <v>0.39016988363972083</v>
      </c>
      <c r="J727" s="4">
        <v>0</v>
      </c>
      <c r="K727">
        <v>12.700000000000003</v>
      </c>
      <c r="L727">
        <v>12.700000000000003</v>
      </c>
      <c r="O727" s="17"/>
      <c r="S727" s="6"/>
      <c r="T727" s="6"/>
      <c r="U727" s="6"/>
      <c r="V727" s="18"/>
      <c r="W727" s="36">
        <v>0</v>
      </c>
    </row>
    <row r="728" spans="1:23" x14ac:dyDescent="0.25">
      <c r="A728" s="6">
        <f t="shared" si="37"/>
        <v>697</v>
      </c>
      <c r="B728">
        <v>1994</v>
      </c>
      <c r="C728" t="s">
        <v>7</v>
      </c>
      <c r="D728" t="s">
        <v>24</v>
      </c>
      <c r="G728" s="4">
        <v>4.4857925873169355</v>
      </c>
      <c r="H728" s="4">
        <v>0.35414152005133648</v>
      </c>
      <c r="J728" s="4">
        <v>0</v>
      </c>
      <c r="K728">
        <v>12</v>
      </c>
      <c r="L728">
        <v>12</v>
      </c>
      <c r="O728" s="17"/>
      <c r="S728" s="6"/>
      <c r="T728" s="6"/>
      <c r="U728" s="6"/>
      <c r="V728" s="18"/>
      <c r="W728" s="36">
        <v>0</v>
      </c>
    </row>
    <row r="729" spans="1:23" x14ac:dyDescent="0.25">
      <c r="A729" s="6">
        <f t="shared" si="37"/>
        <v>698</v>
      </c>
      <c r="B729">
        <v>1995</v>
      </c>
      <c r="C729" t="s">
        <v>7</v>
      </c>
      <c r="D729" t="s">
        <v>24</v>
      </c>
      <c r="G729" s="4">
        <v>4.0847220362387695</v>
      </c>
      <c r="H729" s="4">
        <v>0.61928824301788032</v>
      </c>
      <c r="J729" s="4">
        <v>0</v>
      </c>
      <c r="K729">
        <v>11.400000000000006</v>
      </c>
      <c r="L729">
        <v>11.400000000000006</v>
      </c>
      <c r="O729" s="17"/>
      <c r="S729" s="6"/>
      <c r="T729" s="6"/>
      <c r="U729" s="6"/>
      <c r="V729" s="18"/>
      <c r="W729" s="36">
        <v>0</v>
      </c>
    </row>
    <row r="730" spans="1:23" x14ac:dyDescent="0.25">
      <c r="A730" s="6">
        <f t="shared" si="37"/>
        <v>699</v>
      </c>
      <c r="B730">
        <v>1996</v>
      </c>
      <c r="C730" t="s">
        <v>7</v>
      </c>
      <c r="D730" t="s">
        <v>24</v>
      </c>
      <c r="G730" s="4">
        <v>2.0719838103778532</v>
      </c>
      <c r="H730" s="4">
        <v>0.30660727217034967</v>
      </c>
      <c r="I730" s="4">
        <v>56.342500000000008</v>
      </c>
      <c r="J730" s="4">
        <v>0</v>
      </c>
      <c r="K730">
        <v>10.799999999999997</v>
      </c>
      <c r="L730">
        <v>10.799999999999997</v>
      </c>
      <c r="M730">
        <v>100.49</v>
      </c>
      <c r="O730" s="17">
        <v>22</v>
      </c>
      <c r="P730" s="6">
        <v>56.614102272727266</v>
      </c>
      <c r="Q730" s="6">
        <f t="shared" si="35"/>
        <v>1551295.782855062</v>
      </c>
      <c r="R730" s="6">
        <f t="shared" si="36"/>
        <v>3.6319637185053895E-5</v>
      </c>
      <c r="S730" s="6"/>
      <c r="T730" s="6"/>
      <c r="U730" s="6"/>
      <c r="V730" s="18"/>
      <c r="W730" s="36">
        <v>0</v>
      </c>
    </row>
    <row r="731" spans="1:23" x14ac:dyDescent="0.25">
      <c r="A731" s="6">
        <f t="shared" si="37"/>
        <v>700</v>
      </c>
      <c r="B731">
        <v>1997</v>
      </c>
      <c r="C731" t="s">
        <v>7</v>
      </c>
      <c r="D731" t="s">
        <v>24</v>
      </c>
      <c r="G731" s="4">
        <v>2.8834638551357004</v>
      </c>
      <c r="H731" s="4">
        <v>0.20016388959418896</v>
      </c>
      <c r="J731" s="4">
        <v>0</v>
      </c>
      <c r="K731">
        <v>10.299999999999997</v>
      </c>
      <c r="L731">
        <v>10.299999999999997</v>
      </c>
      <c r="O731" s="17"/>
      <c r="S731" s="6"/>
      <c r="T731" s="6"/>
      <c r="U731" s="6"/>
      <c r="V731" s="18"/>
      <c r="W731" s="36">
        <v>0</v>
      </c>
    </row>
    <row r="732" spans="1:23" x14ac:dyDescent="0.25">
      <c r="A732" s="6">
        <f t="shared" si="37"/>
        <v>701</v>
      </c>
      <c r="B732">
        <v>1998</v>
      </c>
      <c r="C732" t="s">
        <v>7</v>
      </c>
      <c r="D732" t="s">
        <v>24</v>
      </c>
      <c r="G732" s="4">
        <v>6.7601182746395914</v>
      </c>
      <c r="H732" s="4">
        <v>0.53369354799786262</v>
      </c>
      <c r="J732" s="4">
        <v>0</v>
      </c>
      <c r="K732">
        <v>9.7999999999999972</v>
      </c>
      <c r="L732">
        <v>9.7999999999999972</v>
      </c>
      <c r="O732" s="17"/>
      <c r="S732" s="6"/>
      <c r="T732" s="6"/>
      <c r="U732" s="6"/>
      <c r="V732" s="18"/>
      <c r="W732" s="36">
        <v>0</v>
      </c>
    </row>
    <row r="733" spans="1:23" x14ac:dyDescent="0.25">
      <c r="A733" s="6">
        <f t="shared" si="37"/>
        <v>702</v>
      </c>
      <c r="B733">
        <v>1999</v>
      </c>
      <c r="C733" t="s">
        <v>7</v>
      </c>
      <c r="D733" t="s">
        <v>24</v>
      </c>
      <c r="G733" s="4">
        <v>3.771240260396107</v>
      </c>
      <c r="H733" s="4">
        <v>0.57176099968102689</v>
      </c>
      <c r="J733" s="4">
        <v>0</v>
      </c>
      <c r="K733">
        <v>9.4000000000000057</v>
      </c>
      <c r="L733">
        <v>9.4000000000000057</v>
      </c>
      <c r="O733" s="17"/>
      <c r="S733" s="6"/>
      <c r="T733" s="6"/>
      <c r="U733" s="6"/>
      <c r="V733" s="18"/>
      <c r="W733" s="36">
        <v>0</v>
      </c>
    </row>
    <row r="734" spans="1:23" x14ac:dyDescent="0.25">
      <c r="A734" s="6">
        <f t="shared" si="37"/>
        <v>703</v>
      </c>
      <c r="B734">
        <v>2000</v>
      </c>
      <c r="C734" t="s">
        <v>7</v>
      </c>
      <c r="D734" t="s">
        <v>24</v>
      </c>
      <c r="G734" s="4">
        <v>2.2427606169989209</v>
      </c>
      <c r="H734" s="4">
        <v>0.3318784207989196</v>
      </c>
      <c r="I734" s="4">
        <v>52.049000000000014</v>
      </c>
      <c r="J734" s="4">
        <v>0</v>
      </c>
      <c r="K734">
        <v>9</v>
      </c>
      <c r="L734">
        <v>9</v>
      </c>
      <c r="M734">
        <v>98.53</v>
      </c>
      <c r="O734" s="17">
        <v>22</v>
      </c>
      <c r="P734" s="6">
        <v>56.614102272727266</v>
      </c>
      <c r="Q734" s="6">
        <f t="shared" si="35"/>
        <v>1551295.782855062</v>
      </c>
      <c r="R734" s="6">
        <f t="shared" si="36"/>
        <v>3.3551950940140581E-5</v>
      </c>
      <c r="S734" s="6"/>
      <c r="T734" s="6"/>
      <c r="U734" s="6"/>
      <c r="V734" s="18"/>
      <c r="W734" s="36">
        <v>0</v>
      </c>
    </row>
    <row r="735" spans="1:23" x14ac:dyDescent="0.25">
      <c r="A735" s="6">
        <f t="shared" si="37"/>
        <v>704</v>
      </c>
      <c r="B735">
        <v>2001</v>
      </c>
      <c r="C735" t="s">
        <v>7</v>
      </c>
      <c r="D735" t="s">
        <v>24</v>
      </c>
      <c r="G735" s="4">
        <v>2.936336061894858</v>
      </c>
      <c r="H735" s="4">
        <v>0.44518045158229058</v>
      </c>
      <c r="J735" s="4">
        <v>0</v>
      </c>
      <c r="K735">
        <v>8.5999999999999943</v>
      </c>
      <c r="L735">
        <v>8.5999999999999943</v>
      </c>
      <c r="O735" s="17"/>
      <c r="S735" s="6"/>
      <c r="T735" s="6"/>
      <c r="U735" s="6"/>
      <c r="V735" s="18"/>
      <c r="W735" s="36">
        <v>0</v>
      </c>
    </row>
    <row r="736" spans="1:23" x14ac:dyDescent="0.25">
      <c r="A736" s="6">
        <f t="shared" si="37"/>
        <v>705</v>
      </c>
      <c r="B736">
        <v>2002</v>
      </c>
      <c r="C736" t="s">
        <v>7</v>
      </c>
      <c r="D736" t="s">
        <v>24</v>
      </c>
      <c r="G736" s="4">
        <v>4.0701570969145955</v>
      </c>
      <c r="H736" s="4">
        <v>0.32132819186167838</v>
      </c>
      <c r="J736" s="4">
        <v>0</v>
      </c>
      <c r="K736">
        <v>8.2000000000000028</v>
      </c>
      <c r="L736">
        <v>8.2000000000000028</v>
      </c>
      <c r="O736" s="17"/>
      <c r="S736" s="6"/>
      <c r="T736" s="6"/>
      <c r="U736" s="6"/>
      <c r="V736" s="18"/>
      <c r="W736" s="36">
        <v>0</v>
      </c>
    </row>
    <row r="737" spans="1:23" x14ac:dyDescent="0.25">
      <c r="A737" s="6">
        <f t="shared" si="37"/>
        <v>706</v>
      </c>
      <c r="B737">
        <v>2003</v>
      </c>
      <c r="C737" t="s">
        <v>7</v>
      </c>
      <c r="D737" t="s">
        <v>24</v>
      </c>
      <c r="G737" s="4">
        <v>3.7864885244963382</v>
      </c>
      <c r="H737" s="4">
        <v>0.57407280219780232</v>
      </c>
      <c r="J737" s="4">
        <v>0</v>
      </c>
      <c r="K737">
        <v>7.9000000000000057</v>
      </c>
      <c r="L737">
        <v>7.9000000000000057</v>
      </c>
      <c r="O737" s="17"/>
      <c r="S737" s="6"/>
      <c r="T737" s="6"/>
      <c r="U737" s="6"/>
      <c r="V737" s="18"/>
      <c r="W737" s="36">
        <v>0</v>
      </c>
    </row>
    <row r="738" spans="1:23" x14ac:dyDescent="0.25">
      <c r="A738" s="6">
        <f t="shared" si="37"/>
        <v>707</v>
      </c>
      <c r="B738">
        <v>2004</v>
      </c>
      <c r="C738" t="s">
        <v>7</v>
      </c>
      <c r="D738" t="s">
        <v>24</v>
      </c>
      <c r="G738" s="4">
        <v>1.7177229107788521</v>
      </c>
      <c r="H738" s="4">
        <v>0.25418458068085614</v>
      </c>
      <c r="I738" s="4">
        <v>51.925000000000011</v>
      </c>
      <c r="J738" s="4">
        <v>0</v>
      </c>
      <c r="K738">
        <v>7.5999999999999943</v>
      </c>
      <c r="L738">
        <v>7.5999999999999943</v>
      </c>
      <c r="O738" s="17">
        <v>22</v>
      </c>
      <c r="P738" s="6">
        <v>56.614102272727266</v>
      </c>
      <c r="Q738" s="6">
        <f t="shared" si="35"/>
        <v>1551295.782855062</v>
      </c>
      <c r="R738" s="6">
        <f t="shared" si="36"/>
        <v>3.3472017763392178E-5</v>
      </c>
      <c r="S738" s="6"/>
      <c r="T738" s="6"/>
      <c r="U738" s="6"/>
      <c r="V738" s="18"/>
      <c r="W738" s="36">
        <v>0</v>
      </c>
    </row>
    <row r="739" spans="1:23" x14ac:dyDescent="0.25">
      <c r="A739" s="6">
        <f t="shared" si="37"/>
        <v>708</v>
      </c>
      <c r="B739">
        <v>2005</v>
      </c>
      <c r="C739" t="s">
        <v>7</v>
      </c>
      <c r="D739" t="s">
        <v>24</v>
      </c>
      <c r="G739" s="4">
        <v>2.5561373590586722</v>
      </c>
      <c r="H739" s="4">
        <v>0.38753819720409433</v>
      </c>
      <c r="J739" s="4">
        <v>0</v>
      </c>
      <c r="K739">
        <v>7.2999999999999972</v>
      </c>
      <c r="L739">
        <v>7.2999999999999972</v>
      </c>
      <c r="O739" s="17"/>
      <c r="S739" s="6"/>
      <c r="T739" s="6"/>
      <c r="U739" s="6"/>
      <c r="V739" s="18"/>
      <c r="W739" s="36">
        <v>0</v>
      </c>
    </row>
    <row r="740" spans="1:23" x14ac:dyDescent="0.25">
      <c r="A740" s="6">
        <f t="shared" si="37"/>
        <v>709</v>
      </c>
      <c r="B740">
        <v>2006</v>
      </c>
      <c r="C740" t="s">
        <v>7</v>
      </c>
      <c r="D740" t="s">
        <v>24</v>
      </c>
      <c r="G740" s="4">
        <v>3.4840117269986588</v>
      </c>
      <c r="H740" s="4">
        <v>0.27505355739463067</v>
      </c>
      <c r="J740" s="4">
        <v>0</v>
      </c>
      <c r="K740">
        <v>7.0999999999999943</v>
      </c>
      <c r="L740">
        <v>7.0999999999999943</v>
      </c>
      <c r="O740" s="17"/>
      <c r="S740" s="6"/>
      <c r="T740" s="6"/>
      <c r="U740" s="6"/>
      <c r="V740" s="18"/>
      <c r="W740" s="36">
        <v>0</v>
      </c>
    </row>
    <row r="741" spans="1:23" x14ac:dyDescent="0.25">
      <c r="A741" s="6">
        <f t="shared" si="37"/>
        <v>710</v>
      </c>
      <c r="B741">
        <v>2007</v>
      </c>
      <c r="C741" t="s">
        <v>7</v>
      </c>
      <c r="D741" t="s">
        <v>24</v>
      </c>
      <c r="G741" s="4">
        <v>4.7418122139443248</v>
      </c>
      <c r="H741" s="4">
        <v>0.71891025353546278</v>
      </c>
      <c r="J741" s="4">
        <v>0</v>
      </c>
      <c r="K741">
        <v>6.7999999999999972</v>
      </c>
      <c r="L741">
        <v>6.7999999999999972</v>
      </c>
      <c r="O741" s="17"/>
      <c r="S741" s="6"/>
      <c r="T741" s="6"/>
      <c r="U741" s="6"/>
      <c r="V741" s="18"/>
      <c r="W741" s="36">
        <v>0</v>
      </c>
    </row>
    <row r="742" spans="1:23" x14ac:dyDescent="0.25">
      <c r="A742" s="6">
        <f t="shared" si="37"/>
        <v>711</v>
      </c>
      <c r="B742">
        <v>2008</v>
      </c>
      <c r="C742" t="s">
        <v>7</v>
      </c>
      <c r="D742" t="s">
        <v>24</v>
      </c>
      <c r="G742" s="4">
        <v>1.8355568517226142</v>
      </c>
      <c r="H742" s="4">
        <v>0.35526906807534475</v>
      </c>
      <c r="I742" s="4">
        <v>46.267500000000005</v>
      </c>
      <c r="J742" s="4">
        <v>0</v>
      </c>
      <c r="K742">
        <v>6.5999999999999943</v>
      </c>
      <c r="L742">
        <v>6.5999999999999943</v>
      </c>
      <c r="O742" s="17">
        <v>22</v>
      </c>
      <c r="P742" s="6">
        <v>56.614102272727266</v>
      </c>
      <c r="Q742" s="6">
        <f t="shared" si="35"/>
        <v>1551295.782855062</v>
      </c>
      <c r="R742" s="6">
        <f t="shared" si="36"/>
        <v>2.9825066574246461E-5</v>
      </c>
      <c r="S742" s="6"/>
      <c r="T742" s="6"/>
      <c r="U742" s="6"/>
      <c r="V742" s="18"/>
      <c r="W742" s="36">
        <v>0</v>
      </c>
    </row>
    <row r="743" spans="1:23" x14ac:dyDescent="0.25">
      <c r="A743" s="6">
        <f t="shared" si="37"/>
        <v>712</v>
      </c>
      <c r="B743">
        <v>2009</v>
      </c>
      <c r="C743" t="s">
        <v>7</v>
      </c>
      <c r="D743" t="s">
        <v>24</v>
      </c>
      <c r="G743" s="4">
        <v>3.6762204760015544</v>
      </c>
      <c r="H743" s="4">
        <v>0.25519535754598244</v>
      </c>
      <c r="J743" s="4">
        <v>0</v>
      </c>
      <c r="K743">
        <v>6.4000000000000057</v>
      </c>
      <c r="L743">
        <v>6.4000000000000057</v>
      </c>
      <c r="O743" s="17"/>
      <c r="S743" s="6"/>
      <c r="T743" s="6"/>
      <c r="U743" s="6"/>
      <c r="V743" s="18"/>
      <c r="W743" s="36">
        <v>0</v>
      </c>
    </row>
    <row r="744" spans="1:23" x14ac:dyDescent="0.25">
      <c r="A744" s="6">
        <f t="shared" si="37"/>
        <v>713</v>
      </c>
      <c r="B744">
        <v>2010</v>
      </c>
      <c r="C744" t="s">
        <v>7</v>
      </c>
      <c r="D744" t="s">
        <v>24</v>
      </c>
      <c r="G744" s="4">
        <v>2.9388555631939757</v>
      </c>
      <c r="H744" s="4">
        <v>0.23201491288373477</v>
      </c>
      <c r="J744" s="4">
        <v>0</v>
      </c>
      <c r="K744">
        <v>6.2000000000000028</v>
      </c>
      <c r="L744">
        <v>6.2000000000000028</v>
      </c>
      <c r="O744" s="17"/>
      <c r="S744" s="6"/>
      <c r="T744" s="6"/>
      <c r="U744" s="6"/>
      <c r="V744" s="18"/>
      <c r="W744" s="36">
        <v>0</v>
      </c>
    </row>
    <row r="745" spans="1:23" x14ac:dyDescent="0.25">
      <c r="A745" s="6">
        <f t="shared" si="37"/>
        <v>714</v>
      </c>
      <c r="B745">
        <v>2011</v>
      </c>
      <c r="C745" t="s">
        <v>7</v>
      </c>
      <c r="D745" t="s">
        <v>24</v>
      </c>
      <c r="G745" s="4">
        <v>2.3288021041214284</v>
      </c>
      <c r="H745" s="4">
        <v>0.35307170245681796</v>
      </c>
      <c r="J745" s="4">
        <v>0</v>
      </c>
      <c r="K745">
        <v>6</v>
      </c>
      <c r="L745">
        <v>6</v>
      </c>
      <c r="O745" s="17"/>
      <c r="S745" s="6"/>
      <c r="T745" s="6"/>
      <c r="U745" s="6"/>
      <c r="V745" s="18"/>
      <c r="W745" s="36">
        <v>0</v>
      </c>
    </row>
    <row r="746" spans="1:23" ht="15.75" thickBot="1" x14ac:dyDescent="0.3">
      <c r="A746" s="6">
        <f t="shared" si="37"/>
        <v>715</v>
      </c>
      <c r="B746" s="6">
        <v>2012</v>
      </c>
      <c r="C746" s="6" t="s">
        <v>7</v>
      </c>
      <c r="D746" s="6" t="s">
        <v>24</v>
      </c>
      <c r="E746" s="6"/>
      <c r="F746" s="6"/>
      <c r="G746" s="12">
        <v>1.5176838382779598</v>
      </c>
      <c r="H746" s="12">
        <v>0.29374525902154069</v>
      </c>
      <c r="I746" s="12">
        <v>48.82500000000001</v>
      </c>
      <c r="J746" s="12">
        <v>0</v>
      </c>
      <c r="K746" s="6">
        <v>5.9000000000000057</v>
      </c>
      <c r="L746" s="6">
        <v>5.9000000000000057</v>
      </c>
      <c r="M746" s="6"/>
      <c r="N746" s="6"/>
      <c r="O746" s="19"/>
      <c r="P746" s="20"/>
      <c r="Q746" s="20"/>
      <c r="R746" s="20"/>
      <c r="S746" s="20"/>
      <c r="T746" s="20"/>
      <c r="U746" s="20"/>
      <c r="V746" s="21"/>
      <c r="W746" s="41">
        <v>0</v>
      </c>
    </row>
    <row r="747" spans="1:23" x14ac:dyDescent="0.25">
      <c r="A747" s="34">
        <f>A746+1</f>
        <v>716</v>
      </c>
      <c r="B747" s="24">
        <v>1864</v>
      </c>
      <c r="C747" s="24" t="s">
        <v>7</v>
      </c>
      <c r="D747" s="24" t="s">
        <v>24</v>
      </c>
      <c r="E747" s="24"/>
      <c r="F747" s="24"/>
      <c r="G747" s="35">
        <v>1.6511995030120481</v>
      </c>
      <c r="H747" s="35">
        <v>0.16275835843373498</v>
      </c>
      <c r="I747" s="35"/>
      <c r="J747" s="35">
        <v>0</v>
      </c>
      <c r="K747" s="24">
        <v>-9.9999999999994316E-2</v>
      </c>
      <c r="L747" s="24">
        <v>-9.9999999999994316E-2</v>
      </c>
      <c r="M747" s="24"/>
      <c r="N747" s="24"/>
      <c r="O747" s="23"/>
      <c r="P747" s="24"/>
      <c r="Q747" s="24"/>
      <c r="R747" s="24"/>
      <c r="S747" s="24"/>
      <c r="T747" s="24"/>
      <c r="U747" s="24"/>
      <c r="V747" s="25"/>
      <c r="W747" s="36">
        <v>1</v>
      </c>
    </row>
    <row r="748" spans="1:23" x14ac:dyDescent="0.25">
      <c r="A748" s="36">
        <f t="shared" ref="A748:A811" si="38">A747+1</f>
        <v>717</v>
      </c>
      <c r="B748" s="6">
        <v>1865</v>
      </c>
      <c r="C748" s="6" t="s">
        <v>7</v>
      </c>
      <c r="D748" s="6" t="s">
        <v>24</v>
      </c>
      <c r="E748" s="6"/>
      <c r="F748" s="6"/>
      <c r="G748" s="12">
        <v>6.1693246753246749</v>
      </c>
      <c r="H748" s="12">
        <v>0.48705194805194818</v>
      </c>
      <c r="I748" s="12"/>
      <c r="J748" s="12">
        <v>0</v>
      </c>
      <c r="K748" s="6">
        <v>-0.20000000000000284</v>
      </c>
      <c r="L748" s="6">
        <v>-0.20000000000000284</v>
      </c>
      <c r="M748" s="6"/>
      <c r="N748" s="6"/>
      <c r="O748" s="17"/>
      <c r="S748" s="6"/>
      <c r="T748" s="6"/>
      <c r="U748" s="6"/>
      <c r="V748" s="18"/>
      <c r="W748" s="36">
        <v>1</v>
      </c>
    </row>
    <row r="749" spans="1:23" x14ac:dyDescent="0.25">
      <c r="A749" s="36">
        <f t="shared" si="38"/>
        <v>718</v>
      </c>
      <c r="B749" s="6">
        <v>1866</v>
      </c>
      <c r="C749" s="6" t="s">
        <v>7</v>
      </c>
      <c r="D749" s="6" t="s">
        <v>24</v>
      </c>
      <c r="E749" s="6"/>
      <c r="F749" s="6"/>
      <c r="G749" s="12">
        <v>3.0913246753246746</v>
      </c>
      <c r="H749" s="12">
        <v>0.2440519480519483</v>
      </c>
      <c r="I749" s="12"/>
      <c r="J749" s="12">
        <v>0</v>
      </c>
      <c r="K749" s="6">
        <v>-0.20000000000000284</v>
      </c>
      <c r="L749" s="6">
        <v>-0.20000000000000284</v>
      </c>
      <c r="M749" s="6"/>
      <c r="N749" s="6"/>
      <c r="O749" s="17"/>
      <c r="S749" s="6"/>
      <c r="T749" s="6"/>
      <c r="U749" s="6"/>
      <c r="V749" s="18"/>
      <c r="W749" s="36">
        <v>1</v>
      </c>
    </row>
    <row r="750" spans="1:23" x14ac:dyDescent="0.25">
      <c r="A750" s="36">
        <f t="shared" si="38"/>
        <v>719</v>
      </c>
      <c r="B750" s="6">
        <v>1867</v>
      </c>
      <c r="C750" s="6" t="s">
        <v>7</v>
      </c>
      <c r="D750" s="6" t="s">
        <v>24</v>
      </c>
      <c r="E750" s="6"/>
      <c r="F750" s="6"/>
      <c r="G750" s="12">
        <v>1.8989984210526316</v>
      </c>
      <c r="H750" s="12">
        <v>0.27076973684210526</v>
      </c>
      <c r="I750" s="12"/>
      <c r="J750" s="12">
        <v>0</v>
      </c>
      <c r="K750" s="6">
        <v>-0.20000000000000284</v>
      </c>
      <c r="L750" s="6">
        <v>-0.20000000000000284</v>
      </c>
      <c r="M750" s="6"/>
      <c r="N750" s="6"/>
      <c r="O750" s="17"/>
      <c r="S750" s="6"/>
      <c r="T750" s="6"/>
      <c r="U750" s="6"/>
      <c r="V750" s="18"/>
      <c r="W750" s="36">
        <v>1</v>
      </c>
    </row>
    <row r="751" spans="1:23" x14ac:dyDescent="0.25">
      <c r="A751" s="36">
        <f t="shared" si="38"/>
        <v>720</v>
      </c>
      <c r="B751" s="6">
        <v>1868</v>
      </c>
      <c r="C751" s="6" t="s">
        <v>7</v>
      </c>
      <c r="D751" s="6" t="s">
        <v>24</v>
      </c>
      <c r="E751" s="6"/>
      <c r="F751" s="6"/>
      <c r="G751" s="12">
        <v>1.1694027272727274</v>
      </c>
      <c r="H751" s="12">
        <v>0.17304545454545467</v>
      </c>
      <c r="I751" s="12"/>
      <c r="J751" s="12">
        <v>0</v>
      </c>
      <c r="K751" s="6">
        <v>-0.20000000000000284</v>
      </c>
      <c r="L751" s="6">
        <v>-0.20000000000000284</v>
      </c>
      <c r="M751" s="6"/>
      <c r="N751" s="6"/>
      <c r="O751" s="17"/>
      <c r="S751" s="6"/>
      <c r="T751" s="6"/>
      <c r="U751" s="6"/>
      <c r="V751" s="18"/>
      <c r="W751" s="36">
        <v>1</v>
      </c>
    </row>
    <row r="752" spans="1:23" x14ac:dyDescent="0.25">
      <c r="A752" s="36">
        <f t="shared" si="38"/>
        <v>721</v>
      </c>
      <c r="B752" s="6">
        <v>1869</v>
      </c>
      <c r="C752" s="6" t="s">
        <v>7</v>
      </c>
      <c r="D752" s="6" t="s">
        <v>24</v>
      </c>
      <c r="E752" s="6"/>
      <c r="F752" s="6"/>
      <c r="G752" s="12">
        <v>1.6511995030120481</v>
      </c>
      <c r="H752" s="12">
        <v>0.16275835843373498</v>
      </c>
      <c r="I752" s="12"/>
      <c r="J752" s="12">
        <v>0</v>
      </c>
      <c r="K752" s="6">
        <v>-0.20000000000000284</v>
      </c>
      <c r="L752" s="6">
        <v>-0.20000000000000284</v>
      </c>
      <c r="M752" s="6"/>
      <c r="N752" s="6"/>
      <c r="O752" s="17"/>
      <c r="S752" s="6"/>
      <c r="T752" s="6"/>
      <c r="U752" s="6"/>
      <c r="V752" s="18"/>
      <c r="W752" s="36">
        <v>1</v>
      </c>
    </row>
    <row r="753" spans="1:23" x14ac:dyDescent="0.25">
      <c r="A753" s="36">
        <f t="shared" si="38"/>
        <v>722</v>
      </c>
      <c r="B753" s="6">
        <v>1870</v>
      </c>
      <c r="C753" s="6" t="s">
        <v>7</v>
      </c>
      <c r="D753" s="6" t="s">
        <v>24</v>
      </c>
      <c r="E753" s="6"/>
      <c r="F753" s="6"/>
      <c r="G753" s="12">
        <v>6.1693246753246749</v>
      </c>
      <c r="H753" s="12">
        <v>0.48705194805194818</v>
      </c>
      <c r="I753" s="12"/>
      <c r="J753" s="12">
        <v>0</v>
      </c>
      <c r="K753" s="6">
        <v>-0.29999999999999716</v>
      </c>
      <c r="L753" s="6">
        <v>-0.29999999999999716</v>
      </c>
      <c r="M753" s="6"/>
      <c r="N753" s="6"/>
      <c r="O753" s="17"/>
      <c r="S753" s="6"/>
      <c r="T753" s="6"/>
      <c r="U753" s="6"/>
      <c r="V753" s="18"/>
      <c r="W753" s="36">
        <v>1</v>
      </c>
    </row>
    <row r="754" spans="1:23" x14ac:dyDescent="0.25">
      <c r="A754" s="36">
        <f t="shared" si="38"/>
        <v>723</v>
      </c>
      <c r="B754" s="6">
        <v>1871</v>
      </c>
      <c r="C754" s="6" t="s">
        <v>7</v>
      </c>
      <c r="D754" s="6" t="s">
        <v>24</v>
      </c>
      <c r="E754" s="6"/>
      <c r="F754" s="6"/>
      <c r="G754" s="12">
        <v>3.0913246753246746</v>
      </c>
      <c r="H754" s="12">
        <v>0.2440519480519483</v>
      </c>
      <c r="I754" s="12"/>
      <c r="J754" s="12">
        <v>0</v>
      </c>
      <c r="K754" s="6">
        <v>-0.29999999999999716</v>
      </c>
      <c r="L754" s="6">
        <v>-0.29999999999999716</v>
      </c>
      <c r="M754" s="6"/>
      <c r="N754" s="6"/>
      <c r="O754" s="17"/>
      <c r="S754" s="6"/>
      <c r="T754" s="6"/>
      <c r="U754" s="6"/>
      <c r="V754" s="18"/>
      <c r="W754" s="36">
        <v>1</v>
      </c>
    </row>
    <row r="755" spans="1:23" x14ac:dyDescent="0.25">
      <c r="A755" s="36">
        <f t="shared" si="38"/>
        <v>724</v>
      </c>
      <c r="B755" s="6">
        <v>1872</v>
      </c>
      <c r="C755" s="6" t="s">
        <v>7</v>
      </c>
      <c r="D755" s="6" t="s">
        <v>24</v>
      </c>
      <c r="E755" s="6"/>
      <c r="F755" s="6"/>
      <c r="G755" s="12">
        <v>1.8989984210526316</v>
      </c>
      <c r="H755" s="12">
        <v>0.27076973684210526</v>
      </c>
      <c r="I755" s="12"/>
      <c r="J755" s="12">
        <v>0</v>
      </c>
      <c r="K755" s="6">
        <v>-0.29999999999999716</v>
      </c>
      <c r="L755" s="6">
        <v>-0.29999999999999716</v>
      </c>
      <c r="M755" s="6"/>
      <c r="N755" s="6"/>
      <c r="O755" s="17"/>
      <c r="S755" s="6"/>
      <c r="T755" s="6"/>
      <c r="U755" s="6"/>
      <c r="V755" s="18"/>
      <c r="W755" s="36">
        <v>1</v>
      </c>
    </row>
    <row r="756" spans="1:23" x14ac:dyDescent="0.25">
      <c r="A756" s="36">
        <f t="shared" si="38"/>
        <v>725</v>
      </c>
      <c r="B756" s="6">
        <v>1873</v>
      </c>
      <c r="C756" s="6" t="s">
        <v>7</v>
      </c>
      <c r="D756" s="6" t="s">
        <v>24</v>
      </c>
      <c r="E756" s="6"/>
      <c r="F756" s="6"/>
      <c r="G756" s="12">
        <v>1.1694027272727274</v>
      </c>
      <c r="H756" s="12">
        <v>0.17304545454545467</v>
      </c>
      <c r="I756" s="12"/>
      <c r="J756" s="12">
        <v>0</v>
      </c>
      <c r="K756" s="6">
        <v>-0.29999999999999716</v>
      </c>
      <c r="L756" s="6">
        <v>-0.29999999999999716</v>
      </c>
      <c r="M756" s="6"/>
      <c r="N756" s="6"/>
      <c r="O756" s="17"/>
      <c r="S756" s="6"/>
      <c r="T756" s="6"/>
      <c r="U756" s="6"/>
      <c r="V756" s="18"/>
      <c r="W756" s="36">
        <v>1</v>
      </c>
    </row>
    <row r="757" spans="1:23" x14ac:dyDescent="0.25">
      <c r="A757" s="36">
        <f t="shared" si="38"/>
        <v>726</v>
      </c>
      <c r="B757" s="6">
        <v>1874</v>
      </c>
      <c r="C757" s="6" t="s">
        <v>7</v>
      </c>
      <c r="D757" s="6" t="s">
        <v>24</v>
      </c>
      <c r="E757" s="6"/>
      <c r="F757" s="6"/>
      <c r="G757" s="12">
        <v>1.6511995030120481</v>
      </c>
      <c r="H757" s="12">
        <v>0.16275835843373498</v>
      </c>
      <c r="I757" s="12"/>
      <c r="J757" s="12">
        <v>0</v>
      </c>
      <c r="K757" s="6">
        <v>-0.29999999999999716</v>
      </c>
      <c r="L757" s="6">
        <v>-0.29999999999999716</v>
      </c>
      <c r="M757" s="6"/>
      <c r="N757" s="6"/>
      <c r="O757" s="17"/>
      <c r="S757" s="6"/>
      <c r="T757" s="6"/>
      <c r="U757" s="6"/>
      <c r="V757" s="18"/>
      <c r="W757" s="36">
        <v>1</v>
      </c>
    </row>
    <row r="758" spans="1:23" x14ac:dyDescent="0.25">
      <c r="A758" s="36">
        <f t="shared" si="38"/>
        <v>727</v>
      </c>
      <c r="B758" s="6">
        <v>1875</v>
      </c>
      <c r="C758" s="6" t="s">
        <v>7</v>
      </c>
      <c r="D758" s="6" t="s">
        <v>24</v>
      </c>
      <c r="E758" s="6"/>
      <c r="F758" s="6"/>
      <c r="G758" s="12">
        <v>6.1693246753246749</v>
      </c>
      <c r="H758" s="12">
        <v>0.48705194805194818</v>
      </c>
      <c r="I758" s="12"/>
      <c r="J758" s="12">
        <v>0</v>
      </c>
      <c r="K758" s="6">
        <v>-0.40000000000000568</v>
      </c>
      <c r="L758" s="6">
        <v>-0.40000000000000568</v>
      </c>
      <c r="M758" s="6"/>
      <c r="N758" s="6"/>
      <c r="O758" s="17"/>
      <c r="S758" s="6"/>
      <c r="T758" s="6"/>
      <c r="U758" s="6"/>
      <c r="V758" s="18"/>
      <c r="W758" s="36">
        <v>1</v>
      </c>
    </row>
    <row r="759" spans="1:23" x14ac:dyDescent="0.25">
      <c r="A759" s="36">
        <f t="shared" si="38"/>
        <v>728</v>
      </c>
      <c r="B759" s="6">
        <v>1876</v>
      </c>
      <c r="C759" s="6" t="s">
        <v>7</v>
      </c>
      <c r="D759" s="6" t="s">
        <v>24</v>
      </c>
      <c r="E759" s="6"/>
      <c r="F759" s="6"/>
      <c r="G759" s="12">
        <v>3.0913246753246746</v>
      </c>
      <c r="H759" s="12">
        <v>0.2440519480519483</v>
      </c>
      <c r="I759" s="12"/>
      <c r="J759" s="12">
        <v>0</v>
      </c>
      <c r="K759" s="6">
        <v>-0.40000000000000568</v>
      </c>
      <c r="L759" s="6">
        <v>-0.40000000000000568</v>
      </c>
      <c r="M759" s="6"/>
      <c r="N759" s="6"/>
      <c r="O759" s="17"/>
      <c r="S759" s="6"/>
      <c r="T759" s="6"/>
      <c r="U759" s="6"/>
      <c r="V759" s="18"/>
      <c r="W759" s="36">
        <v>1</v>
      </c>
    </row>
    <row r="760" spans="1:23" x14ac:dyDescent="0.25">
      <c r="A760" s="36">
        <f t="shared" si="38"/>
        <v>729</v>
      </c>
      <c r="B760" s="6">
        <v>1877</v>
      </c>
      <c r="C760" s="6" t="s">
        <v>7</v>
      </c>
      <c r="D760" s="6" t="s">
        <v>24</v>
      </c>
      <c r="E760" s="6"/>
      <c r="F760" s="6"/>
      <c r="G760" s="12">
        <v>1.8989984210526316</v>
      </c>
      <c r="H760" s="12">
        <v>0.27076973684210526</v>
      </c>
      <c r="I760" s="12"/>
      <c r="J760" s="12">
        <v>0</v>
      </c>
      <c r="K760" s="6">
        <v>-0.40000000000000568</v>
      </c>
      <c r="L760" s="6">
        <v>-0.40000000000000568</v>
      </c>
      <c r="M760" s="6"/>
      <c r="N760" s="6"/>
      <c r="O760" s="17"/>
      <c r="S760" s="6"/>
      <c r="T760" s="6"/>
      <c r="U760" s="6"/>
      <c r="V760" s="18"/>
      <c r="W760" s="36">
        <v>1</v>
      </c>
    </row>
    <row r="761" spans="1:23" x14ac:dyDescent="0.25">
      <c r="A761" s="36">
        <f t="shared" si="38"/>
        <v>730</v>
      </c>
      <c r="B761" s="6">
        <v>1878</v>
      </c>
      <c r="C761" s="6" t="s">
        <v>7</v>
      </c>
      <c r="D761" s="6" t="s">
        <v>24</v>
      </c>
      <c r="E761" s="6"/>
      <c r="F761" s="6"/>
      <c r="G761" s="12">
        <v>1.1694027272727274</v>
      </c>
      <c r="H761" s="12">
        <v>0.17304545454545467</v>
      </c>
      <c r="I761" s="12"/>
      <c r="J761" s="12">
        <v>0</v>
      </c>
      <c r="K761" s="6">
        <v>-0.40000000000000568</v>
      </c>
      <c r="L761" s="6">
        <v>-0.40000000000000568</v>
      </c>
      <c r="M761" s="6"/>
      <c r="N761" s="6"/>
      <c r="O761" s="17"/>
      <c r="S761" s="6"/>
      <c r="T761" s="6"/>
      <c r="U761" s="6"/>
      <c r="V761" s="18"/>
      <c r="W761" s="36">
        <v>1</v>
      </c>
    </row>
    <row r="762" spans="1:23" x14ac:dyDescent="0.25">
      <c r="A762" s="36">
        <f t="shared" si="38"/>
        <v>731</v>
      </c>
      <c r="B762" s="6">
        <v>1879</v>
      </c>
      <c r="C762" s="6" t="s">
        <v>7</v>
      </c>
      <c r="D762" s="6" t="s">
        <v>24</v>
      </c>
      <c r="E762" s="6"/>
      <c r="F762" s="6"/>
      <c r="G762" s="12">
        <v>1.6511995030120481</v>
      </c>
      <c r="H762" s="12">
        <v>0.16275835843373498</v>
      </c>
      <c r="I762" s="12"/>
      <c r="J762" s="12">
        <v>0</v>
      </c>
      <c r="K762" s="6">
        <v>-0.40000000000000568</v>
      </c>
      <c r="L762" s="6">
        <v>-0.40000000000000568</v>
      </c>
      <c r="M762" s="6"/>
      <c r="N762" s="6"/>
      <c r="O762" s="17"/>
      <c r="S762" s="6"/>
      <c r="T762" s="6"/>
      <c r="U762" s="6"/>
      <c r="V762" s="18"/>
      <c r="W762" s="36">
        <v>1</v>
      </c>
    </row>
    <row r="763" spans="1:23" x14ac:dyDescent="0.25">
      <c r="A763" s="36">
        <f t="shared" si="38"/>
        <v>732</v>
      </c>
      <c r="B763" s="6">
        <v>1880</v>
      </c>
      <c r="C763" s="6" t="s">
        <v>7</v>
      </c>
      <c r="D763" s="6" t="s">
        <v>24</v>
      </c>
      <c r="E763" s="6"/>
      <c r="F763" s="6"/>
      <c r="G763" s="12">
        <v>6.1693246753246749</v>
      </c>
      <c r="H763" s="12">
        <v>0.48705194805194818</v>
      </c>
      <c r="I763" s="12"/>
      <c r="J763" s="12">
        <v>0</v>
      </c>
      <c r="K763" s="6">
        <v>-0.40000000000000568</v>
      </c>
      <c r="L763" s="6">
        <v>-0.40000000000000568</v>
      </c>
      <c r="M763" s="6"/>
      <c r="N763" s="6"/>
      <c r="O763" s="17"/>
      <c r="S763" s="6"/>
      <c r="T763" s="6"/>
      <c r="U763" s="6"/>
      <c r="V763" s="18"/>
      <c r="W763" s="36">
        <v>1</v>
      </c>
    </row>
    <row r="764" spans="1:23" x14ac:dyDescent="0.25">
      <c r="A764" s="36">
        <f t="shared" si="38"/>
        <v>733</v>
      </c>
      <c r="B764" s="6">
        <v>1881</v>
      </c>
      <c r="C764" s="6" t="s">
        <v>7</v>
      </c>
      <c r="D764" s="6" t="s">
        <v>24</v>
      </c>
      <c r="E764" s="6"/>
      <c r="F764" s="6"/>
      <c r="G764" s="12">
        <v>3.0913246753246746</v>
      </c>
      <c r="H764" s="12">
        <v>0.2440519480519483</v>
      </c>
      <c r="I764" s="12"/>
      <c r="J764" s="12">
        <v>0</v>
      </c>
      <c r="K764" s="6">
        <v>-0.40000000000000568</v>
      </c>
      <c r="L764" s="6">
        <v>-0.40000000000000568</v>
      </c>
      <c r="M764" s="6"/>
      <c r="N764" s="6"/>
      <c r="O764" s="17"/>
      <c r="S764" s="6"/>
      <c r="T764" s="6"/>
      <c r="U764" s="6"/>
      <c r="V764" s="18"/>
      <c r="W764" s="36">
        <v>1</v>
      </c>
    </row>
    <row r="765" spans="1:23" x14ac:dyDescent="0.25">
      <c r="A765" s="36">
        <f t="shared" si="38"/>
        <v>734</v>
      </c>
      <c r="B765" s="6">
        <v>1882</v>
      </c>
      <c r="C765" s="6" t="s">
        <v>7</v>
      </c>
      <c r="D765" s="6" t="s">
        <v>24</v>
      </c>
      <c r="E765" s="6"/>
      <c r="F765" s="6"/>
      <c r="G765" s="12">
        <v>1.8989984210526316</v>
      </c>
      <c r="H765" s="12">
        <v>0.27076973684210526</v>
      </c>
      <c r="I765" s="12"/>
      <c r="J765" s="12">
        <v>0</v>
      </c>
      <c r="K765" s="6">
        <v>-0.40000000000000568</v>
      </c>
      <c r="L765" s="6">
        <v>-0.40000000000000568</v>
      </c>
      <c r="M765" s="6"/>
      <c r="N765" s="6"/>
      <c r="O765" s="17"/>
      <c r="S765" s="6"/>
      <c r="T765" s="6"/>
      <c r="U765" s="6"/>
      <c r="V765" s="18"/>
      <c r="W765" s="36">
        <v>1</v>
      </c>
    </row>
    <row r="766" spans="1:23" x14ac:dyDescent="0.25">
      <c r="A766" s="36">
        <f t="shared" si="38"/>
        <v>735</v>
      </c>
      <c r="B766" s="6">
        <v>1883</v>
      </c>
      <c r="C766" s="6" t="s">
        <v>7</v>
      </c>
      <c r="D766" s="6" t="s">
        <v>24</v>
      </c>
      <c r="E766" s="6"/>
      <c r="F766" s="6"/>
      <c r="G766" s="12">
        <v>1.1694027272727274</v>
      </c>
      <c r="H766" s="12">
        <v>0.17304545454545467</v>
      </c>
      <c r="I766" s="12"/>
      <c r="J766" s="12">
        <v>0</v>
      </c>
      <c r="K766" s="6">
        <v>-0.40000000000000568</v>
      </c>
      <c r="L766" s="6">
        <v>-0.40000000000000568</v>
      </c>
      <c r="M766" s="6"/>
      <c r="N766" s="6"/>
      <c r="O766" s="17"/>
      <c r="S766" s="6"/>
      <c r="T766" s="6"/>
      <c r="U766" s="6"/>
      <c r="V766" s="18"/>
      <c r="W766" s="36">
        <v>1</v>
      </c>
    </row>
    <row r="767" spans="1:23" x14ac:dyDescent="0.25">
      <c r="A767" s="36">
        <f t="shared" si="38"/>
        <v>736</v>
      </c>
      <c r="B767" s="6">
        <v>1884</v>
      </c>
      <c r="C767" s="6" t="s">
        <v>7</v>
      </c>
      <c r="D767" s="6" t="s">
        <v>24</v>
      </c>
      <c r="E767" s="6"/>
      <c r="F767" s="6"/>
      <c r="G767" s="12">
        <v>1.6511995030120481</v>
      </c>
      <c r="H767" s="12">
        <v>0.16275835843373498</v>
      </c>
      <c r="I767" s="12"/>
      <c r="J767" s="12">
        <v>0</v>
      </c>
      <c r="K767" s="6">
        <v>-0.40000000000000568</v>
      </c>
      <c r="L767" s="6">
        <v>-0.40000000000000568</v>
      </c>
      <c r="M767" s="6"/>
      <c r="N767" s="6"/>
      <c r="O767" s="17"/>
      <c r="S767" s="6"/>
      <c r="T767" s="6"/>
      <c r="U767" s="6"/>
      <c r="V767" s="18"/>
      <c r="W767" s="36">
        <v>1</v>
      </c>
    </row>
    <row r="768" spans="1:23" x14ac:dyDescent="0.25">
      <c r="A768" s="36">
        <f t="shared" si="38"/>
        <v>737</v>
      </c>
      <c r="B768" s="6">
        <v>1885</v>
      </c>
      <c r="C768" s="6" t="s">
        <v>7</v>
      </c>
      <c r="D768" s="6" t="s">
        <v>24</v>
      </c>
      <c r="E768" s="6"/>
      <c r="F768" s="6"/>
      <c r="G768" s="12">
        <v>6.1693246753246749</v>
      </c>
      <c r="H768" s="12">
        <v>0.48705194805194818</v>
      </c>
      <c r="I768" s="12"/>
      <c r="J768" s="12">
        <v>0</v>
      </c>
      <c r="K768" s="6">
        <v>-0.5</v>
      </c>
      <c r="L768" s="6">
        <v>-0.5</v>
      </c>
      <c r="M768" s="6"/>
      <c r="N768" s="6"/>
      <c r="O768" s="17"/>
      <c r="S768" s="6"/>
      <c r="T768" s="6"/>
      <c r="U768" s="6"/>
      <c r="V768" s="18"/>
      <c r="W768" s="36">
        <v>1</v>
      </c>
    </row>
    <row r="769" spans="1:23" x14ac:dyDescent="0.25">
      <c r="A769" s="36">
        <f t="shared" si="38"/>
        <v>738</v>
      </c>
      <c r="B769" s="6">
        <v>1886</v>
      </c>
      <c r="C769" s="6" t="s">
        <v>7</v>
      </c>
      <c r="D769" s="6" t="s">
        <v>24</v>
      </c>
      <c r="E769" s="6"/>
      <c r="F769" s="6"/>
      <c r="G769" s="12">
        <v>3.0913246753246746</v>
      </c>
      <c r="H769" s="12">
        <v>0.2440519480519483</v>
      </c>
      <c r="I769" s="12"/>
      <c r="J769" s="12">
        <v>0</v>
      </c>
      <c r="K769" s="6">
        <v>-0.5</v>
      </c>
      <c r="L769" s="6">
        <v>-0.5</v>
      </c>
      <c r="M769" s="6"/>
      <c r="N769" s="6"/>
      <c r="O769" s="17"/>
      <c r="S769" s="6"/>
      <c r="T769" s="6"/>
      <c r="U769" s="6"/>
      <c r="V769" s="18"/>
      <c r="W769" s="36">
        <v>1</v>
      </c>
    </row>
    <row r="770" spans="1:23" x14ac:dyDescent="0.25">
      <c r="A770" s="36">
        <f t="shared" si="38"/>
        <v>739</v>
      </c>
      <c r="B770" s="6">
        <v>1887</v>
      </c>
      <c r="C770" s="6" t="s">
        <v>7</v>
      </c>
      <c r="D770" s="6" t="s">
        <v>24</v>
      </c>
      <c r="E770" s="6"/>
      <c r="F770" s="6"/>
      <c r="G770" s="12">
        <v>1.8989984210526316</v>
      </c>
      <c r="H770" s="12">
        <v>0.27076973684210526</v>
      </c>
      <c r="I770" s="12"/>
      <c r="J770" s="12">
        <v>0</v>
      </c>
      <c r="K770" s="6">
        <v>-0.5</v>
      </c>
      <c r="L770" s="6">
        <v>-0.5</v>
      </c>
      <c r="M770" s="6"/>
      <c r="N770" s="6"/>
      <c r="O770" s="17"/>
      <c r="S770" s="6"/>
      <c r="T770" s="6"/>
      <c r="U770" s="6"/>
      <c r="V770" s="18"/>
      <c r="W770" s="36">
        <v>1</v>
      </c>
    </row>
    <row r="771" spans="1:23" x14ac:dyDescent="0.25">
      <c r="A771" s="36">
        <f t="shared" si="38"/>
        <v>740</v>
      </c>
      <c r="B771" s="6">
        <v>1888</v>
      </c>
      <c r="C771" s="6" t="s">
        <v>7</v>
      </c>
      <c r="D771" s="6" t="s">
        <v>24</v>
      </c>
      <c r="E771" s="6"/>
      <c r="F771" s="6"/>
      <c r="G771" s="12">
        <v>1.1694027272727274</v>
      </c>
      <c r="H771" s="12">
        <v>0.17304545454545467</v>
      </c>
      <c r="I771" s="12"/>
      <c r="J771" s="12">
        <v>0</v>
      </c>
      <c r="K771" s="6">
        <v>-0.5</v>
      </c>
      <c r="L771" s="6">
        <v>-0.5</v>
      </c>
      <c r="M771" s="6"/>
      <c r="N771" s="6"/>
      <c r="O771" s="17"/>
      <c r="S771" s="6"/>
      <c r="T771" s="6"/>
      <c r="U771" s="6"/>
      <c r="V771" s="18"/>
      <c r="W771" s="36">
        <v>1</v>
      </c>
    </row>
    <row r="772" spans="1:23" x14ac:dyDescent="0.25">
      <c r="A772" s="36">
        <f t="shared" si="38"/>
        <v>741</v>
      </c>
      <c r="B772" s="6">
        <v>1889</v>
      </c>
      <c r="C772" s="6" t="s">
        <v>7</v>
      </c>
      <c r="D772" s="6" t="s">
        <v>24</v>
      </c>
      <c r="E772" s="6"/>
      <c r="F772" s="6"/>
      <c r="G772" s="12">
        <v>1.6511995030120481</v>
      </c>
      <c r="H772" s="12">
        <v>0.16275835843373498</v>
      </c>
      <c r="I772" s="12"/>
      <c r="J772" s="12">
        <v>0</v>
      </c>
      <c r="K772" s="6">
        <v>-0.5</v>
      </c>
      <c r="L772" s="6">
        <v>-0.5</v>
      </c>
      <c r="M772" s="6"/>
      <c r="N772" s="6"/>
      <c r="O772" s="17"/>
      <c r="S772" s="6"/>
      <c r="T772" s="6"/>
      <c r="U772" s="6"/>
      <c r="V772" s="18"/>
      <c r="W772" s="36">
        <v>1</v>
      </c>
    </row>
    <row r="773" spans="1:23" x14ac:dyDescent="0.25">
      <c r="A773" s="36">
        <f t="shared" si="38"/>
        <v>742</v>
      </c>
      <c r="B773" s="6">
        <v>1890</v>
      </c>
      <c r="C773" s="6" t="s">
        <v>7</v>
      </c>
      <c r="D773" s="6" t="s">
        <v>24</v>
      </c>
      <c r="E773" s="6"/>
      <c r="F773" s="6"/>
      <c r="G773" s="12">
        <v>6.1693246753246749</v>
      </c>
      <c r="H773" s="12">
        <v>0.48705194805194818</v>
      </c>
      <c r="I773" s="12"/>
      <c r="J773" s="12">
        <v>0</v>
      </c>
      <c r="K773" s="6">
        <v>-0.59999999999999432</v>
      </c>
      <c r="L773" s="6">
        <v>-0.59999999999999432</v>
      </c>
      <c r="M773" s="6"/>
      <c r="N773" s="6"/>
      <c r="O773" s="17"/>
      <c r="S773" s="6"/>
      <c r="T773" s="6"/>
      <c r="U773" s="6"/>
      <c r="V773" s="18"/>
      <c r="W773" s="36">
        <v>1</v>
      </c>
    </row>
    <row r="774" spans="1:23" x14ac:dyDescent="0.25">
      <c r="A774" s="36">
        <f t="shared" si="38"/>
        <v>743</v>
      </c>
      <c r="B774" s="6">
        <v>1891</v>
      </c>
      <c r="C774" s="6" t="s">
        <v>7</v>
      </c>
      <c r="D774" s="6" t="s">
        <v>24</v>
      </c>
      <c r="E774" s="6"/>
      <c r="F774" s="6"/>
      <c r="G774" s="12">
        <v>3.0913246753246746</v>
      </c>
      <c r="H774" s="12">
        <v>0.2440519480519483</v>
      </c>
      <c r="I774" s="12"/>
      <c r="J774" s="12">
        <v>0</v>
      </c>
      <c r="K774" s="6">
        <v>-0.59999999999999432</v>
      </c>
      <c r="L774" s="6">
        <v>-0.59999999999999432</v>
      </c>
      <c r="M774" s="6"/>
      <c r="N774" s="6"/>
      <c r="O774" s="17"/>
      <c r="S774" s="6"/>
      <c r="T774" s="6"/>
      <c r="U774" s="6"/>
      <c r="V774" s="18"/>
      <c r="W774" s="36">
        <v>1</v>
      </c>
    </row>
    <row r="775" spans="1:23" x14ac:dyDescent="0.25">
      <c r="A775" s="36">
        <f t="shared" si="38"/>
        <v>744</v>
      </c>
      <c r="B775" s="6">
        <v>1892</v>
      </c>
      <c r="C775" s="6" t="s">
        <v>7</v>
      </c>
      <c r="D775" s="6" t="s">
        <v>24</v>
      </c>
      <c r="E775" s="6"/>
      <c r="F775" s="6"/>
      <c r="G775" s="12">
        <v>1.8989984210526316</v>
      </c>
      <c r="H775" s="12">
        <v>0.27076973684210526</v>
      </c>
      <c r="I775" s="12"/>
      <c r="J775" s="12">
        <v>0</v>
      </c>
      <c r="K775" s="6">
        <v>-0.59999999999999432</v>
      </c>
      <c r="L775" s="6">
        <v>-0.59999999999999432</v>
      </c>
      <c r="M775" s="6"/>
      <c r="N775" s="6"/>
      <c r="O775" s="17"/>
      <c r="S775" s="6"/>
      <c r="T775" s="6"/>
      <c r="U775" s="6"/>
      <c r="V775" s="18"/>
      <c r="W775" s="36">
        <v>1</v>
      </c>
    </row>
    <row r="776" spans="1:23" x14ac:dyDescent="0.25">
      <c r="A776" s="36">
        <f t="shared" si="38"/>
        <v>745</v>
      </c>
      <c r="B776" s="6">
        <v>1893</v>
      </c>
      <c r="C776" s="6" t="s">
        <v>7</v>
      </c>
      <c r="D776" s="6" t="s">
        <v>24</v>
      </c>
      <c r="E776" s="6"/>
      <c r="F776" s="6"/>
      <c r="G776" s="12">
        <v>1.1694027272727274</v>
      </c>
      <c r="H776" s="12">
        <v>0.17304545454545467</v>
      </c>
      <c r="I776" s="12"/>
      <c r="J776" s="12">
        <v>0</v>
      </c>
      <c r="K776" s="6">
        <v>-0.59999999999999432</v>
      </c>
      <c r="L776" s="6">
        <v>-0.59999999999999432</v>
      </c>
      <c r="M776" s="6"/>
      <c r="N776" s="6"/>
      <c r="O776" s="17"/>
      <c r="S776" s="6"/>
      <c r="T776" s="6"/>
      <c r="U776" s="6"/>
      <c r="V776" s="18"/>
      <c r="W776" s="36">
        <v>1</v>
      </c>
    </row>
    <row r="777" spans="1:23" x14ac:dyDescent="0.25">
      <c r="A777" s="36">
        <f t="shared" si="38"/>
        <v>746</v>
      </c>
      <c r="B777" s="6">
        <v>1894</v>
      </c>
      <c r="C777" s="6" t="s">
        <v>7</v>
      </c>
      <c r="D777" s="6" t="s">
        <v>24</v>
      </c>
      <c r="E777" s="6"/>
      <c r="F777" s="6"/>
      <c r="G777" s="12">
        <v>1.6511995030120481</v>
      </c>
      <c r="H777" s="12">
        <v>0.16275835843373498</v>
      </c>
      <c r="I777" s="12"/>
      <c r="J777" s="12">
        <v>0</v>
      </c>
      <c r="K777" s="6">
        <v>-0.59999999999999432</v>
      </c>
      <c r="L777" s="6">
        <v>-0.59999999999999432</v>
      </c>
      <c r="M777" s="6"/>
      <c r="N777" s="6"/>
      <c r="O777" s="17"/>
      <c r="S777" s="6"/>
      <c r="T777" s="6"/>
      <c r="U777" s="6"/>
      <c r="V777" s="18"/>
      <c r="W777" s="36">
        <v>1</v>
      </c>
    </row>
    <row r="778" spans="1:23" x14ac:dyDescent="0.25">
      <c r="A778" s="36">
        <f t="shared" si="38"/>
        <v>747</v>
      </c>
      <c r="B778" s="6">
        <v>1895</v>
      </c>
      <c r="C778" s="6" t="s">
        <v>7</v>
      </c>
      <c r="D778" s="6" t="s">
        <v>24</v>
      </c>
      <c r="E778" s="6"/>
      <c r="F778" s="6"/>
      <c r="G778" s="12">
        <v>6.1693246753246749</v>
      </c>
      <c r="H778" s="12">
        <v>0.48705194805194818</v>
      </c>
      <c r="I778" s="12"/>
      <c r="J778" s="12">
        <v>0</v>
      </c>
      <c r="K778" s="6">
        <v>-0.70000000000000284</v>
      </c>
      <c r="L778" s="6">
        <v>-0.70000000000000284</v>
      </c>
      <c r="M778" s="6"/>
      <c r="N778" s="6"/>
      <c r="O778" s="17"/>
      <c r="S778" s="6"/>
      <c r="T778" s="6"/>
      <c r="U778" s="6"/>
      <c r="V778" s="18"/>
      <c r="W778" s="36">
        <v>1</v>
      </c>
    </row>
    <row r="779" spans="1:23" x14ac:dyDescent="0.25">
      <c r="A779" s="36">
        <f t="shared" si="38"/>
        <v>748</v>
      </c>
      <c r="B779" s="6">
        <v>1896</v>
      </c>
      <c r="C779" s="6" t="s">
        <v>7</v>
      </c>
      <c r="D779" s="6" t="s">
        <v>24</v>
      </c>
      <c r="E779" s="6"/>
      <c r="F779" s="6"/>
      <c r="G779" s="12">
        <v>3.0913246753246746</v>
      </c>
      <c r="H779" s="12">
        <v>0.2440519480519483</v>
      </c>
      <c r="I779" s="12"/>
      <c r="J779" s="12">
        <v>0</v>
      </c>
      <c r="K779" s="6">
        <v>-0.70000000000000284</v>
      </c>
      <c r="L779" s="6">
        <v>-0.70000000000000284</v>
      </c>
      <c r="M779" s="6"/>
      <c r="N779" s="6"/>
      <c r="O779" s="17"/>
      <c r="S779" s="6"/>
      <c r="T779" s="6"/>
      <c r="U779" s="6"/>
      <c r="V779" s="18"/>
      <c r="W779" s="36">
        <v>1</v>
      </c>
    </row>
    <row r="780" spans="1:23" x14ac:dyDescent="0.25">
      <c r="A780" s="36">
        <f t="shared" si="38"/>
        <v>749</v>
      </c>
      <c r="B780" s="6">
        <v>1897</v>
      </c>
      <c r="C780" s="6" t="s">
        <v>7</v>
      </c>
      <c r="D780" s="6" t="s">
        <v>24</v>
      </c>
      <c r="E780" s="6"/>
      <c r="F780" s="6"/>
      <c r="G780" s="12">
        <v>1.8989984210526316</v>
      </c>
      <c r="H780" s="12">
        <v>0.27076973684210526</v>
      </c>
      <c r="I780" s="12"/>
      <c r="J780" s="12">
        <v>0</v>
      </c>
      <c r="K780" s="6">
        <v>-0.70000000000000284</v>
      </c>
      <c r="L780" s="6">
        <v>-0.70000000000000284</v>
      </c>
      <c r="M780" s="6"/>
      <c r="N780" s="6"/>
      <c r="O780" s="17"/>
      <c r="S780" s="6"/>
      <c r="T780" s="6"/>
      <c r="U780" s="6"/>
      <c r="V780" s="18"/>
      <c r="W780" s="36">
        <v>1</v>
      </c>
    </row>
    <row r="781" spans="1:23" x14ac:dyDescent="0.25">
      <c r="A781" s="36">
        <f t="shared" si="38"/>
        <v>750</v>
      </c>
      <c r="B781" s="6">
        <v>1898</v>
      </c>
      <c r="C781" s="6" t="s">
        <v>7</v>
      </c>
      <c r="D781" s="6" t="s">
        <v>24</v>
      </c>
      <c r="E781" s="6"/>
      <c r="F781" s="6"/>
      <c r="G781" s="12">
        <v>1.1694027272727274</v>
      </c>
      <c r="H781" s="12">
        <v>0.17304545454545467</v>
      </c>
      <c r="I781" s="12"/>
      <c r="J781" s="12">
        <v>0</v>
      </c>
      <c r="K781" s="6">
        <v>-0.70000000000000284</v>
      </c>
      <c r="L781" s="6">
        <v>-0.70000000000000284</v>
      </c>
      <c r="M781" s="6"/>
      <c r="N781" s="6"/>
      <c r="O781" s="17"/>
      <c r="S781" s="6"/>
      <c r="T781" s="6"/>
      <c r="U781" s="6"/>
      <c r="V781" s="18"/>
      <c r="W781" s="36">
        <v>1</v>
      </c>
    </row>
    <row r="782" spans="1:23" x14ac:dyDescent="0.25">
      <c r="A782" s="36">
        <f t="shared" si="38"/>
        <v>751</v>
      </c>
      <c r="B782" s="6">
        <v>1899</v>
      </c>
      <c r="C782" s="6" t="s">
        <v>7</v>
      </c>
      <c r="D782" s="6" t="s">
        <v>24</v>
      </c>
      <c r="E782" s="6"/>
      <c r="F782" s="6"/>
      <c r="G782" s="12">
        <v>1.6482189984939759</v>
      </c>
      <c r="H782" s="12">
        <v>0.16246457078313259</v>
      </c>
      <c r="I782" s="12"/>
      <c r="J782" s="12">
        <v>0</v>
      </c>
      <c r="K782" s="6">
        <v>-0.70000000000000284</v>
      </c>
      <c r="L782" s="6">
        <v>-0.70000000000000284</v>
      </c>
      <c r="M782" s="6"/>
      <c r="N782" s="6"/>
      <c r="O782" s="17"/>
      <c r="S782" s="6"/>
      <c r="T782" s="6"/>
      <c r="U782" s="6"/>
      <c r="V782" s="18"/>
      <c r="W782" s="36">
        <v>1</v>
      </c>
    </row>
    <row r="783" spans="1:23" x14ac:dyDescent="0.25">
      <c r="A783" s="36">
        <f t="shared" si="38"/>
        <v>752</v>
      </c>
      <c r="B783" s="6">
        <v>1900</v>
      </c>
      <c r="C783" s="6" t="s">
        <v>7</v>
      </c>
      <c r="D783" s="6" t="s">
        <v>24</v>
      </c>
      <c r="E783" s="6"/>
      <c r="F783" s="6"/>
      <c r="G783" s="12">
        <v>1.7721818181818183</v>
      </c>
      <c r="H783" s="12">
        <v>0.13990909090909098</v>
      </c>
      <c r="I783" s="12"/>
      <c r="J783" s="12">
        <v>0</v>
      </c>
      <c r="K783" s="6">
        <v>-1</v>
      </c>
      <c r="L783" s="6">
        <v>-1</v>
      </c>
      <c r="M783" s="6"/>
      <c r="N783" s="6"/>
      <c r="O783" s="17"/>
      <c r="S783" s="6"/>
      <c r="T783" s="6"/>
      <c r="U783" s="6"/>
      <c r="V783" s="18"/>
      <c r="W783" s="36">
        <v>1</v>
      </c>
    </row>
    <row r="784" spans="1:23" x14ac:dyDescent="0.25">
      <c r="A784" s="36">
        <f t="shared" si="38"/>
        <v>753</v>
      </c>
      <c r="B784" s="6">
        <v>1901</v>
      </c>
      <c r="C784" s="6" t="s">
        <v>7</v>
      </c>
      <c r="D784" s="6" t="s">
        <v>24</v>
      </c>
      <c r="E784" s="6"/>
      <c r="F784" s="6"/>
      <c r="G784" s="12">
        <v>2.4617337662337659</v>
      </c>
      <c r="H784" s="12">
        <v>0.19434740259740269</v>
      </c>
      <c r="I784" s="12"/>
      <c r="J784" s="12">
        <v>0</v>
      </c>
      <c r="K784" s="6">
        <v>-1</v>
      </c>
      <c r="L784" s="6">
        <v>-1</v>
      </c>
      <c r="M784" s="6"/>
      <c r="N784" s="6"/>
      <c r="O784" s="17"/>
      <c r="S784" s="6"/>
      <c r="T784" s="6"/>
      <c r="U784" s="6"/>
      <c r="V784" s="18"/>
      <c r="W784" s="36">
        <v>1</v>
      </c>
    </row>
    <row r="785" spans="1:23" x14ac:dyDescent="0.25">
      <c r="A785" s="36">
        <f t="shared" si="38"/>
        <v>754</v>
      </c>
      <c r="B785" s="6">
        <v>1902</v>
      </c>
      <c r="C785" s="6" t="s">
        <v>7</v>
      </c>
      <c r="D785" s="6" t="s">
        <v>24</v>
      </c>
      <c r="E785" s="6"/>
      <c r="F785" s="6"/>
      <c r="G785" s="12">
        <v>1.6978034210526316</v>
      </c>
      <c r="H785" s="12">
        <v>0.24208223684210525</v>
      </c>
      <c r="I785" s="12"/>
      <c r="J785" s="12">
        <v>0</v>
      </c>
      <c r="K785" s="6">
        <v>-1</v>
      </c>
      <c r="L785" s="6">
        <v>-1</v>
      </c>
      <c r="M785" s="6"/>
      <c r="N785" s="6"/>
      <c r="O785" s="17"/>
      <c r="S785" s="6"/>
      <c r="T785" s="6"/>
      <c r="U785" s="6"/>
      <c r="V785" s="18"/>
      <c r="W785" s="36">
        <v>1</v>
      </c>
    </row>
    <row r="786" spans="1:23" x14ac:dyDescent="0.25">
      <c r="A786" s="36">
        <f t="shared" si="38"/>
        <v>755</v>
      </c>
      <c r="B786" s="6">
        <v>1903</v>
      </c>
      <c r="C786" s="6" t="s">
        <v>7</v>
      </c>
      <c r="D786" s="6" t="s">
        <v>24</v>
      </c>
      <c r="E786" s="6"/>
      <c r="F786" s="6"/>
      <c r="G786" s="12">
        <v>0.19549285714285725</v>
      </c>
      <c r="H786" s="12">
        <v>2.8928571428571428E-2</v>
      </c>
      <c r="I786" s="12"/>
      <c r="J786" s="12">
        <v>0</v>
      </c>
      <c r="K786" s="6">
        <v>-1</v>
      </c>
      <c r="L786" s="6">
        <v>-1</v>
      </c>
      <c r="M786" s="6"/>
      <c r="N786" s="6"/>
      <c r="O786" s="17"/>
      <c r="S786" s="6"/>
      <c r="T786" s="6"/>
      <c r="U786" s="6"/>
      <c r="V786" s="18"/>
      <c r="W786" s="36">
        <v>1</v>
      </c>
    </row>
    <row r="787" spans="1:23" x14ac:dyDescent="0.25">
      <c r="A787" s="36">
        <f t="shared" si="38"/>
        <v>756</v>
      </c>
      <c r="B787" s="6">
        <v>1904</v>
      </c>
      <c r="C787" s="6" t="s">
        <v>7</v>
      </c>
      <c r="D787" s="6" t="s">
        <v>24</v>
      </c>
      <c r="E787" s="6"/>
      <c r="F787" s="6"/>
      <c r="G787" s="12">
        <v>1.6452384939759037</v>
      </c>
      <c r="H787" s="12">
        <v>0.16217078313253019</v>
      </c>
      <c r="I787" s="12"/>
      <c r="J787" s="12">
        <v>0</v>
      </c>
      <c r="K787" s="6">
        <v>-1</v>
      </c>
      <c r="L787" s="6">
        <v>-1</v>
      </c>
      <c r="M787" s="6"/>
      <c r="N787" s="6"/>
      <c r="O787" s="17"/>
      <c r="S787" s="6"/>
      <c r="T787" s="6"/>
      <c r="U787" s="6"/>
      <c r="V787" s="18"/>
      <c r="W787" s="36">
        <v>1</v>
      </c>
    </row>
    <row r="788" spans="1:23" x14ac:dyDescent="0.25">
      <c r="A788" s="36">
        <f t="shared" si="38"/>
        <v>757</v>
      </c>
      <c r="B788" s="6">
        <v>1905</v>
      </c>
      <c r="C788" s="6" t="s">
        <v>7</v>
      </c>
      <c r="D788" s="6" t="s">
        <v>24</v>
      </c>
      <c r="E788" s="6"/>
      <c r="F788" s="6"/>
      <c r="G788" s="12">
        <v>3.1512857142857134</v>
      </c>
      <c r="H788" s="12">
        <v>0.24878571428571439</v>
      </c>
      <c r="I788" s="12"/>
      <c r="J788" s="12">
        <v>0</v>
      </c>
      <c r="K788" s="6">
        <v>-2</v>
      </c>
      <c r="L788" s="6">
        <v>-2</v>
      </c>
      <c r="M788" s="6"/>
      <c r="N788" s="6"/>
      <c r="O788" s="17"/>
      <c r="S788" s="6"/>
      <c r="T788" s="6"/>
      <c r="U788" s="6"/>
      <c r="V788" s="18"/>
      <c r="W788" s="36">
        <v>1</v>
      </c>
    </row>
    <row r="789" spans="1:23" x14ac:dyDescent="0.25">
      <c r="A789" s="36">
        <f t="shared" si="38"/>
        <v>758</v>
      </c>
      <c r="B789" s="6">
        <v>1906</v>
      </c>
      <c r="C789" s="6" t="s">
        <v>7</v>
      </c>
      <c r="D789" s="6" t="s">
        <v>24</v>
      </c>
      <c r="E789" s="6"/>
      <c r="F789" s="6"/>
      <c r="G789" s="12">
        <v>4.363831168831168</v>
      </c>
      <c r="H789" s="12">
        <v>0.34451298701298683</v>
      </c>
      <c r="I789" s="12"/>
      <c r="J789" s="12">
        <v>0</v>
      </c>
      <c r="K789" s="6">
        <v>-2</v>
      </c>
      <c r="L789" s="6">
        <v>-2</v>
      </c>
      <c r="M789" s="6"/>
      <c r="N789" s="6"/>
      <c r="O789" s="17"/>
      <c r="S789" s="6"/>
      <c r="T789" s="6"/>
      <c r="U789" s="6"/>
      <c r="V789" s="18"/>
      <c r="W789" s="36">
        <v>1</v>
      </c>
    </row>
    <row r="790" spans="1:23" x14ac:dyDescent="0.25">
      <c r="A790" s="36">
        <f t="shared" si="38"/>
        <v>759</v>
      </c>
      <c r="B790" s="6">
        <v>1907</v>
      </c>
      <c r="C790" s="6" t="s">
        <v>7</v>
      </c>
      <c r="D790" s="6" t="s">
        <v>24</v>
      </c>
      <c r="E790" s="6"/>
      <c r="F790" s="6"/>
      <c r="G790" s="12">
        <v>1.4966084210526316</v>
      </c>
      <c r="H790" s="12">
        <v>0.21339473684210525</v>
      </c>
      <c r="I790" s="12"/>
      <c r="J790" s="12">
        <v>0</v>
      </c>
      <c r="K790" s="6">
        <v>-2</v>
      </c>
      <c r="L790" s="6">
        <v>-2</v>
      </c>
      <c r="M790" s="6"/>
      <c r="N790" s="6"/>
      <c r="O790" s="17"/>
      <c r="S790" s="6"/>
      <c r="T790" s="6"/>
      <c r="U790" s="6"/>
      <c r="V790" s="18"/>
      <c r="W790" s="36">
        <v>1</v>
      </c>
    </row>
    <row r="791" spans="1:23" x14ac:dyDescent="0.25">
      <c r="A791" s="36">
        <f t="shared" si="38"/>
        <v>760</v>
      </c>
      <c r="B791" s="6">
        <v>1908</v>
      </c>
      <c r="C791" s="6" t="s">
        <v>7</v>
      </c>
      <c r="D791" s="6" t="s">
        <v>24</v>
      </c>
      <c r="E791" s="6"/>
      <c r="F791" s="6"/>
      <c r="G791" s="12">
        <v>1.5781605194805199</v>
      </c>
      <c r="H791" s="12">
        <v>0.23353246753246759</v>
      </c>
      <c r="I791" s="12"/>
      <c r="J791" s="12">
        <v>0</v>
      </c>
      <c r="K791" s="6">
        <v>-2</v>
      </c>
      <c r="L791" s="6">
        <v>-2</v>
      </c>
      <c r="M791" s="6"/>
      <c r="N791" s="6"/>
      <c r="O791" s="17"/>
      <c r="S791" s="6"/>
      <c r="T791" s="6"/>
      <c r="U791" s="6"/>
      <c r="V791" s="18"/>
      <c r="W791" s="36">
        <v>1</v>
      </c>
    </row>
    <row r="792" spans="1:23" x14ac:dyDescent="0.25">
      <c r="A792" s="36">
        <f t="shared" si="38"/>
        <v>761</v>
      </c>
      <c r="B792" s="6">
        <v>1909</v>
      </c>
      <c r="C792" s="6" t="s">
        <v>7</v>
      </c>
      <c r="D792" s="6" t="s">
        <v>24</v>
      </c>
      <c r="E792" s="6"/>
      <c r="F792" s="6"/>
      <c r="G792" s="12">
        <v>1.4544862048192773</v>
      </c>
      <c r="H792" s="12">
        <v>0.14336837349397602</v>
      </c>
      <c r="I792" s="12"/>
      <c r="J792" s="12">
        <v>0</v>
      </c>
      <c r="K792" s="6">
        <v>-2</v>
      </c>
      <c r="L792" s="6">
        <v>-2</v>
      </c>
      <c r="M792" s="6"/>
      <c r="N792" s="6"/>
      <c r="O792" s="17"/>
      <c r="S792" s="6"/>
      <c r="T792" s="6"/>
      <c r="U792" s="6"/>
      <c r="V792" s="18"/>
      <c r="W792" s="36">
        <v>1</v>
      </c>
    </row>
    <row r="793" spans="1:23" x14ac:dyDescent="0.25">
      <c r="A793" s="36">
        <f t="shared" si="38"/>
        <v>762</v>
      </c>
      <c r="B793" s="6">
        <v>1910</v>
      </c>
      <c r="C793" s="6" t="s">
        <v>7</v>
      </c>
      <c r="D793" s="6" t="s">
        <v>24</v>
      </c>
      <c r="E793" s="6"/>
      <c r="F793" s="6"/>
      <c r="G793" s="12">
        <v>3.1446233766233775</v>
      </c>
      <c r="H793" s="12">
        <v>0.24825974025974018</v>
      </c>
      <c r="I793" s="12"/>
      <c r="J793" s="12">
        <v>0</v>
      </c>
      <c r="K793" s="6">
        <v>-2</v>
      </c>
      <c r="L793" s="6">
        <v>-2</v>
      </c>
      <c r="M793" s="6"/>
      <c r="N793" s="6"/>
      <c r="O793" s="17"/>
      <c r="S793" s="6"/>
      <c r="T793" s="6"/>
      <c r="U793" s="6"/>
      <c r="V793" s="18"/>
      <c r="W793" s="36">
        <v>1</v>
      </c>
    </row>
    <row r="794" spans="1:23" x14ac:dyDescent="0.25">
      <c r="A794" s="36">
        <f t="shared" si="38"/>
        <v>763</v>
      </c>
      <c r="B794" s="6">
        <v>1911</v>
      </c>
      <c r="C794" s="6" t="s">
        <v>7</v>
      </c>
      <c r="D794" s="6" t="s">
        <v>24</v>
      </c>
      <c r="E794" s="6"/>
      <c r="F794" s="6"/>
      <c r="G794" s="12">
        <v>2.0754852631578942</v>
      </c>
      <c r="H794" s="12">
        <v>0.29593421052631574</v>
      </c>
      <c r="I794" s="12"/>
      <c r="J794" s="12">
        <v>0</v>
      </c>
      <c r="K794" s="6">
        <v>-2</v>
      </c>
      <c r="L794" s="6">
        <v>-2</v>
      </c>
      <c r="M794" s="6"/>
      <c r="N794" s="6"/>
      <c r="O794" s="17"/>
      <c r="S794" s="6"/>
      <c r="T794" s="6"/>
      <c r="U794" s="6"/>
      <c r="V794" s="18"/>
      <c r="W794" s="36">
        <v>1</v>
      </c>
    </row>
    <row r="795" spans="1:23" x14ac:dyDescent="0.25">
      <c r="A795" s="36">
        <f t="shared" si="38"/>
        <v>764</v>
      </c>
      <c r="B795" s="6">
        <v>1912</v>
      </c>
      <c r="C795" s="6" t="s">
        <v>7</v>
      </c>
      <c r="D795" s="6" t="s">
        <v>24</v>
      </c>
      <c r="E795" s="6"/>
      <c r="F795" s="6"/>
      <c r="G795" s="12">
        <v>1.4928545454545459</v>
      </c>
      <c r="H795" s="12">
        <v>0.22090909090909083</v>
      </c>
      <c r="I795" s="12">
        <v>82.925000000000011</v>
      </c>
      <c r="J795" s="12">
        <v>0</v>
      </c>
      <c r="K795" s="6">
        <v>-2</v>
      </c>
      <c r="L795" s="6">
        <v>-2</v>
      </c>
      <c r="M795" s="6"/>
      <c r="N795" s="6"/>
      <c r="O795" s="17"/>
      <c r="S795" s="6"/>
      <c r="T795" s="6"/>
      <c r="U795" s="6"/>
      <c r="V795" s="18"/>
      <c r="W795" s="36">
        <v>1</v>
      </c>
    </row>
    <row r="796" spans="1:23" x14ac:dyDescent="0.25">
      <c r="A796" s="36">
        <f t="shared" si="38"/>
        <v>765</v>
      </c>
      <c r="B796" s="6">
        <v>1913</v>
      </c>
      <c r="C796" s="6" t="s">
        <v>7</v>
      </c>
      <c r="D796" s="6" t="s">
        <v>24</v>
      </c>
      <c r="E796" s="6"/>
      <c r="F796" s="6"/>
      <c r="G796" s="12">
        <v>1.8836788554216866</v>
      </c>
      <c r="H796" s="12">
        <v>0.18567379518072286</v>
      </c>
      <c r="I796" s="12"/>
      <c r="J796" s="12">
        <v>0</v>
      </c>
      <c r="K796" s="6">
        <v>-2</v>
      </c>
      <c r="L796" s="6">
        <v>-2</v>
      </c>
      <c r="M796" s="6"/>
      <c r="N796" s="6"/>
      <c r="O796" s="17"/>
      <c r="S796" s="6"/>
      <c r="T796" s="6"/>
      <c r="U796" s="6"/>
      <c r="V796" s="18"/>
      <c r="W796" s="36">
        <v>1</v>
      </c>
    </row>
    <row r="797" spans="1:23" x14ac:dyDescent="0.25">
      <c r="A797" s="36">
        <f t="shared" si="38"/>
        <v>766</v>
      </c>
      <c r="B797" s="6">
        <v>1914</v>
      </c>
      <c r="C797" s="6" t="s">
        <v>7</v>
      </c>
      <c r="D797" s="6" t="s">
        <v>24</v>
      </c>
      <c r="E797" s="6"/>
      <c r="F797" s="6"/>
      <c r="G797" s="12">
        <v>1.8388051948051949</v>
      </c>
      <c r="H797" s="12">
        <v>0.14516883116883128</v>
      </c>
      <c r="I797" s="12"/>
      <c r="J797" s="12">
        <v>0</v>
      </c>
      <c r="K797" s="6">
        <v>-2</v>
      </c>
      <c r="L797" s="6">
        <v>-2</v>
      </c>
      <c r="M797" s="6"/>
      <c r="N797" s="6"/>
      <c r="O797" s="17"/>
      <c r="S797" s="6"/>
      <c r="T797" s="6"/>
      <c r="U797" s="6"/>
      <c r="V797" s="18"/>
      <c r="W797" s="36">
        <v>1</v>
      </c>
    </row>
    <row r="798" spans="1:23" x14ac:dyDescent="0.25">
      <c r="A798" s="36">
        <f t="shared" si="38"/>
        <v>767</v>
      </c>
      <c r="B798" s="6">
        <v>1915</v>
      </c>
      <c r="C798" s="6" t="s">
        <v>7</v>
      </c>
      <c r="D798" s="6" t="s">
        <v>24</v>
      </c>
      <c r="E798" s="6"/>
      <c r="F798" s="6"/>
      <c r="G798" s="12">
        <v>1.7154521052631579</v>
      </c>
      <c r="H798" s="12">
        <v>0.24459868421052633</v>
      </c>
      <c r="I798" s="12"/>
      <c r="J798" s="12">
        <v>0</v>
      </c>
      <c r="K798" s="6">
        <v>-3</v>
      </c>
      <c r="L798" s="6">
        <v>-3</v>
      </c>
      <c r="M798" s="6"/>
      <c r="N798" s="6"/>
      <c r="O798" s="17"/>
      <c r="S798" s="6"/>
      <c r="T798" s="6"/>
      <c r="U798" s="6"/>
      <c r="V798" s="18"/>
      <c r="W798" s="36">
        <v>1</v>
      </c>
    </row>
    <row r="799" spans="1:23" x14ac:dyDescent="0.25">
      <c r="A799" s="36">
        <f t="shared" si="38"/>
        <v>768</v>
      </c>
      <c r="B799" s="6">
        <v>1916</v>
      </c>
      <c r="C799" s="6" t="s">
        <v>7</v>
      </c>
      <c r="D799" s="6" t="s">
        <v>24</v>
      </c>
      <c r="E799" s="6"/>
      <c r="F799" s="6"/>
      <c r="G799" s="12">
        <v>0.80329792207792217</v>
      </c>
      <c r="H799" s="12">
        <v>0.1188701298701299</v>
      </c>
      <c r="I799" s="12"/>
      <c r="J799" s="12">
        <v>0</v>
      </c>
      <c r="K799" s="6">
        <v>-3</v>
      </c>
      <c r="L799" s="6">
        <v>-3</v>
      </c>
      <c r="M799" s="6"/>
      <c r="N799" s="6"/>
      <c r="O799" s="17"/>
      <c r="S799" s="6"/>
      <c r="T799" s="6"/>
      <c r="U799" s="6"/>
      <c r="V799" s="18"/>
      <c r="W799" s="36">
        <v>1</v>
      </c>
    </row>
    <row r="800" spans="1:23" x14ac:dyDescent="0.25">
      <c r="A800" s="36">
        <f t="shared" si="38"/>
        <v>769</v>
      </c>
      <c r="B800" s="6">
        <v>1917</v>
      </c>
      <c r="C800" s="6" t="s">
        <v>7</v>
      </c>
      <c r="D800" s="6" t="s">
        <v>24</v>
      </c>
      <c r="E800" s="6"/>
      <c r="F800" s="6"/>
      <c r="G800" s="12">
        <v>1.162396762048193</v>
      </c>
      <c r="H800" s="12">
        <v>0.1145771837349398</v>
      </c>
      <c r="I800" s="12"/>
      <c r="J800" s="12">
        <v>0</v>
      </c>
      <c r="K800" s="6">
        <v>-3</v>
      </c>
      <c r="L800" s="6">
        <v>-3</v>
      </c>
      <c r="M800" s="6"/>
      <c r="N800" s="6"/>
      <c r="O800" s="17"/>
      <c r="S800" s="6"/>
      <c r="T800" s="6"/>
      <c r="U800" s="6"/>
      <c r="V800" s="18"/>
      <c r="W800" s="36">
        <v>1</v>
      </c>
    </row>
    <row r="801" spans="1:23" x14ac:dyDescent="0.25">
      <c r="A801" s="36">
        <f t="shared" si="38"/>
        <v>770</v>
      </c>
      <c r="B801" s="6">
        <v>1918</v>
      </c>
      <c r="C801" s="6" t="s">
        <v>7</v>
      </c>
      <c r="D801" s="6" t="s">
        <v>24</v>
      </c>
      <c r="E801" s="6"/>
      <c r="F801" s="6"/>
      <c r="G801" s="12">
        <v>2.9314285714285715</v>
      </c>
      <c r="H801" s="12">
        <v>0.23142857142857132</v>
      </c>
      <c r="I801" s="12"/>
      <c r="J801" s="12">
        <v>0</v>
      </c>
      <c r="K801" s="6">
        <v>-3</v>
      </c>
      <c r="L801" s="6">
        <v>-3</v>
      </c>
      <c r="M801" s="6"/>
      <c r="N801" s="6"/>
      <c r="O801" s="17"/>
      <c r="S801" s="6"/>
      <c r="T801" s="6"/>
      <c r="U801" s="6"/>
      <c r="V801" s="18"/>
      <c r="W801" s="36">
        <v>1</v>
      </c>
    </row>
    <row r="802" spans="1:23" x14ac:dyDescent="0.25">
      <c r="A802" s="36">
        <f t="shared" si="38"/>
        <v>771</v>
      </c>
      <c r="B802" s="6">
        <v>1919</v>
      </c>
      <c r="C802" s="6" t="s">
        <v>7</v>
      </c>
      <c r="D802" s="6" t="s">
        <v>24</v>
      </c>
      <c r="E802" s="6"/>
      <c r="F802" s="6"/>
      <c r="G802" s="12">
        <v>0.79066105263157882</v>
      </c>
      <c r="H802" s="12">
        <v>0.11273684210526314</v>
      </c>
      <c r="I802" s="12"/>
      <c r="J802" s="12">
        <v>0</v>
      </c>
      <c r="K802" s="6">
        <v>-3</v>
      </c>
      <c r="L802" s="6">
        <v>-3</v>
      </c>
      <c r="M802" s="6"/>
      <c r="N802" s="6"/>
      <c r="O802" s="17"/>
      <c r="S802" s="6"/>
      <c r="T802" s="6"/>
      <c r="U802" s="6"/>
      <c r="V802" s="18"/>
      <c r="W802" s="36">
        <v>1</v>
      </c>
    </row>
    <row r="803" spans="1:23" x14ac:dyDescent="0.25">
      <c r="A803" s="36">
        <f t="shared" si="38"/>
        <v>772</v>
      </c>
      <c r="B803" s="6">
        <v>1920</v>
      </c>
      <c r="C803" s="6" t="s">
        <v>7</v>
      </c>
      <c r="D803" s="6" t="s">
        <v>24</v>
      </c>
      <c r="E803" s="6"/>
      <c r="F803" s="6"/>
      <c r="G803" s="12">
        <v>1.0076768181818185</v>
      </c>
      <c r="H803" s="12">
        <v>0.14911363636363645</v>
      </c>
      <c r="I803" s="12"/>
      <c r="J803" s="12">
        <v>0</v>
      </c>
      <c r="K803" s="6">
        <v>-2</v>
      </c>
      <c r="L803" s="6">
        <v>-2</v>
      </c>
      <c r="M803" s="6"/>
      <c r="N803" s="6"/>
      <c r="O803" s="17"/>
      <c r="S803" s="6"/>
      <c r="T803" s="6"/>
      <c r="U803" s="6"/>
      <c r="V803" s="18"/>
      <c r="W803" s="36">
        <v>1</v>
      </c>
    </row>
    <row r="804" spans="1:23" x14ac:dyDescent="0.25">
      <c r="A804" s="36">
        <f t="shared" si="38"/>
        <v>773</v>
      </c>
      <c r="B804" s="6">
        <v>1921</v>
      </c>
      <c r="C804" s="6" t="s">
        <v>7</v>
      </c>
      <c r="D804" s="6" t="s">
        <v>24</v>
      </c>
      <c r="E804" s="6"/>
      <c r="F804" s="6"/>
      <c r="G804" s="12">
        <v>0.94950229292168664</v>
      </c>
      <c r="H804" s="12">
        <v>8.0943938253012063E-2</v>
      </c>
      <c r="I804" s="12"/>
      <c r="J804" s="12">
        <v>0</v>
      </c>
      <c r="K804" s="6">
        <v>-2</v>
      </c>
      <c r="L804" s="6">
        <v>-2</v>
      </c>
      <c r="M804" s="6"/>
      <c r="N804" s="6"/>
      <c r="O804" s="17"/>
      <c r="S804" s="6"/>
      <c r="T804" s="6"/>
      <c r="U804" s="6"/>
      <c r="V804" s="18"/>
      <c r="W804" s="36">
        <v>1</v>
      </c>
    </row>
    <row r="805" spans="1:23" x14ac:dyDescent="0.25">
      <c r="A805" s="36">
        <f t="shared" si="38"/>
        <v>774</v>
      </c>
      <c r="B805" s="6">
        <v>1922</v>
      </c>
      <c r="C805" s="6" t="s">
        <v>7</v>
      </c>
      <c r="D805" s="6" t="s">
        <v>24</v>
      </c>
      <c r="E805" s="6"/>
      <c r="F805" s="6"/>
      <c r="G805" s="12">
        <v>4.6702987012987016</v>
      </c>
      <c r="H805" s="12">
        <v>0.36870779220779193</v>
      </c>
      <c r="I805" s="12"/>
      <c r="J805" s="12">
        <v>0</v>
      </c>
      <c r="K805" s="6">
        <v>-2</v>
      </c>
      <c r="L805" s="6">
        <v>-2</v>
      </c>
      <c r="M805" s="6"/>
      <c r="N805" s="6"/>
      <c r="O805" s="17"/>
      <c r="S805" s="6"/>
      <c r="T805" s="6"/>
      <c r="U805" s="6"/>
      <c r="V805" s="18"/>
      <c r="W805" s="36">
        <v>1</v>
      </c>
    </row>
    <row r="806" spans="1:23" x14ac:dyDescent="0.25">
      <c r="A806" s="36">
        <f t="shared" si="38"/>
        <v>775</v>
      </c>
      <c r="B806" s="6">
        <v>1923</v>
      </c>
      <c r="C806" s="6" t="s">
        <v>7</v>
      </c>
      <c r="D806" s="6" t="s">
        <v>24</v>
      </c>
      <c r="E806" s="6"/>
      <c r="F806" s="6"/>
      <c r="G806" s="12">
        <v>0</v>
      </c>
      <c r="H806" s="12">
        <v>0</v>
      </c>
      <c r="I806" s="12">
        <v>66.649999999999991</v>
      </c>
      <c r="J806" s="12">
        <v>0</v>
      </c>
      <c r="K806" s="6">
        <v>-2</v>
      </c>
      <c r="L806" s="6">
        <v>-2</v>
      </c>
      <c r="M806" s="6">
        <v>93.14</v>
      </c>
      <c r="N806" s="6"/>
      <c r="O806" s="17"/>
      <c r="S806" s="6">
        <v>8</v>
      </c>
      <c r="T806" s="6">
        <f>AVERAGE(M806,M821,M837,M847,M859,M868,M879,M883)</f>
        <v>97.571249999999992</v>
      </c>
      <c r="U806" s="6">
        <f>(S806*T806)^2</f>
        <v>609289.52489999984</v>
      </c>
      <c r="V806" s="18">
        <f>M806/U806</f>
        <v>1.5286657031447681E-4</v>
      </c>
      <c r="W806" s="36">
        <v>1</v>
      </c>
    </row>
    <row r="807" spans="1:23" x14ac:dyDescent="0.25">
      <c r="A807" s="36">
        <f t="shared" si="38"/>
        <v>776</v>
      </c>
      <c r="B807" s="6">
        <v>1924</v>
      </c>
      <c r="C807" s="6" t="s">
        <v>7</v>
      </c>
      <c r="D807" s="6" t="s">
        <v>24</v>
      </c>
      <c r="E807" s="6"/>
      <c r="F807" s="6"/>
      <c r="G807" s="12">
        <v>1.2120557142857149</v>
      </c>
      <c r="H807" s="12">
        <v>0.17935714285714299</v>
      </c>
      <c r="I807" s="12">
        <v>63.549999999999983</v>
      </c>
      <c r="J807" s="12">
        <v>0</v>
      </c>
      <c r="K807" s="6">
        <v>-2</v>
      </c>
      <c r="L807" s="6">
        <v>-2</v>
      </c>
      <c r="M807" s="6"/>
      <c r="N807" s="6"/>
      <c r="O807" s="17"/>
      <c r="S807" s="6"/>
      <c r="T807" s="6"/>
      <c r="U807" s="6"/>
      <c r="V807" s="18"/>
      <c r="W807" s="36">
        <v>1</v>
      </c>
    </row>
    <row r="808" spans="1:23" x14ac:dyDescent="0.25">
      <c r="A808" s="36">
        <f t="shared" si="38"/>
        <v>777</v>
      </c>
      <c r="B808" s="6">
        <v>1925</v>
      </c>
      <c r="C808" s="6" t="s">
        <v>7</v>
      </c>
      <c r="D808" s="6" t="s">
        <v>24</v>
      </c>
      <c r="E808" s="6"/>
      <c r="F808" s="6"/>
      <c r="G808" s="12">
        <v>1.979055</v>
      </c>
      <c r="H808" s="12">
        <v>0.19507500000000011</v>
      </c>
      <c r="I808" s="12"/>
      <c r="J808" s="12">
        <v>0</v>
      </c>
      <c r="K808" s="6">
        <v>-3.5</v>
      </c>
      <c r="L808" s="6">
        <v>-3.5</v>
      </c>
      <c r="M808" s="6"/>
      <c r="N808" s="6"/>
      <c r="O808" s="17"/>
      <c r="S808" s="6"/>
      <c r="T808" s="6"/>
      <c r="U808" s="6"/>
      <c r="V808" s="18"/>
      <c r="W808" s="36">
        <v>1</v>
      </c>
    </row>
    <row r="809" spans="1:23" x14ac:dyDescent="0.25">
      <c r="A809" s="36">
        <f t="shared" si="38"/>
        <v>778</v>
      </c>
      <c r="B809" s="6">
        <v>1926</v>
      </c>
      <c r="C809" s="6" t="s">
        <v>7</v>
      </c>
      <c r="D809" s="6" t="s">
        <v>24</v>
      </c>
      <c r="E809" s="6"/>
      <c r="F809" s="6"/>
      <c r="G809" s="12">
        <v>2.7515454545454547</v>
      </c>
      <c r="H809" s="12">
        <v>0.2172272727272726</v>
      </c>
      <c r="I809" s="12"/>
      <c r="J809" s="12">
        <v>0</v>
      </c>
      <c r="K809" s="6">
        <v>-3.5</v>
      </c>
      <c r="L809" s="6">
        <v>-3.5</v>
      </c>
      <c r="M809" s="6"/>
      <c r="N809" s="6"/>
      <c r="O809" s="17"/>
      <c r="S809" s="6"/>
      <c r="T809" s="6"/>
      <c r="U809" s="6"/>
      <c r="V809" s="18"/>
      <c r="W809" s="36">
        <v>1</v>
      </c>
    </row>
    <row r="810" spans="1:23" x14ac:dyDescent="0.25">
      <c r="A810" s="36">
        <f t="shared" si="38"/>
        <v>779</v>
      </c>
      <c r="B810" s="6">
        <v>1927</v>
      </c>
      <c r="C810" s="6" t="s">
        <v>7</v>
      </c>
      <c r="D810" s="6" t="s">
        <v>24</v>
      </c>
      <c r="E810" s="6"/>
      <c r="F810" s="6"/>
      <c r="G810" s="12">
        <v>1.567203157894737</v>
      </c>
      <c r="H810" s="12">
        <v>0.2234605263157895</v>
      </c>
      <c r="I810" s="12"/>
      <c r="J810" s="12">
        <v>0</v>
      </c>
      <c r="K810" s="6">
        <v>-3.5</v>
      </c>
      <c r="L810" s="6">
        <v>-3.5</v>
      </c>
      <c r="M810" s="6"/>
      <c r="N810" s="6"/>
      <c r="O810" s="17"/>
      <c r="S810" s="6"/>
      <c r="T810" s="6"/>
      <c r="U810" s="6"/>
      <c r="V810" s="18"/>
      <c r="W810" s="36">
        <v>1</v>
      </c>
    </row>
    <row r="811" spans="1:23" x14ac:dyDescent="0.25">
      <c r="A811" s="36">
        <f t="shared" si="38"/>
        <v>780</v>
      </c>
      <c r="B811" s="6">
        <v>1928</v>
      </c>
      <c r="C811" s="6" t="s">
        <v>7</v>
      </c>
      <c r="D811" s="6" t="s">
        <v>24</v>
      </c>
      <c r="E811" s="6"/>
      <c r="F811" s="6"/>
      <c r="G811" s="12">
        <v>1.9922499350649356</v>
      </c>
      <c r="H811" s="12">
        <v>0.29480844155844155</v>
      </c>
      <c r="I811" s="12"/>
      <c r="J811" s="12">
        <v>0</v>
      </c>
      <c r="K811" s="6">
        <v>-3.5</v>
      </c>
      <c r="L811" s="6">
        <v>-3.5</v>
      </c>
      <c r="M811" s="6"/>
      <c r="N811" s="6"/>
      <c r="O811" s="17"/>
      <c r="S811" s="6"/>
      <c r="T811" s="6"/>
      <c r="U811" s="6"/>
      <c r="V811" s="18"/>
      <c r="W811" s="36">
        <v>1</v>
      </c>
    </row>
    <row r="812" spans="1:23" x14ac:dyDescent="0.25">
      <c r="A812" s="36">
        <f t="shared" ref="A812:A875" si="39">A811+1</f>
        <v>781</v>
      </c>
      <c r="B812" s="6">
        <v>1929</v>
      </c>
      <c r="C812" s="6" t="s">
        <v>7</v>
      </c>
      <c r="D812" s="6" t="s">
        <v>24</v>
      </c>
      <c r="E812" s="6"/>
      <c r="F812" s="6"/>
      <c r="G812" s="12">
        <v>2.2174953614457826</v>
      </c>
      <c r="H812" s="12">
        <v>0.21857801204819272</v>
      </c>
      <c r="I812" s="12">
        <v>64.325000000000003</v>
      </c>
      <c r="J812" s="12">
        <v>0</v>
      </c>
      <c r="K812" s="6">
        <v>-3.5</v>
      </c>
      <c r="L812" s="6">
        <v>-3.5</v>
      </c>
      <c r="M812" s="6"/>
      <c r="N812" s="6"/>
      <c r="O812" s="17"/>
      <c r="S812" s="6"/>
      <c r="T812" s="6"/>
      <c r="U812" s="6"/>
      <c r="V812" s="18"/>
      <c r="W812" s="36">
        <v>1</v>
      </c>
    </row>
    <row r="813" spans="1:23" x14ac:dyDescent="0.25">
      <c r="A813" s="36">
        <f t="shared" si="39"/>
        <v>782</v>
      </c>
      <c r="B813" s="6">
        <v>1930</v>
      </c>
      <c r="C813" s="6" t="s">
        <v>7</v>
      </c>
      <c r="D813" s="6" t="s">
        <v>24</v>
      </c>
      <c r="E813" s="6"/>
      <c r="F813" s="6"/>
      <c r="G813" s="12">
        <v>3.9840779220779221</v>
      </c>
      <c r="H813" s="12">
        <v>0.31453246753246722</v>
      </c>
      <c r="I813" s="12">
        <v>64.325000000000003</v>
      </c>
      <c r="J813" s="12">
        <v>0</v>
      </c>
      <c r="K813" s="6">
        <v>-1</v>
      </c>
      <c r="L813" s="6">
        <v>-1</v>
      </c>
      <c r="M813" s="6"/>
      <c r="N813" s="6"/>
      <c r="O813" s="17"/>
      <c r="S813" s="6"/>
      <c r="T813" s="6"/>
      <c r="U813" s="6"/>
      <c r="V813" s="18"/>
      <c r="W813" s="36">
        <v>1</v>
      </c>
    </row>
    <row r="814" spans="1:23" x14ac:dyDescent="0.25">
      <c r="A814" s="36">
        <f t="shared" si="39"/>
        <v>783</v>
      </c>
      <c r="B814" s="6">
        <v>1931</v>
      </c>
      <c r="C814" s="6" t="s">
        <v>7</v>
      </c>
      <c r="D814" s="6" t="s">
        <v>24</v>
      </c>
      <c r="E814" s="6"/>
      <c r="F814" s="6"/>
      <c r="G814" s="12">
        <v>2.2660910526315781</v>
      </c>
      <c r="H814" s="12">
        <v>0.32311184210526311</v>
      </c>
      <c r="I814" s="12"/>
      <c r="J814" s="12">
        <v>0</v>
      </c>
      <c r="K814" s="6">
        <v>-1</v>
      </c>
      <c r="L814" s="6">
        <v>-1</v>
      </c>
      <c r="M814" s="6"/>
      <c r="N814" s="6"/>
      <c r="O814" s="17"/>
      <c r="S814" s="6"/>
      <c r="T814" s="6"/>
      <c r="U814" s="6"/>
      <c r="V814" s="18"/>
      <c r="W814" s="36">
        <v>1</v>
      </c>
    </row>
    <row r="815" spans="1:23" x14ac:dyDescent="0.25">
      <c r="A815" s="36">
        <f t="shared" si="39"/>
        <v>784</v>
      </c>
      <c r="B815" s="6">
        <v>1932</v>
      </c>
      <c r="C815" s="6" t="s">
        <v>7</v>
      </c>
      <c r="D815" s="6" t="s">
        <v>24</v>
      </c>
      <c r="E815" s="6"/>
      <c r="F815" s="6"/>
      <c r="G815" s="12">
        <v>1.7416636363636371</v>
      </c>
      <c r="H815" s="12">
        <v>0.2577272727272728</v>
      </c>
      <c r="I815" s="12"/>
      <c r="J815" s="12">
        <v>0</v>
      </c>
      <c r="K815" s="6">
        <v>-1</v>
      </c>
      <c r="L815" s="6">
        <v>-1</v>
      </c>
      <c r="M815" s="6"/>
      <c r="N815" s="6"/>
      <c r="O815" s="17"/>
      <c r="S815" s="6"/>
      <c r="T815" s="6"/>
      <c r="U815" s="6"/>
      <c r="V815" s="18"/>
      <c r="W815" s="36">
        <v>1</v>
      </c>
    </row>
    <row r="816" spans="1:23" x14ac:dyDescent="0.25">
      <c r="A816" s="36">
        <f t="shared" si="39"/>
        <v>785</v>
      </c>
      <c r="B816" s="6">
        <v>1933</v>
      </c>
      <c r="C816" s="6" t="s">
        <v>7</v>
      </c>
      <c r="D816" s="6" t="s">
        <v>24</v>
      </c>
      <c r="E816" s="6"/>
      <c r="F816" s="6"/>
      <c r="G816" s="12">
        <v>1.8508656551204818</v>
      </c>
      <c r="H816" s="12">
        <v>0.12848313253012056</v>
      </c>
      <c r="I816" s="12"/>
      <c r="J816" s="12">
        <v>0</v>
      </c>
      <c r="K816" s="6">
        <v>-1</v>
      </c>
      <c r="L816" s="6">
        <v>-1</v>
      </c>
      <c r="M816" s="6"/>
      <c r="N816" s="6"/>
      <c r="O816" s="17"/>
      <c r="S816" s="6"/>
      <c r="T816" s="6"/>
      <c r="U816" s="6"/>
      <c r="V816" s="18"/>
      <c r="W816" s="36">
        <v>1</v>
      </c>
    </row>
    <row r="817" spans="1:23" x14ac:dyDescent="0.25">
      <c r="A817" s="36">
        <f t="shared" si="39"/>
        <v>786</v>
      </c>
      <c r="B817" s="6">
        <v>1934</v>
      </c>
      <c r="C817" s="6" t="s">
        <v>7</v>
      </c>
      <c r="D817" s="6" t="s">
        <v>24</v>
      </c>
      <c r="E817" s="6"/>
      <c r="F817" s="6"/>
      <c r="G817" s="12">
        <v>2.0295379166666674</v>
      </c>
      <c r="H817" s="12">
        <v>0.30770000000000008</v>
      </c>
      <c r="I817" s="12">
        <v>62.775000000000013</v>
      </c>
      <c r="J817" s="12">
        <v>0</v>
      </c>
      <c r="K817" s="6">
        <v>-1</v>
      </c>
      <c r="L817" s="6">
        <v>-1</v>
      </c>
      <c r="M817" s="6"/>
      <c r="N817" s="6"/>
      <c r="O817" s="17"/>
      <c r="S817" s="6"/>
      <c r="T817" s="6"/>
      <c r="U817" s="6"/>
      <c r="V817" s="18"/>
      <c r="W817" s="36">
        <v>1</v>
      </c>
    </row>
    <row r="818" spans="1:23" x14ac:dyDescent="0.25">
      <c r="A818" s="36">
        <f t="shared" si="39"/>
        <v>787</v>
      </c>
      <c r="B818" s="6">
        <v>1935</v>
      </c>
      <c r="C818" s="6" t="s">
        <v>7</v>
      </c>
      <c r="D818" s="6" t="s">
        <v>24</v>
      </c>
      <c r="E818" s="6"/>
      <c r="F818" s="6"/>
      <c r="G818" s="12">
        <v>2.0295379166666674</v>
      </c>
      <c r="H818" s="12">
        <v>0.30770000000000008</v>
      </c>
      <c r="I818" s="12"/>
      <c r="J818" s="12">
        <v>0</v>
      </c>
      <c r="K818" s="6">
        <v>-2.5</v>
      </c>
      <c r="L818" s="6">
        <v>-2.5</v>
      </c>
      <c r="M818" s="6"/>
      <c r="N818" s="6"/>
      <c r="O818" s="17"/>
      <c r="S818" s="6"/>
      <c r="T818" s="6"/>
      <c r="U818" s="6"/>
      <c r="V818" s="18"/>
      <c r="W818" s="36">
        <v>1</v>
      </c>
    </row>
    <row r="819" spans="1:23" x14ac:dyDescent="0.25">
      <c r="A819" s="36">
        <f t="shared" si="39"/>
        <v>788</v>
      </c>
      <c r="B819" s="6">
        <v>1936</v>
      </c>
      <c r="C819" s="6" t="s">
        <v>7</v>
      </c>
      <c r="D819" s="6" t="s">
        <v>24</v>
      </c>
      <c r="E819" s="6"/>
      <c r="F819" s="6"/>
      <c r="G819" s="12">
        <v>1.4661964285714288</v>
      </c>
      <c r="H819" s="12">
        <v>0.21696428571428561</v>
      </c>
      <c r="I819" s="12"/>
      <c r="J819" s="12">
        <v>0</v>
      </c>
      <c r="K819" s="6">
        <v>-2.5</v>
      </c>
      <c r="L819" s="6">
        <v>-2.5</v>
      </c>
      <c r="M819" s="6"/>
      <c r="N819" s="6"/>
      <c r="O819" s="17"/>
      <c r="S819" s="6"/>
      <c r="T819" s="6"/>
      <c r="U819" s="6"/>
      <c r="V819" s="18"/>
      <c r="W819" s="36">
        <v>1</v>
      </c>
    </row>
    <row r="820" spans="1:23" x14ac:dyDescent="0.25">
      <c r="A820" s="36">
        <f t="shared" si="39"/>
        <v>789</v>
      </c>
      <c r="B820" s="6">
        <v>1937</v>
      </c>
      <c r="C820" s="6" t="s">
        <v>7</v>
      </c>
      <c r="D820" s="6" t="s">
        <v>24</v>
      </c>
      <c r="E820" s="6"/>
      <c r="F820" s="6"/>
      <c r="G820" s="12">
        <v>2.1317558358433737</v>
      </c>
      <c r="H820" s="12">
        <v>0.1479819277108434</v>
      </c>
      <c r="I820" s="12"/>
      <c r="J820" s="12">
        <v>0</v>
      </c>
      <c r="K820" s="6">
        <v>-2.5</v>
      </c>
      <c r="L820" s="6">
        <v>-2.5</v>
      </c>
      <c r="M820" s="6"/>
      <c r="N820" s="6"/>
      <c r="O820" s="17"/>
      <c r="S820" s="6"/>
      <c r="T820" s="6"/>
      <c r="U820" s="6"/>
      <c r="V820" s="18"/>
      <c r="W820" s="36">
        <v>1</v>
      </c>
    </row>
    <row r="821" spans="1:23" x14ac:dyDescent="0.25">
      <c r="A821" s="36">
        <f t="shared" si="39"/>
        <v>790</v>
      </c>
      <c r="B821" s="6">
        <v>1938</v>
      </c>
      <c r="C821" s="6" t="s">
        <v>7</v>
      </c>
      <c r="D821" s="6" t="s">
        <v>24</v>
      </c>
      <c r="E821" s="6"/>
      <c r="F821" s="6"/>
      <c r="G821" s="12">
        <v>3.491064935064935</v>
      </c>
      <c r="H821" s="12">
        <v>0.27561038961038964</v>
      </c>
      <c r="I821" s="12"/>
      <c r="J821" s="12">
        <v>0</v>
      </c>
      <c r="K821" s="6">
        <v>-2.5</v>
      </c>
      <c r="L821" s="6">
        <v>-2.5</v>
      </c>
      <c r="M821" s="6">
        <v>93.32</v>
      </c>
      <c r="N821" s="6"/>
      <c r="O821" s="17"/>
      <c r="S821" s="6">
        <v>8</v>
      </c>
      <c r="T821" s="6">
        <v>97.571249999999992</v>
      </c>
      <c r="U821" s="6">
        <f>(S821*T821)^2</f>
        <v>609289.52489999984</v>
      </c>
      <c r="V821" s="18">
        <f>M821/U821</f>
        <v>1.5316199636833774E-4</v>
      </c>
      <c r="W821" s="36">
        <v>1</v>
      </c>
    </row>
    <row r="822" spans="1:23" x14ac:dyDescent="0.25">
      <c r="A822" s="36">
        <f t="shared" si="39"/>
        <v>791</v>
      </c>
      <c r="B822" s="6">
        <v>1939</v>
      </c>
      <c r="C822" s="6" t="s">
        <v>7</v>
      </c>
      <c r="D822" s="6" t="s">
        <v>24</v>
      </c>
      <c r="E822" s="6"/>
      <c r="F822" s="6"/>
      <c r="G822" s="12">
        <v>1.4576791666666666</v>
      </c>
      <c r="H822" s="12">
        <v>0.22100000000000009</v>
      </c>
      <c r="I822" s="12">
        <v>68.2</v>
      </c>
      <c r="J822" s="12">
        <v>0</v>
      </c>
      <c r="K822" s="6">
        <v>-2.5</v>
      </c>
      <c r="L822" s="6">
        <v>-2.5</v>
      </c>
      <c r="M822" s="6"/>
      <c r="N822" s="6"/>
      <c r="O822" s="17"/>
      <c r="S822" s="6"/>
      <c r="T822" s="6"/>
      <c r="U822" s="6"/>
      <c r="V822" s="18"/>
      <c r="W822" s="36">
        <v>1</v>
      </c>
    </row>
    <row r="823" spans="1:23" x14ac:dyDescent="0.25">
      <c r="A823" s="36">
        <f t="shared" si="39"/>
        <v>792</v>
      </c>
      <c r="B823" s="6">
        <v>1940</v>
      </c>
      <c r="C823" s="6" t="s">
        <v>7</v>
      </c>
      <c r="D823" s="6" t="s">
        <v>24</v>
      </c>
      <c r="E823" s="6"/>
      <c r="F823" s="6"/>
      <c r="G823" s="12">
        <v>1.2160544318181821</v>
      </c>
      <c r="H823" s="12">
        <v>0.17994886363636359</v>
      </c>
      <c r="I823" s="12"/>
      <c r="J823" s="12">
        <v>0</v>
      </c>
      <c r="K823" s="6">
        <v>-2.5</v>
      </c>
      <c r="L823" s="6">
        <v>-2.5</v>
      </c>
      <c r="M823" s="6"/>
      <c r="N823" s="6"/>
      <c r="O823" s="17"/>
      <c r="S823" s="6"/>
      <c r="T823" s="6"/>
      <c r="U823" s="6"/>
      <c r="V823" s="18"/>
      <c r="W823" s="36">
        <v>1</v>
      </c>
    </row>
    <row r="824" spans="1:23" x14ac:dyDescent="0.25">
      <c r="A824" s="36">
        <f t="shared" si="39"/>
        <v>793</v>
      </c>
      <c r="B824" s="6">
        <v>1941</v>
      </c>
      <c r="C824" s="6" t="s">
        <v>7</v>
      </c>
      <c r="D824" s="6" t="s">
        <v>24</v>
      </c>
      <c r="E824" s="6"/>
      <c r="F824" s="6"/>
      <c r="G824" s="12">
        <v>1.3141647740963855</v>
      </c>
      <c r="H824" s="12">
        <v>9.1226506024096377E-2</v>
      </c>
      <c r="I824" s="12"/>
      <c r="J824" s="12">
        <v>0</v>
      </c>
      <c r="K824" s="6">
        <v>-2.5</v>
      </c>
      <c r="L824" s="6">
        <v>-2.5</v>
      </c>
      <c r="M824" s="6"/>
      <c r="N824" s="6"/>
      <c r="O824" s="17"/>
      <c r="S824" s="6"/>
      <c r="T824" s="6"/>
      <c r="U824" s="6"/>
      <c r="V824" s="18"/>
      <c r="W824" s="36">
        <v>1</v>
      </c>
    </row>
    <row r="825" spans="1:23" x14ac:dyDescent="0.25">
      <c r="A825" s="36">
        <f t="shared" si="39"/>
        <v>794</v>
      </c>
      <c r="B825" s="6">
        <v>1942</v>
      </c>
      <c r="C825" s="6" t="s">
        <v>7</v>
      </c>
      <c r="D825" s="6" t="s">
        <v>24</v>
      </c>
      <c r="E825" s="6"/>
      <c r="F825" s="6"/>
      <c r="G825" s="12">
        <v>3.3844675324675326</v>
      </c>
      <c r="H825" s="12">
        <v>0.26719480519480499</v>
      </c>
      <c r="I825" s="12">
        <v>71.3</v>
      </c>
      <c r="J825" s="12">
        <v>0</v>
      </c>
      <c r="K825" s="6">
        <v>-2.5</v>
      </c>
      <c r="L825" s="6">
        <v>-2.5</v>
      </c>
      <c r="M825" s="6"/>
      <c r="N825" s="6"/>
      <c r="O825" s="17"/>
      <c r="S825" s="6"/>
      <c r="T825" s="6"/>
      <c r="U825" s="6"/>
      <c r="V825" s="18"/>
      <c r="W825" s="36">
        <v>1</v>
      </c>
    </row>
    <row r="826" spans="1:23" x14ac:dyDescent="0.25">
      <c r="A826" s="36">
        <f t="shared" si="39"/>
        <v>795</v>
      </c>
      <c r="B826" s="6">
        <v>1943</v>
      </c>
      <c r="C826" s="6" t="s">
        <v>7</v>
      </c>
      <c r="D826" s="6" t="s">
        <v>24</v>
      </c>
      <c r="E826" s="6"/>
      <c r="F826" s="6"/>
      <c r="G826" s="12">
        <v>1.8164925000000001</v>
      </c>
      <c r="H826" s="12">
        <v>0.27540000000000009</v>
      </c>
      <c r="I826" s="12"/>
      <c r="J826" s="12">
        <v>0</v>
      </c>
      <c r="K826" s="6">
        <v>-2.5</v>
      </c>
      <c r="L826" s="6">
        <v>-2.5</v>
      </c>
      <c r="M826" s="6"/>
      <c r="N826" s="6"/>
      <c r="O826" s="17"/>
      <c r="S826" s="6"/>
      <c r="T826" s="6"/>
      <c r="U826" s="6"/>
      <c r="V826" s="18"/>
      <c r="W826" s="36">
        <v>1</v>
      </c>
    </row>
    <row r="827" spans="1:23" x14ac:dyDescent="0.25">
      <c r="A827" s="36">
        <f t="shared" si="39"/>
        <v>796</v>
      </c>
      <c r="B827" s="6">
        <v>1944</v>
      </c>
      <c r="C827" s="6" t="s">
        <v>7</v>
      </c>
      <c r="D827" s="6" t="s">
        <v>24</v>
      </c>
      <c r="E827" s="6"/>
      <c r="F827" s="6"/>
      <c r="G827" s="12">
        <v>0.9659124350649354</v>
      </c>
      <c r="H827" s="12">
        <v>0.14293344155844157</v>
      </c>
      <c r="I827" s="12"/>
      <c r="J827" s="12">
        <v>0</v>
      </c>
      <c r="K827" s="6">
        <v>-2.5</v>
      </c>
      <c r="L827" s="6">
        <v>-2.5</v>
      </c>
      <c r="M827" s="6"/>
      <c r="N827" s="6"/>
      <c r="O827" s="17"/>
      <c r="S827" s="6"/>
      <c r="T827" s="6"/>
      <c r="U827" s="6"/>
      <c r="V827" s="18"/>
      <c r="W827" s="36">
        <v>1</v>
      </c>
    </row>
    <row r="828" spans="1:23" x14ac:dyDescent="0.25">
      <c r="A828" s="36">
        <f t="shared" si="39"/>
        <v>797</v>
      </c>
      <c r="B828" s="6">
        <v>1945</v>
      </c>
      <c r="C828" s="6" t="s">
        <v>7</v>
      </c>
      <c r="D828" s="6" t="s">
        <v>24</v>
      </c>
      <c r="E828" s="6"/>
      <c r="F828" s="6"/>
      <c r="G828" s="12">
        <v>1.9411517846385542</v>
      </c>
      <c r="H828" s="12">
        <v>0.13475060240963865</v>
      </c>
      <c r="I828" s="12">
        <v>65.487499999999997</v>
      </c>
      <c r="J828" s="12">
        <v>0</v>
      </c>
      <c r="K828" s="6">
        <v>-5</v>
      </c>
      <c r="L828" s="6">
        <v>-5</v>
      </c>
      <c r="M828" s="6"/>
      <c r="N828" s="6"/>
      <c r="O828" s="17"/>
      <c r="S828" s="6"/>
      <c r="T828" s="6"/>
      <c r="U828" s="6"/>
      <c r="V828" s="18"/>
      <c r="W828" s="36">
        <v>1</v>
      </c>
    </row>
    <row r="829" spans="1:23" x14ac:dyDescent="0.25">
      <c r="A829" s="36">
        <f t="shared" si="39"/>
        <v>798</v>
      </c>
      <c r="B829" s="6">
        <v>1946</v>
      </c>
      <c r="C829" s="6" t="s">
        <v>7</v>
      </c>
      <c r="D829" s="6" t="s">
        <v>24</v>
      </c>
      <c r="E829" s="6"/>
      <c r="F829" s="6"/>
      <c r="G829" s="12">
        <v>6.329220779220778</v>
      </c>
      <c r="H829" s="12">
        <v>0.49967532467532472</v>
      </c>
      <c r="I829" s="12"/>
      <c r="J829" s="12">
        <v>0</v>
      </c>
      <c r="K829" s="6">
        <v>-5</v>
      </c>
      <c r="L829" s="6">
        <v>-5</v>
      </c>
      <c r="M829" s="6"/>
      <c r="N829" s="6"/>
      <c r="O829" s="17"/>
      <c r="S829" s="6"/>
      <c r="T829" s="6"/>
      <c r="U829" s="6"/>
      <c r="V829" s="18"/>
      <c r="W829" s="36">
        <v>1</v>
      </c>
    </row>
    <row r="830" spans="1:23" x14ac:dyDescent="0.25">
      <c r="A830" s="36">
        <f t="shared" si="39"/>
        <v>799</v>
      </c>
      <c r="B830" s="6">
        <v>1947</v>
      </c>
      <c r="C830" s="6" t="s">
        <v>7</v>
      </c>
      <c r="D830" s="6" t="s">
        <v>24</v>
      </c>
      <c r="E830" s="6"/>
      <c r="F830" s="6"/>
      <c r="G830" s="12">
        <v>2.0427295833333332</v>
      </c>
      <c r="H830" s="12">
        <v>0.30970000000000014</v>
      </c>
      <c r="I830" s="12"/>
      <c r="J830" s="12">
        <v>0</v>
      </c>
      <c r="K830" s="6">
        <v>-5</v>
      </c>
      <c r="L830" s="6">
        <v>-5</v>
      </c>
      <c r="M830" s="6"/>
      <c r="N830" s="6"/>
      <c r="O830" s="17"/>
      <c r="S830" s="6"/>
      <c r="T830" s="6"/>
      <c r="U830" s="6"/>
      <c r="V830" s="18"/>
      <c r="W830" s="36">
        <v>1</v>
      </c>
    </row>
    <row r="831" spans="1:23" x14ac:dyDescent="0.25">
      <c r="A831" s="36">
        <f t="shared" si="39"/>
        <v>800</v>
      </c>
      <c r="B831" s="6">
        <v>1948</v>
      </c>
      <c r="C831" s="6" t="s">
        <v>7</v>
      </c>
      <c r="D831" s="6" t="s">
        <v>24</v>
      </c>
      <c r="E831" s="6"/>
      <c r="F831" s="6"/>
      <c r="G831" s="12">
        <v>1.362674074675325</v>
      </c>
      <c r="H831" s="12">
        <v>0.2016452922077922</v>
      </c>
      <c r="I831" s="12"/>
      <c r="J831" s="12">
        <v>0</v>
      </c>
      <c r="K831" s="6">
        <v>-5</v>
      </c>
      <c r="L831" s="6">
        <v>-5</v>
      </c>
      <c r="M831" s="6"/>
      <c r="N831" s="6"/>
      <c r="O831" s="17"/>
      <c r="S831" s="6"/>
      <c r="T831" s="6"/>
      <c r="U831" s="6"/>
      <c r="V831" s="18"/>
      <c r="W831" s="36">
        <v>1</v>
      </c>
    </row>
    <row r="832" spans="1:23" x14ac:dyDescent="0.25">
      <c r="A832" s="36">
        <f t="shared" si="39"/>
        <v>801</v>
      </c>
      <c r="B832" s="6">
        <v>1949</v>
      </c>
      <c r="C832" s="6" t="s">
        <v>7</v>
      </c>
      <c r="D832" s="6" t="s">
        <v>24</v>
      </c>
      <c r="E832" s="6"/>
      <c r="F832" s="6"/>
      <c r="G832" s="12">
        <v>1.5599436822289157</v>
      </c>
      <c r="H832" s="12">
        <v>0.10828795180722894</v>
      </c>
      <c r="I832" s="12">
        <v>63.9375</v>
      </c>
      <c r="J832" s="12">
        <v>0</v>
      </c>
      <c r="K832" s="6">
        <v>-5</v>
      </c>
      <c r="L832" s="6">
        <v>-5</v>
      </c>
      <c r="M832" s="6"/>
      <c r="N832" s="6"/>
      <c r="O832" s="17"/>
      <c r="S832" s="6"/>
      <c r="T832" s="6"/>
      <c r="U832" s="6"/>
      <c r="V832" s="18"/>
      <c r="W832" s="36">
        <v>1</v>
      </c>
    </row>
    <row r="833" spans="1:23" x14ac:dyDescent="0.25">
      <c r="A833" s="36">
        <f t="shared" si="39"/>
        <v>802</v>
      </c>
      <c r="B833" s="6">
        <v>1950</v>
      </c>
      <c r="C833" s="6" t="s">
        <v>7</v>
      </c>
      <c r="D833" s="6" t="s">
        <v>24</v>
      </c>
      <c r="E833" s="6"/>
      <c r="F833" s="6"/>
      <c r="G833" s="12">
        <v>4.5570389610389608</v>
      </c>
      <c r="H833" s="12">
        <v>0.35976623376623396</v>
      </c>
      <c r="I833" s="12"/>
      <c r="J833" s="12">
        <v>0</v>
      </c>
      <c r="K833" s="6">
        <v>-3.5</v>
      </c>
      <c r="L833" s="6">
        <v>-3.5</v>
      </c>
      <c r="M833" s="6"/>
      <c r="N833" s="6"/>
      <c r="O833" s="17"/>
      <c r="S833" s="6"/>
      <c r="T833" s="6"/>
      <c r="U833" s="6"/>
      <c r="V833" s="18"/>
      <c r="W833" s="36">
        <v>1</v>
      </c>
    </row>
    <row r="834" spans="1:23" x14ac:dyDescent="0.25">
      <c r="A834" s="36">
        <f t="shared" si="39"/>
        <v>803</v>
      </c>
      <c r="B834" s="6">
        <v>1951</v>
      </c>
      <c r="C834" s="6" t="s">
        <v>7</v>
      </c>
      <c r="D834" s="6" t="s">
        <v>24</v>
      </c>
      <c r="E834" s="6"/>
      <c r="F834" s="6"/>
      <c r="G834" s="12">
        <v>2.2689666666666666</v>
      </c>
      <c r="H834" s="12">
        <v>0.34400000000000019</v>
      </c>
      <c r="I834" s="12"/>
      <c r="J834" s="12">
        <v>0</v>
      </c>
      <c r="K834" s="6">
        <v>-3.5</v>
      </c>
      <c r="L834" s="6">
        <v>-3.5</v>
      </c>
      <c r="M834" s="6"/>
      <c r="N834" s="6"/>
      <c r="O834" s="17"/>
      <c r="S834" s="6"/>
      <c r="T834" s="6"/>
      <c r="U834" s="6"/>
      <c r="V834" s="18"/>
      <c r="W834" s="36">
        <v>1</v>
      </c>
    </row>
    <row r="835" spans="1:23" x14ac:dyDescent="0.25">
      <c r="A835" s="36">
        <f t="shared" si="39"/>
        <v>804</v>
      </c>
      <c r="B835" s="6">
        <v>1952</v>
      </c>
      <c r="C835" s="6" t="s">
        <v>7</v>
      </c>
      <c r="D835" s="6" t="s">
        <v>24</v>
      </c>
      <c r="E835" s="6"/>
      <c r="F835" s="6"/>
      <c r="G835" s="12">
        <v>1.7594357142857144</v>
      </c>
      <c r="H835" s="12">
        <v>0.26035714285714284</v>
      </c>
      <c r="I835" s="12"/>
      <c r="J835" s="12">
        <v>0</v>
      </c>
      <c r="K835" s="6">
        <v>-3.5</v>
      </c>
      <c r="L835" s="6">
        <v>-3.5</v>
      </c>
      <c r="M835" s="6"/>
      <c r="N835" s="6"/>
      <c r="O835" s="17"/>
      <c r="S835" s="6"/>
      <c r="T835" s="6"/>
      <c r="U835" s="6"/>
      <c r="V835" s="18"/>
      <c r="W835" s="36">
        <v>1</v>
      </c>
    </row>
    <row r="836" spans="1:23" x14ac:dyDescent="0.25">
      <c r="A836" s="36">
        <f t="shared" si="39"/>
        <v>805</v>
      </c>
      <c r="B836" s="6">
        <v>1953</v>
      </c>
      <c r="C836" s="6" t="s">
        <v>7</v>
      </c>
      <c r="D836" s="6" t="s">
        <v>24</v>
      </c>
      <c r="E836" s="6"/>
      <c r="F836" s="6"/>
      <c r="G836" s="12">
        <v>1.7405159412650604</v>
      </c>
      <c r="H836" s="12">
        <v>0.12082289156626508</v>
      </c>
      <c r="I836" s="12">
        <v>65.100000000000009</v>
      </c>
      <c r="J836" s="12">
        <v>0</v>
      </c>
      <c r="K836" s="6">
        <v>-3.5</v>
      </c>
      <c r="L836" s="6">
        <v>-3.5</v>
      </c>
      <c r="M836" s="6"/>
      <c r="N836" s="6"/>
      <c r="O836" s="17"/>
      <c r="S836" s="6"/>
      <c r="T836" s="6"/>
      <c r="U836" s="6"/>
      <c r="V836" s="18"/>
      <c r="W836" s="36">
        <v>1</v>
      </c>
    </row>
    <row r="837" spans="1:23" x14ac:dyDescent="0.25">
      <c r="A837" s="36">
        <f t="shared" si="39"/>
        <v>806</v>
      </c>
      <c r="B837" s="6">
        <v>1954</v>
      </c>
      <c r="C837" s="6" t="s">
        <v>7</v>
      </c>
      <c r="D837" s="6" t="s">
        <v>24</v>
      </c>
      <c r="E837" s="6"/>
      <c r="F837" s="6"/>
      <c r="G837" s="12">
        <v>4.7235974025974024</v>
      </c>
      <c r="H837" s="12">
        <v>0.3729155844155847</v>
      </c>
      <c r="I837" s="12"/>
      <c r="J837" s="12">
        <v>0</v>
      </c>
      <c r="K837" s="6">
        <v>-3</v>
      </c>
      <c r="L837" s="6">
        <v>-3</v>
      </c>
      <c r="M837" s="6">
        <v>90.86</v>
      </c>
      <c r="N837" s="6"/>
      <c r="O837" s="17"/>
      <c r="S837" s="6">
        <v>8</v>
      </c>
      <c r="T837" s="6">
        <v>97.571249999999992</v>
      </c>
      <c r="U837" s="6">
        <f>(S837*T837)^2</f>
        <v>609289.52489999984</v>
      </c>
      <c r="V837" s="18">
        <f>M837/U837</f>
        <v>1.4912450696557186E-4</v>
      </c>
      <c r="W837" s="36">
        <v>1</v>
      </c>
    </row>
    <row r="838" spans="1:23" x14ac:dyDescent="0.25">
      <c r="A838" s="36">
        <f t="shared" si="39"/>
        <v>807</v>
      </c>
      <c r="B838" s="6">
        <v>1955</v>
      </c>
      <c r="C838" s="6" t="s">
        <v>7</v>
      </c>
      <c r="D838" s="6" t="s">
        <v>24</v>
      </c>
      <c r="E838" s="6"/>
      <c r="F838" s="6"/>
      <c r="G838" s="12">
        <v>2.1360606249999998</v>
      </c>
      <c r="H838" s="12">
        <v>0.32384999999999997</v>
      </c>
      <c r="I838" s="12"/>
      <c r="J838" s="12">
        <v>0</v>
      </c>
      <c r="K838" s="6">
        <v>-1</v>
      </c>
      <c r="L838" s="6">
        <v>-1</v>
      </c>
      <c r="M838" s="6"/>
      <c r="N838" s="6"/>
      <c r="O838" s="17"/>
      <c r="S838" s="6"/>
      <c r="T838" s="6"/>
      <c r="U838" s="6"/>
      <c r="V838" s="18"/>
      <c r="W838" s="36">
        <v>1</v>
      </c>
    </row>
    <row r="839" spans="1:23" x14ac:dyDescent="0.25">
      <c r="A839" s="36">
        <f t="shared" si="39"/>
        <v>808</v>
      </c>
      <c r="B839" s="6">
        <v>1956</v>
      </c>
      <c r="C839" s="6" t="s">
        <v>7</v>
      </c>
      <c r="D839" s="6" t="s">
        <v>24</v>
      </c>
      <c r="E839" s="6"/>
      <c r="F839" s="6"/>
      <c r="G839" s="12">
        <v>1.6919018181818188</v>
      </c>
      <c r="H839" s="12">
        <v>0.25036363636363645</v>
      </c>
      <c r="I839" s="12"/>
      <c r="J839" s="12">
        <v>0</v>
      </c>
      <c r="K839" s="6">
        <v>1.5</v>
      </c>
      <c r="L839" s="6">
        <v>1.5</v>
      </c>
      <c r="M839" s="6"/>
      <c r="N839" s="6"/>
      <c r="O839" s="17"/>
      <c r="S839" s="6"/>
      <c r="T839" s="6"/>
      <c r="U839" s="6"/>
      <c r="V839" s="18"/>
      <c r="W839" s="36">
        <v>1</v>
      </c>
    </row>
    <row r="840" spans="1:23" x14ac:dyDescent="0.25">
      <c r="A840" s="36">
        <f t="shared" si="39"/>
        <v>809</v>
      </c>
      <c r="B840" s="6">
        <v>1957</v>
      </c>
      <c r="C840" s="6" t="s">
        <v>7</v>
      </c>
      <c r="D840" s="6" t="s">
        <v>24</v>
      </c>
      <c r="E840" s="6"/>
      <c r="F840" s="6"/>
      <c r="G840" s="12">
        <v>1.7806431099397591</v>
      </c>
      <c r="H840" s="12">
        <v>0.12360843373493979</v>
      </c>
      <c r="I840" s="12">
        <v>63.162500000000001</v>
      </c>
      <c r="J840" s="12">
        <v>0</v>
      </c>
      <c r="K840" s="6">
        <v>7.5</v>
      </c>
      <c r="L840" s="6">
        <v>7.5</v>
      </c>
      <c r="M840" s="6"/>
      <c r="N840" s="6"/>
      <c r="O840" s="17"/>
      <c r="S840" s="6"/>
      <c r="T840" s="6"/>
      <c r="U840" s="6"/>
      <c r="V840" s="18"/>
      <c r="W840" s="36">
        <v>1</v>
      </c>
    </row>
    <row r="841" spans="1:23" x14ac:dyDescent="0.25">
      <c r="A841" s="36">
        <f t="shared" si="39"/>
        <v>810</v>
      </c>
      <c r="B841" s="6">
        <v>1958</v>
      </c>
      <c r="C841" s="6" t="s">
        <v>7</v>
      </c>
      <c r="D841" s="6" t="s">
        <v>24</v>
      </c>
      <c r="E841" s="6"/>
      <c r="F841" s="6"/>
      <c r="G841" s="12">
        <v>5.7096233766233775</v>
      </c>
      <c r="H841" s="12">
        <v>0.4507597402597403</v>
      </c>
      <c r="I841" s="12"/>
      <c r="J841" s="12">
        <v>0</v>
      </c>
      <c r="K841" s="6">
        <v>15</v>
      </c>
      <c r="L841" s="6">
        <v>15</v>
      </c>
      <c r="M841" s="6"/>
      <c r="N841" s="6"/>
      <c r="O841" s="17"/>
      <c r="S841" s="6"/>
      <c r="T841" s="6"/>
      <c r="U841" s="6"/>
      <c r="V841" s="18"/>
      <c r="W841" s="36">
        <v>1</v>
      </c>
    </row>
    <row r="842" spans="1:23" x14ac:dyDescent="0.25">
      <c r="A842" s="36">
        <f t="shared" si="39"/>
        <v>811</v>
      </c>
      <c r="B842" s="6">
        <v>1959</v>
      </c>
      <c r="C842" s="6" t="s">
        <v>7</v>
      </c>
      <c r="D842" s="6" t="s">
        <v>24</v>
      </c>
      <c r="E842" s="6"/>
      <c r="F842" s="6"/>
      <c r="G842" s="12">
        <v>1.9734733333333327</v>
      </c>
      <c r="H842" s="12">
        <v>0.29920000000000002</v>
      </c>
      <c r="I842" s="12"/>
      <c r="J842" s="12">
        <v>0</v>
      </c>
      <c r="K842" s="6">
        <v>24</v>
      </c>
      <c r="L842" s="6">
        <v>24</v>
      </c>
      <c r="M842" s="6"/>
      <c r="N842" s="6"/>
      <c r="O842" s="17"/>
      <c r="S842" s="6"/>
      <c r="T842" s="6"/>
      <c r="U842" s="6"/>
      <c r="V842" s="18"/>
      <c r="W842" s="36">
        <v>1</v>
      </c>
    </row>
    <row r="843" spans="1:23" x14ac:dyDescent="0.25">
      <c r="A843" s="36">
        <f t="shared" si="39"/>
        <v>812</v>
      </c>
      <c r="B843" s="6">
        <v>1960</v>
      </c>
      <c r="C843" s="6" t="s">
        <v>7</v>
      </c>
      <c r="D843" s="6" t="s">
        <v>24</v>
      </c>
      <c r="E843" s="6"/>
      <c r="F843" s="6"/>
      <c r="G843" s="12">
        <v>1.8358556493506502</v>
      </c>
      <c r="H843" s="12">
        <v>0.27166558441558442</v>
      </c>
      <c r="I843" s="12"/>
      <c r="J843" s="12">
        <v>0</v>
      </c>
      <c r="K843" s="6">
        <v>20</v>
      </c>
      <c r="L843" s="6">
        <v>20</v>
      </c>
      <c r="M843" s="6"/>
      <c r="N843" s="6"/>
      <c r="O843" s="17"/>
      <c r="S843" s="6"/>
      <c r="T843" s="6"/>
      <c r="U843" s="6"/>
      <c r="V843" s="18"/>
      <c r="W843" s="36">
        <v>1</v>
      </c>
    </row>
    <row r="844" spans="1:23" x14ac:dyDescent="0.25">
      <c r="A844" s="36">
        <f t="shared" si="39"/>
        <v>813</v>
      </c>
      <c r="B844" s="6">
        <v>1961</v>
      </c>
      <c r="C844" s="6" t="s">
        <v>7</v>
      </c>
      <c r="D844" s="6" t="s">
        <v>24</v>
      </c>
      <c r="E844" s="6"/>
      <c r="F844" s="6"/>
      <c r="G844" s="12">
        <v>1.4395621762048192</v>
      </c>
      <c r="H844" s="12">
        <v>9.9931325301204854E-2</v>
      </c>
      <c r="I844" s="12">
        <v>61.225000000000009</v>
      </c>
      <c r="J844" s="12">
        <v>0</v>
      </c>
      <c r="K844" s="6">
        <v>25</v>
      </c>
      <c r="L844" s="6">
        <v>25</v>
      </c>
      <c r="M844" s="6"/>
      <c r="N844" s="6"/>
      <c r="O844" s="17"/>
      <c r="S844" s="6"/>
      <c r="T844" s="6"/>
      <c r="U844" s="6"/>
      <c r="V844" s="18"/>
      <c r="W844" s="36">
        <v>1</v>
      </c>
    </row>
    <row r="845" spans="1:23" x14ac:dyDescent="0.25">
      <c r="A845" s="36">
        <f t="shared" si="39"/>
        <v>814</v>
      </c>
      <c r="B845" s="6">
        <v>1962</v>
      </c>
      <c r="C845" s="6" t="s">
        <v>7</v>
      </c>
      <c r="D845" s="6" t="s">
        <v>24</v>
      </c>
      <c r="E845" s="6"/>
      <c r="F845" s="6"/>
      <c r="G845" s="12">
        <v>4.7968831168831167</v>
      </c>
      <c r="H845" s="12">
        <v>0.37870129870129876</v>
      </c>
      <c r="I845" s="12"/>
      <c r="J845" s="12">
        <v>0</v>
      </c>
      <c r="K845" s="6">
        <v>35</v>
      </c>
      <c r="L845" s="6">
        <v>35</v>
      </c>
      <c r="M845" s="6"/>
      <c r="N845" s="6"/>
      <c r="O845" s="17"/>
      <c r="S845" s="6"/>
      <c r="T845" s="6"/>
      <c r="U845" s="6"/>
      <c r="V845" s="18"/>
      <c r="W845" s="36">
        <v>1</v>
      </c>
    </row>
    <row r="846" spans="1:23" x14ac:dyDescent="0.25">
      <c r="A846" s="36">
        <f t="shared" si="39"/>
        <v>815</v>
      </c>
      <c r="B846" s="6">
        <v>1963</v>
      </c>
      <c r="C846" s="6" t="s">
        <v>7</v>
      </c>
      <c r="D846" s="6" t="s">
        <v>24</v>
      </c>
      <c r="E846" s="6"/>
      <c r="F846" s="6"/>
      <c r="G846" s="12">
        <v>2.1136347916666667</v>
      </c>
      <c r="H846" s="12">
        <v>0.32045000000000001</v>
      </c>
      <c r="I846" s="12"/>
      <c r="J846" s="12">
        <v>0</v>
      </c>
      <c r="K846" s="6">
        <v>94</v>
      </c>
      <c r="L846" s="6">
        <v>94</v>
      </c>
      <c r="M846" s="6"/>
      <c r="N846" s="6"/>
      <c r="O846" s="17"/>
      <c r="S846" s="6"/>
      <c r="T846" s="6"/>
      <c r="U846" s="6"/>
      <c r="V846" s="18"/>
      <c r="W846" s="36">
        <v>1</v>
      </c>
    </row>
    <row r="847" spans="1:23" x14ac:dyDescent="0.25">
      <c r="A847" s="36">
        <f t="shared" si="39"/>
        <v>816</v>
      </c>
      <c r="B847" s="6">
        <v>1964</v>
      </c>
      <c r="C847" s="6" t="s">
        <v>7</v>
      </c>
      <c r="D847" s="6" t="s">
        <v>24</v>
      </c>
      <c r="E847" s="6"/>
      <c r="F847" s="6"/>
      <c r="G847" s="12">
        <v>2.1770795454545455</v>
      </c>
      <c r="H847" s="12">
        <v>0.32215909090909078</v>
      </c>
      <c r="I847" s="12"/>
      <c r="J847" s="12">
        <v>0</v>
      </c>
      <c r="K847" s="6">
        <v>96</v>
      </c>
      <c r="L847" s="6">
        <v>96</v>
      </c>
      <c r="M847" s="6">
        <v>96.87</v>
      </c>
      <c r="N847" s="6"/>
      <c r="O847" s="17"/>
      <c r="S847" s="6">
        <v>8</v>
      </c>
      <c r="T847" s="6">
        <v>97.571249999999992</v>
      </c>
      <c r="U847" s="6">
        <f>(S847*T847)^2</f>
        <v>609289.52489999984</v>
      </c>
      <c r="V847" s="18">
        <f>M847/U847</f>
        <v>1.5898845465281693E-4</v>
      </c>
      <c r="W847" s="36">
        <v>1</v>
      </c>
    </row>
    <row r="848" spans="1:23" x14ac:dyDescent="0.25">
      <c r="A848" s="36">
        <f t="shared" si="39"/>
        <v>817</v>
      </c>
      <c r="B848" s="6">
        <v>1965</v>
      </c>
      <c r="C848" s="6" t="s">
        <v>7</v>
      </c>
      <c r="D848" s="6" t="s">
        <v>24</v>
      </c>
      <c r="E848" s="6"/>
      <c r="F848" s="6"/>
      <c r="G848" s="12">
        <v>1.5649595783132535</v>
      </c>
      <c r="H848" s="12">
        <v>0.10863614457831333</v>
      </c>
      <c r="I848" s="12">
        <v>62.387499999999996</v>
      </c>
      <c r="J848" s="12">
        <v>0</v>
      </c>
      <c r="K848" s="6">
        <v>81</v>
      </c>
      <c r="L848" s="6">
        <v>81</v>
      </c>
      <c r="M848" s="6"/>
      <c r="N848" s="6"/>
      <c r="O848" s="17"/>
      <c r="S848" s="6"/>
      <c r="T848" s="6"/>
      <c r="U848" s="6"/>
      <c r="V848" s="18"/>
      <c r="W848" s="36">
        <v>1</v>
      </c>
    </row>
    <row r="849" spans="1:23" x14ac:dyDescent="0.25">
      <c r="A849" s="36">
        <f t="shared" si="39"/>
        <v>818</v>
      </c>
      <c r="B849" s="6">
        <v>1966</v>
      </c>
      <c r="C849" s="6" t="s">
        <v>7</v>
      </c>
      <c r="D849" s="6" t="s">
        <v>24</v>
      </c>
      <c r="E849" s="6"/>
      <c r="F849" s="6"/>
      <c r="G849" s="12">
        <v>2.3518051948051948</v>
      </c>
      <c r="H849" s="12">
        <v>0.18566883116883104</v>
      </c>
      <c r="I849" s="12"/>
      <c r="J849" s="12">
        <v>0</v>
      </c>
      <c r="K849" s="6">
        <v>74</v>
      </c>
      <c r="L849" s="6">
        <v>74</v>
      </c>
      <c r="M849" s="6"/>
      <c r="N849" s="6"/>
      <c r="O849" s="17"/>
      <c r="S849" s="6"/>
      <c r="T849" s="6"/>
      <c r="U849" s="6"/>
      <c r="V849" s="18"/>
      <c r="W849" s="36">
        <v>1</v>
      </c>
    </row>
    <row r="850" spans="1:23" x14ac:dyDescent="0.25">
      <c r="A850" s="36">
        <f t="shared" si="39"/>
        <v>819</v>
      </c>
      <c r="B850" s="6">
        <v>1967</v>
      </c>
      <c r="C850" s="6" t="s">
        <v>7</v>
      </c>
      <c r="D850" s="6" t="s">
        <v>24</v>
      </c>
      <c r="E850" s="6"/>
      <c r="F850" s="6"/>
      <c r="G850" s="12">
        <v>1.9193875</v>
      </c>
      <c r="H850" s="12">
        <v>0.29100000000000004</v>
      </c>
      <c r="I850" s="12"/>
      <c r="J850" s="12">
        <v>0</v>
      </c>
      <c r="K850" s="6">
        <v>67</v>
      </c>
      <c r="L850" s="6">
        <v>67</v>
      </c>
      <c r="M850" s="6"/>
      <c r="N850" s="6"/>
      <c r="O850" s="17"/>
      <c r="S850" s="6"/>
      <c r="T850" s="6"/>
      <c r="U850" s="6"/>
      <c r="V850" s="18"/>
      <c r="W850" s="36">
        <v>1</v>
      </c>
    </row>
    <row r="851" spans="1:23" x14ac:dyDescent="0.25">
      <c r="A851" s="36">
        <f t="shared" si="39"/>
        <v>820</v>
      </c>
      <c r="B851" s="6">
        <v>1968</v>
      </c>
      <c r="C851" s="6" t="s">
        <v>7</v>
      </c>
      <c r="D851" s="6" t="s">
        <v>24</v>
      </c>
      <c r="E851" s="6"/>
      <c r="F851" s="6"/>
      <c r="G851" s="12">
        <v>1.7007878571428574</v>
      </c>
      <c r="H851" s="12">
        <v>0.25167857142857142</v>
      </c>
      <c r="I851" s="12"/>
      <c r="J851" s="12">
        <v>0</v>
      </c>
      <c r="K851" s="6">
        <v>61</v>
      </c>
      <c r="L851" s="6">
        <v>61</v>
      </c>
      <c r="M851" s="6"/>
      <c r="N851" s="6"/>
      <c r="O851" s="17"/>
      <c r="S851" s="6"/>
      <c r="T851" s="6"/>
      <c r="U851" s="6"/>
      <c r="V851" s="18"/>
      <c r="W851" s="36">
        <v>1</v>
      </c>
    </row>
    <row r="852" spans="1:23" x14ac:dyDescent="0.25">
      <c r="A852" s="36">
        <f t="shared" si="39"/>
        <v>821</v>
      </c>
      <c r="B852" s="6">
        <v>1969</v>
      </c>
      <c r="C852" s="6" t="s">
        <v>7</v>
      </c>
      <c r="D852" s="6" t="s">
        <v>24</v>
      </c>
      <c r="E852" s="6"/>
      <c r="F852" s="6"/>
      <c r="G852" s="12">
        <v>1.9160723042168675</v>
      </c>
      <c r="H852" s="12">
        <v>0.13300963855421688</v>
      </c>
      <c r="I852" s="12">
        <v>59.287500000000001</v>
      </c>
      <c r="J852" s="12">
        <v>0</v>
      </c>
      <c r="K852" s="6">
        <v>56</v>
      </c>
      <c r="L852" s="6">
        <v>56</v>
      </c>
      <c r="M852" s="6"/>
      <c r="N852" s="6"/>
      <c r="O852" s="17"/>
      <c r="S852" s="6"/>
      <c r="T852" s="6"/>
      <c r="U852" s="6"/>
      <c r="V852" s="18"/>
      <c r="W852" s="36">
        <v>1</v>
      </c>
    </row>
    <row r="853" spans="1:23" x14ac:dyDescent="0.25">
      <c r="A853" s="36">
        <f t="shared" si="39"/>
        <v>822</v>
      </c>
      <c r="B853" s="6">
        <v>1970</v>
      </c>
      <c r="C853" s="6" t="s">
        <v>7</v>
      </c>
      <c r="D853" s="6" t="s">
        <v>24</v>
      </c>
      <c r="E853" s="6"/>
      <c r="F853" s="6"/>
      <c r="G853" s="12">
        <v>3.1113116883116891</v>
      </c>
      <c r="H853" s="12">
        <v>0.24562987012987003</v>
      </c>
      <c r="I853" s="12"/>
      <c r="J853" s="12">
        <v>0</v>
      </c>
      <c r="K853" s="6">
        <v>51</v>
      </c>
      <c r="L853" s="6">
        <v>51</v>
      </c>
      <c r="M853" s="6"/>
      <c r="N853" s="6"/>
      <c r="O853" s="17"/>
      <c r="S853" s="6"/>
      <c r="T853" s="6"/>
      <c r="U853" s="6"/>
      <c r="V853" s="18"/>
      <c r="W853" s="36">
        <v>1</v>
      </c>
    </row>
    <row r="854" spans="1:23" x14ac:dyDescent="0.25">
      <c r="A854" s="36">
        <f t="shared" si="39"/>
        <v>823</v>
      </c>
      <c r="B854" s="6">
        <v>1971</v>
      </c>
      <c r="C854" s="6" t="s">
        <v>7</v>
      </c>
      <c r="D854" s="6" t="s">
        <v>24</v>
      </c>
      <c r="E854" s="6"/>
      <c r="F854" s="6"/>
      <c r="G854" s="12">
        <v>2.2369768749999999</v>
      </c>
      <c r="H854" s="12">
        <v>0.33914999999999984</v>
      </c>
      <c r="I854" s="12"/>
      <c r="J854" s="12">
        <v>0</v>
      </c>
      <c r="K854" s="6">
        <v>49</v>
      </c>
      <c r="L854" s="6">
        <v>49</v>
      </c>
      <c r="M854" s="6"/>
      <c r="N854" s="6"/>
      <c r="O854" s="17"/>
      <c r="S854" s="6"/>
      <c r="T854" s="6"/>
      <c r="U854" s="6"/>
      <c r="V854" s="18"/>
      <c r="W854" s="36">
        <v>1</v>
      </c>
    </row>
    <row r="855" spans="1:23" x14ac:dyDescent="0.25">
      <c r="A855" s="36">
        <f t="shared" si="39"/>
        <v>824</v>
      </c>
      <c r="B855" s="6">
        <v>1972</v>
      </c>
      <c r="C855" s="6" t="s">
        <v>7</v>
      </c>
      <c r="D855" s="6" t="s">
        <v>24</v>
      </c>
      <c r="E855" s="6"/>
      <c r="F855" s="6"/>
      <c r="G855" s="12">
        <v>1.750549675324675</v>
      </c>
      <c r="H855" s="12">
        <v>0.25904220779220766</v>
      </c>
      <c r="I855" s="12">
        <v>61.225000000000009</v>
      </c>
      <c r="J855" s="12">
        <v>0</v>
      </c>
      <c r="K855" s="6">
        <v>46</v>
      </c>
      <c r="L855" s="6">
        <v>46</v>
      </c>
      <c r="M855" s="6"/>
      <c r="N855" s="6"/>
      <c r="O855" s="17"/>
      <c r="S855" s="6"/>
      <c r="T855" s="6"/>
      <c r="U855" s="6"/>
      <c r="V855" s="18"/>
      <c r="W855" s="36">
        <v>1</v>
      </c>
    </row>
    <row r="856" spans="1:23" x14ac:dyDescent="0.25">
      <c r="A856" s="36">
        <f t="shared" si="39"/>
        <v>825</v>
      </c>
      <c r="B856" s="6">
        <v>1973</v>
      </c>
      <c r="C856" s="6" t="s">
        <v>7</v>
      </c>
      <c r="D856" s="6" t="s">
        <v>24</v>
      </c>
      <c r="E856" s="6"/>
      <c r="F856" s="6"/>
      <c r="G856" s="12">
        <v>1.9862948493975907</v>
      </c>
      <c r="H856" s="12">
        <v>0.13788433734939765</v>
      </c>
      <c r="I856" s="12"/>
      <c r="J856" s="12">
        <v>0</v>
      </c>
      <c r="K856" s="6">
        <v>43.5</v>
      </c>
      <c r="L856" s="6">
        <v>43.5</v>
      </c>
      <c r="M856" s="6"/>
      <c r="N856" s="6"/>
      <c r="O856" s="17"/>
      <c r="S856" s="6"/>
      <c r="T856" s="6"/>
      <c r="U856" s="6"/>
      <c r="V856" s="18"/>
      <c r="W856" s="36">
        <v>1</v>
      </c>
    </row>
    <row r="857" spans="1:23" x14ac:dyDescent="0.25">
      <c r="A857" s="36">
        <f t="shared" si="39"/>
        <v>826</v>
      </c>
      <c r="B857" s="6">
        <v>1974</v>
      </c>
      <c r="C857" s="6" t="s">
        <v>7</v>
      </c>
      <c r="D857" s="6" t="s">
        <v>24</v>
      </c>
      <c r="E857" s="6"/>
      <c r="F857" s="6"/>
      <c r="G857" s="12">
        <v>3.7842077922077921</v>
      </c>
      <c r="H857" s="12">
        <v>0.29875324675324677</v>
      </c>
      <c r="I857" s="12"/>
      <c r="J857" s="12">
        <v>0</v>
      </c>
      <c r="K857" s="6">
        <v>41.5</v>
      </c>
      <c r="L857" s="6">
        <v>41.5</v>
      </c>
      <c r="M857" s="6"/>
      <c r="N857" s="6"/>
      <c r="O857" s="17"/>
      <c r="S857" s="6"/>
      <c r="T857" s="6"/>
      <c r="U857" s="6"/>
      <c r="V857" s="18"/>
      <c r="W857" s="36">
        <v>1</v>
      </c>
    </row>
    <row r="858" spans="1:23" x14ac:dyDescent="0.25">
      <c r="A858" s="36">
        <f t="shared" si="39"/>
        <v>827</v>
      </c>
      <c r="B858" s="6">
        <v>1975</v>
      </c>
      <c r="C858" s="6" t="s">
        <v>7</v>
      </c>
      <c r="D858" s="6" t="s">
        <v>24</v>
      </c>
      <c r="E858" s="6"/>
      <c r="F858" s="6"/>
      <c r="G858" s="12">
        <v>2.5901837500000005</v>
      </c>
      <c r="H858" s="12">
        <v>0.39270000000000005</v>
      </c>
      <c r="I858" s="12"/>
      <c r="J858" s="12">
        <v>0</v>
      </c>
      <c r="K858" s="6">
        <v>40.5</v>
      </c>
      <c r="L858" s="6">
        <v>40.5</v>
      </c>
      <c r="M858" s="6"/>
      <c r="N858" s="6"/>
      <c r="O858" s="17"/>
      <c r="S858" s="6"/>
      <c r="T858" s="6"/>
      <c r="U858" s="6"/>
      <c r="V858" s="18"/>
      <c r="W858" s="36">
        <v>1</v>
      </c>
    </row>
    <row r="859" spans="1:23" x14ac:dyDescent="0.25">
      <c r="A859" s="36">
        <f t="shared" si="39"/>
        <v>828</v>
      </c>
      <c r="B859" s="6">
        <v>1976</v>
      </c>
      <c r="C859" s="6" t="s">
        <v>7</v>
      </c>
      <c r="D859" s="6" t="s">
        <v>24</v>
      </c>
      <c r="E859" s="6"/>
      <c r="F859" s="6"/>
      <c r="G859" s="12">
        <v>1.4342066883116888</v>
      </c>
      <c r="H859" s="12">
        <v>0.21223051948051941</v>
      </c>
      <c r="I859" s="12">
        <v>59.674999999999997</v>
      </c>
      <c r="J859" s="12">
        <v>0</v>
      </c>
      <c r="K859" s="6">
        <v>38</v>
      </c>
      <c r="L859" s="6">
        <v>38</v>
      </c>
      <c r="M859" s="6">
        <v>104.17</v>
      </c>
      <c r="N859" s="6"/>
      <c r="O859" s="17"/>
      <c r="S859" s="6">
        <v>8</v>
      </c>
      <c r="T859" s="6">
        <v>97.571249999999992</v>
      </c>
      <c r="U859" s="6">
        <f>(S859*T859)^2</f>
        <v>609289.52489999984</v>
      </c>
      <c r="V859" s="18">
        <f>M859/U859</f>
        <v>1.7096962239273193E-4</v>
      </c>
      <c r="W859" s="36">
        <v>1</v>
      </c>
    </row>
    <row r="860" spans="1:23" x14ac:dyDescent="0.25">
      <c r="A860" s="36">
        <f t="shared" si="39"/>
        <v>829</v>
      </c>
      <c r="B860" s="6">
        <v>1977</v>
      </c>
      <c r="C860" s="6" t="s">
        <v>7</v>
      </c>
      <c r="D860" s="6" t="s">
        <v>24</v>
      </c>
      <c r="E860" s="6"/>
      <c r="F860" s="6"/>
      <c r="G860" s="12">
        <v>2.2120101731927715</v>
      </c>
      <c r="H860" s="12">
        <v>0.15355301204819283</v>
      </c>
      <c r="I860" s="12"/>
      <c r="J860" s="12">
        <v>0</v>
      </c>
      <c r="K860" s="6">
        <v>34.800000000000011</v>
      </c>
      <c r="L860" s="6">
        <v>34.800000000000011</v>
      </c>
      <c r="M860" s="6"/>
      <c r="N860" s="6"/>
      <c r="O860" s="17"/>
      <c r="S860" s="6"/>
      <c r="T860" s="6"/>
      <c r="U860" s="6"/>
      <c r="V860" s="18"/>
      <c r="W860" s="36">
        <v>1</v>
      </c>
    </row>
    <row r="861" spans="1:23" x14ac:dyDescent="0.25">
      <c r="A861" s="36">
        <f t="shared" si="39"/>
        <v>830</v>
      </c>
      <c r="B861" s="6">
        <v>1978</v>
      </c>
      <c r="C861" s="6" t="s">
        <v>7</v>
      </c>
      <c r="D861" s="6" t="s">
        <v>24</v>
      </c>
      <c r="E861" s="6"/>
      <c r="F861" s="6"/>
      <c r="G861" s="12">
        <v>2.9114415584415587</v>
      </c>
      <c r="H861" s="12">
        <v>0.22985064935064914</v>
      </c>
      <c r="I861" s="12"/>
      <c r="J861" s="12">
        <v>0</v>
      </c>
      <c r="K861" s="6">
        <v>32.400000000000006</v>
      </c>
      <c r="L861" s="6">
        <v>32.400000000000006</v>
      </c>
      <c r="M861" s="6"/>
      <c r="N861" s="6"/>
      <c r="O861" s="17"/>
      <c r="S861" s="6"/>
      <c r="T861" s="6"/>
      <c r="U861" s="6"/>
      <c r="V861" s="18"/>
      <c r="W861" s="36">
        <v>1</v>
      </c>
    </row>
    <row r="862" spans="1:23" x14ac:dyDescent="0.25">
      <c r="A862" s="36">
        <f t="shared" si="39"/>
        <v>831</v>
      </c>
      <c r="B862" s="6">
        <v>1979</v>
      </c>
      <c r="C862" s="6" t="s">
        <v>7</v>
      </c>
      <c r="D862" s="6" t="s">
        <v>24</v>
      </c>
      <c r="E862" s="6"/>
      <c r="F862" s="6"/>
      <c r="G862" s="12">
        <v>1.9061958333333329</v>
      </c>
      <c r="H862" s="12">
        <v>0.28899999999999981</v>
      </c>
      <c r="I862" s="12"/>
      <c r="J862" s="12">
        <v>0</v>
      </c>
      <c r="K862" s="6">
        <v>30.300000000000011</v>
      </c>
      <c r="L862" s="6">
        <v>30.300000000000011</v>
      </c>
      <c r="M862" s="6"/>
      <c r="N862" s="6"/>
      <c r="O862" s="17"/>
      <c r="S862" s="6"/>
      <c r="T862" s="6"/>
      <c r="U862" s="6"/>
      <c r="V862" s="18"/>
      <c r="W862" s="36">
        <v>1</v>
      </c>
    </row>
    <row r="863" spans="1:23" x14ac:dyDescent="0.25">
      <c r="A863" s="36">
        <f t="shared" si="39"/>
        <v>832</v>
      </c>
      <c r="B863" s="6">
        <v>1980</v>
      </c>
      <c r="C863" s="6" t="s">
        <v>7</v>
      </c>
      <c r="D863" s="6" t="s">
        <v>24</v>
      </c>
      <c r="E863" s="6"/>
      <c r="F863" s="6"/>
      <c r="G863" s="12">
        <v>0.91348480519480524</v>
      </c>
      <c r="H863" s="12">
        <v>0.13517532467532462</v>
      </c>
      <c r="I863" s="12">
        <v>56.574999999999996</v>
      </c>
      <c r="J863" s="12">
        <v>0</v>
      </c>
      <c r="K863" s="6">
        <v>28.300000000000011</v>
      </c>
      <c r="L863" s="6">
        <v>28.300000000000011</v>
      </c>
      <c r="M863" s="6"/>
      <c r="N863" s="6"/>
      <c r="O863" s="17"/>
      <c r="S863" s="6"/>
      <c r="T863" s="6"/>
      <c r="U863" s="6"/>
      <c r="V863" s="18"/>
      <c r="W863" s="36">
        <v>1</v>
      </c>
    </row>
    <row r="864" spans="1:23" x14ac:dyDescent="0.25">
      <c r="A864" s="36">
        <f t="shared" si="39"/>
        <v>833</v>
      </c>
      <c r="B864" s="6">
        <v>1981</v>
      </c>
      <c r="C864" s="6" t="s">
        <v>7</v>
      </c>
      <c r="D864" s="6" t="s">
        <v>24</v>
      </c>
      <c r="E864" s="6"/>
      <c r="F864" s="6"/>
      <c r="G864" s="12">
        <v>1.6803251882530117</v>
      </c>
      <c r="H864" s="12">
        <v>0.11664457831325298</v>
      </c>
      <c r="I864" s="12"/>
      <c r="J864" s="12">
        <v>0</v>
      </c>
      <c r="K864" s="6">
        <v>26.400000000000006</v>
      </c>
      <c r="L864" s="6">
        <v>26.400000000000006</v>
      </c>
      <c r="M864" s="6"/>
      <c r="N864" s="6"/>
      <c r="O864" s="17"/>
      <c r="S864" s="6"/>
      <c r="T864" s="6"/>
      <c r="U864" s="6"/>
      <c r="V864" s="18"/>
      <c r="W864" s="36">
        <v>1</v>
      </c>
    </row>
    <row r="865" spans="1:23" x14ac:dyDescent="0.25">
      <c r="A865" s="36">
        <f t="shared" si="39"/>
        <v>834</v>
      </c>
      <c r="B865" s="6">
        <v>1982</v>
      </c>
      <c r="C865" s="6" t="s">
        <v>7</v>
      </c>
      <c r="D865" s="6" t="s">
        <v>24</v>
      </c>
      <c r="E865" s="6"/>
      <c r="F865" s="6"/>
      <c r="G865" s="12">
        <v>3.491064935064935</v>
      </c>
      <c r="H865" s="12">
        <v>0.27561038961038964</v>
      </c>
      <c r="I865" s="12"/>
      <c r="J865" s="12">
        <v>0</v>
      </c>
      <c r="K865" s="6">
        <v>24.700000000000003</v>
      </c>
      <c r="L865" s="6">
        <v>24.700000000000003</v>
      </c>
      <c r="M865" s="6"/>
      <c r="N865" s="6"/>
      <c r="O865" s="17"/>
      <c r="S865" s="6"/>
      <c r="T865" s="6"/>
      <c r="U865" s="6"/>
      <c r="V865" s="18"/>
      <c r="W865" s="36">
        <v>1</v>
      </c>
    </row>
    <row r="866" spans="1:23" x14ac:dyDescent="0.25">
      <c r="A866" s="36">
        <f t="shared" si="39"/>
        <v>835</v>
      </c>
      <c r="B866" s="6">
        <v>1983</v>
      </c>
      <c r="C866" s="6" t="s">
        <v>7</v>
      </c>
      <c r="D866" s="6" t="s">
        <v>24</v>
      </c>
      <c r="E866" s="6"/>
      <c r="F866" s="6"/>
      <c r="G866" s="12">
        <v>3.128403749999999</v>
      </c>
      <c r="H866" s="12">
        <v>0.47429999999999994</v>
      </c>
      <c r="I866" s="12"/>
      <c r="J866" s="12">
        <v>0</v>
      </c>
      <c r="K866" s="6">
        <v>23.200000000000003</v>
      </c>
      <c r="L866" s="6">
        <v>23.200000000000003</v>
      </c>
      <c r="M866" s="6"/>
      <c r="N866" s="6"/>
      <c r="O866" s="17"/>
      <c r="S866" s="6"/>
      <c r="T866" s="6"/>
      <c r="U866" s="6"/>
      <c r="V866" s="18"/>
      <c r="W866" s="36">
        <v>1</v>
      </c>
    </row>
    <row r="867" spans="1:23" x14ac:dyDescent="0.25">
      <c r="A867" s="36">
        <f t="shared" si="39"/>
        <v>836</v>
      </c>
      <c r="B867" s="6">
        <v>1984</v>
      </c>
      <c r="C867" s="6" t="s">
        <v>7</v>
      </c>
      <c r="D867" s="6" t="s">
        <v>24</v>
      </c>
      <c r="E867" s="6"/>
      <c r="F867" s="6"/>
      <c r="G867" s="12">
        <v>2.0740014935064943</v>
      </c>
      <c r="H867" s="12">
        <v>0.30690584415584432</v>
      </c>
      <c r="I867" s="12">
        <v>56.962500000000006</v>
      </c>
      <c r="J867" s="12">
        <v>0</v>
      </c>
      <c r="K867" s="6">
        <v>21.700000000000003</v>
      </c>
      <c r="L867" s="6">
        <v>21.700000000000003</v>
      </c>
      <c r="M867" s="6"/>
      <c r="N867" s="6"/>
      <c r="O867" s="17"/>
      <c r="S867" s="6"/>
      <c r="T867" s="6"/>
      <c r="U867" s="6"/>
      <c r="V867" s="18"/>
      <c r="W867" s="36">
        <v>1</v>
      </c>
    </row>
    <row r="868" spans="1:23" x14ac:dyDescent="0.25">
      <c r="A868" s="36">
        <f t="shared" si="39"/>
        <v>837</v>
      </c>
      <c r="B868" s="6">
        <v>1985</v>
      </c>
      <c r="C868" s="6" t="s">
        <v>7</v>
      </c>
      <c r="D868" s="6" t="s">
        <v>24</v>
      </c>
      <c r="E868" s="6"/>
      <c r="F868" s="6"/>
      <c r="G868" s="12">
        <v>2.5530911069277114</v>
      </c>
      <c r="H868" s="12">
        <v>0.17723012048192788</v>
      </c>
      <c r="I868" s="12"/>
      <c r="J868" s="12">
        <v>0</v>
      </c>
      <c r="K868" s="6">
        <v>20.400000000000006</v>
      </c>
      <c r="L868" s="6">
        <v>20.400000000000006</v>
      </c>
      <c r="M868" s="6">
        <v>103.19</v>
      </c>
      <c r="N868" s="6"/>
      <c r="O868" s="17"/>
      <c r="S868" s="6">
        <v>8</v>
      </c>
      <c r="T868" s="6">
        <v>97.571249999999992</v>
      </c>
      <c r="U868" s="6">
        <f>(S868*T868)^2</f>
        <v>609289.52489999984</v>
      </c>
      <c r="V868" s="18">
        <f>M868/U868</f>
        <v>1.6936119165504468E-4</v>
      </c>
      <c r="W868" s="36">
        <v>1</v>
      </c>
    </row>
    <row r="869" spans="1:23" x14ac:dyDescent="0.25">
      <c r="A869" s="36">
        <f t="shared" si="39"/>
        <v>838</v>
      </c>
      <c r="B869" s="6">
        <v>1986</v>
      </c>
      <c r="C869" s="6" t="s">
        <v>7</v>
      </c>
      <c r="D869" s="6" t="s">
        <v>24</v>
      </c>
      <c r="E869" s="6"/>
      <c r="F869" s="6"/>
      <c r="G869" s="12">
        <v>2.8781298701298703</v>
      </c>
      <c r="H869" s="12">
        <v>0.22722077922077899</v>
      </c>
      <c r="I869" s="12"/>
      <c r="J869" s="12">
        <v>0</v>
      </c>
      <c r="K869" s="6">
        <v>19.099999999999994</v>
      </c>
      <c r="L869" s="6">
        <v>19.099999999999994</v>
      </c>
      <c r="M869" s="6"/>
      <c r="N869" s="6"/>
      <c r="O869" s="17"/>
      <c r="S869" s="6"/>
      <c r="T869" s="6"/>
      <c r="U869" s="6"/>
      <c r="V869" s="18"/>
      <c r="W869" s="36">
        <v>1</v>
      </c>
    </row>
    <row r="870" spans="1:23" x14ac:dyDescent="0.25">
      <c r="A870" s="36">
        <f t="shared" si="39"/>
        <v>839</v>
      </c>
      <c r="B870" s="6">
        <v>1987</v>
      </c>
      <c r="C870" s="6" t="s">
        <v>7</v>
      </c>
      <c r="D870" s="6" t="s">
        <v>24</v>
      </c>
      <c r="E870" s="6"/>
      <c r="F870" s="6"/>
      <c r="G870" s="12">
        <v>2.3042543750000002</v>
      </c>
      <c r="H870" s="12">
        <v>0.34935000000000016</v>
      </c>
      <c r="I870" s="12"/>
      <c r="J870" s="12">
        <v>0</v>
      </c>
      <c r="K870" s="6">
        <v>18</v>
      </c>
      <c r="L870" s="6">
        <v>18</v>
      </c>
      <c r="M870" s="6"/>
      <c r="N870" s="6"/>
      <c r="O870" s="17"/>
      <c r="S870" s="6"/>
      <c r="T870" s="6"/>
      <c r="U870" s="6"/>
      <c r="V870" s="18"/>
      <c r="W870" s="36">
        <v>1</v>
      </c>
    </row>
    <row r="871" spans="1:23" x14ac:dyDescent="0.25">
      <c r="A871" s="36">
        <f t="shared" si="39"/>
        <v>840</v>
      </c>
      <c r="B871" s="6">
        <v>1988</v>
      </c>
      <c r="C871" s="6" t="s">
        <v>7</v>
      </c>
      <c r="D871" s="6" t="s">
        <v>24</v>
      </c>
      <c r="E871" s="6"/>
      <c r="F871" s="6"/>
      <c r="G871" s="12">
        <v>1.8619838106338111</v>
      </c>
      <c r="H871" s="12">
        <v>0.27553196803196822</v>
      </c>
      <c r="I871" s="12">
        <v>53.397500000000008</v>
      </c>
      <c r="J871" s="12">
        <v>0</v>
      </c>
      <c r="K871" s="6">
        <v>16.900000000000006</v>
      </c>
      <c r="L871" s="6">
        <v>16.900000000000006</v>
      </c>
      <c r="M871" s="6"/>
      <c r="N871" s="6"/>
      <c r="O871" s="17"/>
      <c r="S871" s="6"/>
      <c r="T871" s="6"/>
      <c r="U871" s="6"/>
      <c r="V871" s="18"/>
      <c r="W871" s="36">
        <v>1</v>
      </c>
    </row>
    <row r="872" spans="1:23" x14ac:dyDescent="0.25">
      <c r="A872" s="36">
        <f t="shared" si="39"/>
        <v>841</v>
      </c>
      <c r="B872" s="6">
        <v>1989</v>
      </c>
      <c r="C872" s="6" t="s">
        <v>7</v>
      </c>
      <c r="D872" s="6" t="s">
        <v>24</v>
      </c>
      <c r="E872" s="6"/>
      <c r="F872" s="6"/>
      <c r="G872" s="12">
        <v>2.3521922075163175</v>
      </c>
      <c r="H872" s="12">
        <v>0.16328414885139941</v>
      </c>
      <c r="I872" s="12"/>
      <c r="J872" s="12">
        <v>0</v>
      </c>
      <c r="K872" s="6">
        <v>15.900000000000006</v>
      </c>
      <c r="L872" s="6">
        <v>15.900000000000006</v>
      </c>
      <c r="M872" s="6"/>
      <c r="N872" s="6"/>
      <c r="O872" s="17"/>
      <c r="S872" s="6"/>
      <c r="T872" s="6"/>
      <c r="U872" s="6"/>
      <c r="V872" s="18"/>
      <c r="W872" s="36">
        <v>1</v>
      </c>
    </row>
    <row r="873" spans="1:23" x14ac:dyDescent="0.25">
      <c r="A873" s="36">
        <f t="shared" si="39"/>
        <v>842</v>
      </c>
      <c r="B873" s="6">
        <v>1990</v>
      </c>
      <c r="C873" s="6" t="s">
        <v>7</v>
      </c>
      <c r="D873" s="6" t="s">
        <v>24</v>
      </c>
      <c r="E873" s="6"/>
      <c r="F873" s="6"/>
      <c r="G873" s="12">
        <v>7.0422233113985646</v>
      </c>
      <c r="H873" s="12">
        <v>0.55596499826830748</v>
      </c>
      <c r="I873" s="12"/>
      <c r="J873" s="12">
        <v>0</v>
      </c>
      <c r="K873" s="6">
        <v>15</v>
      </c>
      <c r="L873" s="6">
        <v>15</v>
      </c>
      <c r="M873" s="6"/>
      <c r="N873" s="6"/>
      <c r="O873" s="17"/>
      <c r="S873" s="6"/>
      <c r="T873" s="6"/>
      <c r="U873" s="6"/>
      <c r="V873" s="18"/>
      <c r="W873" s="36">
        <v>1</v>
      </c>
    </row>
    <row r="874" spans="1:23" x14ac:dyDescent="0.25">
      <c r="A874" s="36">
        <f t="shared" si="39"/>
        <v>843</v>
      </c>
      <c r="B874" s="6">
        <v>1991</v>
      </c>
      <c r="C874" s="6" t="s">
        <v>7</v>
      </c>
      <c r="D874" s="6" t="s">
        <v>24</v>
      </c>
      <c r="E874" s="6"/>
      <c r="F874" s="6"/>
      <c r="G874" s="12">
        <v>4.3888397500250012</v>
      </c>
      <c r="H874" s="12">
        <v>0.66539579280227423</v>
      </c>
      <c r="I874" s="12"/>
      <c r="J874" s="12">
        <v>0</v>
      </c>
      <c r="K874" s="6">
        <v>14.200000000000003</v>
      </c>
      <c r="L874" s="6">
        <v>14.200000000000003</v>
      </c>
      <c r="M874" s="6"/>
      <c r="N874" s="6"/>
      <c r="O874" s="17"/>
      <c r="S874" s="6"/>
      <c r="T874" s="6"/>
      <c r="U874" s="6"/>
      <c r="V874" s="18"/>
      <c r="W874" s="36">
        <v>1</v>
      </c>
    </row>
    <row r="875" spans="1:23" x14ac:dyDescent="0.25">
      <c r="A875" s="36">
        <f t="shared" si="39"/>
        <v>844</v>
      </c>
      <c r="B875" s="6">
        <v>1992</v>
      </c>
      <c r="C875" s="6" t="s">
        <v>7</v>
      </c>
      <c r="D875" s="6" t="s">
        <v>24</v>
      </c>
      <c r="E875" s="6"/>
      <c r="F875" s="6"/>
      <c r="G875" s="12">
        <v>1.4063449505994072</v>
      </c>
      <c r="H875" s="12">
        <v>0.20810760531724193</v>
      </c>
      <c r="I875" s="12">
        <v>53.32</v>
      </c>
      <c r="J875" s="12">
        <v>0</v>
      </c>
      <c r="K875" s="6">
        <v>13.400000000000006</v>
      </c>
      <c r="L875" s="6">
        <v>13.400000000000006</v>
      </c>
      <c r="M875" s="6"/>
      <c r="N875" s="6"/>
      <c r="O875" s="17"/>
      <c r="S875" s="6"/>
      <c r="T875" s="6"/>
      <c r="U875" s="6"/>
      <c r="V875" s="18"/>
      <c r="W875" s="36">
        <v>1</v>
      </c>
    </row>
    <row r="876" spans="1:23" x14ac:dyDescent="0.25">
      <c r="A876" s="36">
        <f t="shared" ref="A876:A895" si="40">A875+1</f>
        <v>845</v>
      </c>
      <c r="B876" s="6">
        <v>1993</v>
      </c>
      <c r="C876" s="6" t="s">
        <v>7</v>
      </c>
      <c r="D876" s="6" t="s">
        <v>24</v>
      </c>
      <c r="E876" s="6"/>
      <c r="F876" s="6"/>
      <c r="G876" s="12">
        <v>2.5734955241736586</v>
      </c>
      <c r="H876" s="12">
        <v>0.39016988363972083</v>
      </c>
      <c r="I876" s="12"/>
      <c r="J876" s="12">
        <v>0</v>
      </c>
      <c r="K876" s="6">
        <v>12.700000000000003</v>
      </c>
      <c r="L876" s="6">
        <v>12.700000000000003</v>
      </c>
      <c r="M876" s="6"/>
      <c r="N876" s="6"/>
      <c r="O876" s="17"/>
      <c r="S876" s="6"/>
      <c r="T876" s="6"/>
      <c r="U876" s="6"/>
      <c r="V876" s="18"/>
      <c r="W876" s="36">
        <v>1</v>
      </c>
    </row>
    <row r="877" spans="1:23" x14ac:dyDescent="0.25">
      <c r="A877" s="36">
        <f t="shared" si="40"/>
        <v>846</v>
      </c>
      <c r="B877" s="6">
        <v>1994</v>
      </c>
      <c r="C877" s="6" t="s">
        <v>7</v>
      </c>
      <c r="D877" s="6" t="s">
        <v>24</v>
      </c>
      <c r="E877" s="6"/>
      <c r="F877" s="6"/>
      <c r="G877" s="12">
        <v>4.4857925873169355</v>
      </c>
      <c r="H877" s="12">
        <v>0.35414152005133648</v>
      </c>
      <c r="I877" s="12"/>
      <c r="J877" s="12">
        <v>0</v>
      </c>
      <c r="K877" s="6">
        <v>12</v>
      </c>
      <c r="L877" s="6">
        <v>12</v>
      </c>
      <c r="M877" s="6"/>
      <c r="N877" s="6"/>
      <c r="O877" s="17"/>
      <c r="S877" s="6"/>
      <c r="T877" s="6"/>
      <c r="U877" s="6"/>
      <c r="V877" s="18"/>
      <c r="W877" s="36">
        <v>1</v>
      </c>
    </row>
    <row r="878" spans="1:23" x14ac:dyDescent="0.25">
      <c r="A878" s="36">
        <f t="shared" si="40"/>
        <v>847</v>
      </c>
      <c r="B878" s="6">
        <v>1995</v>
      </c>
      <c r="C878" s="6" t="s">
        <v>7</v>
      </c>
      <c r="D878" s="6" t="s">
        <v>24</v>
      </c>
      <c r="E878" s="6"/>
      <c r="F878" s="6"/>
      <c r="G878" s="12">
        <v>4.0847220362387695</v>
      </c>
      <c r="H878" s="12">
        <v>0.61928824301788032</v>
      </c>
      <c r="I878" s="12"/>
      <c r="J878" s="12">
        <v>0</v>
      </c>
      <c r="K878" s="6">
        <v>11.400000000000006</v>
      </c>
      <c r="L878" s="6">
        <v>11.400000000000006</v>
      </c>
      <c r="M878" s="6"/>
      <c r="N878" s="6"/>
      <c r="O878" s="17"/>
      <c r="S878" s="6"/>
      <c r="T878" s="6"/>
      <c r="U878" s="6"/>
      <c r="V878" s="18"/>
      <c r="W878" s="36">
        <v>1</v>
      </c>
    </row>
    <row r="879" spans="1:23" x14ac:dyDescent="0.25">
      <c r="A879" s="36">
        <f t="shared" si="40"/>
        <v>848</v>
      </c>
      <c r="B879" s="6">
        <v>1996</v>
      </c>
      <c r="C879" s="6" t="s">
        <v>7</v>
      </c>
      <c r="D879" s="6" t="s">
        <v>24</v>
      </c>
      <c r="E879" s="6"/>
      <c r="F879" s="6"/>
      <c r="G879" s="12">
        <v>2.0719838103778532</v>
      </c>
      <c r="H879" s="12">
        <v>0.30660727217034967</v>
      </c>
      <c r="I879" s="12">
        <v>56.342500000000008</v>
      </c>
      <c r="J879" s="12">
        <v>0</v>
      </c>
      <c r="K879" s="6">
        <v>10.799999999999997</v>
      </c>
      <c r="L879" s="6">
        <v>10.799999999999997</v>
      </c>
      <c r="M879" s="6">
        <v>100.49</v>
      </c>
      <c r="N879" s="6"/>
      <c r="O879" s="17"/>
      <c r="S879" s="6">
        <v>8</v>
      </c>
      <c r="T879" s="6">
        <v>97.571249999999992</v>
      </c>
      <c r="U879" s="6">
        <f>(S879*T879)^2</f>
        <v>609289.52489999984</v>
      </c>
      <c r="V879" s="18">
        <f>M879/U879</f>
        <v>1.6492980084713093E-4</v>
      </c>
      <c r="W879" s="36">
        <v>1</v>
      </c>
    </row>
    <row r="880" spans="1:23" x14ac:dyDescent="0.25">
      <c r="A880" s="36">
        <f t="shared" si="40"/>
        <v>849</v>
      </c>
      <c r="B880" s="6">
        <v>1997</v>
      </c>
      <c r="C880" s="6" t="s">
        <v>7</v>
      </c>
      <c r="D880" s="6" t="s">
        <v>24</v>
      </c>
      <c r="E880" s="6"/>
      <c r="F880" s="6"/>
      <c r="G880" s="12">
        <v>2.8834638551357004</v>
      </c>
      <c r="H880" s="12">
        <v>0.20016388959418896</v>
      </c>
      <c r="I880" s="12"/>
      <c r="J880" s="12">
        <v>0</v>
      </c>
      <c r="K880" s="6">
        <v>10.299999999999997</v>
      </c>
      <c r="L880" s="6">
        <v>10.299999999999997</v>
      </c>
      <c r="M880" s="6"/>
      <c r="N880" s="6"/>
      <c r="O880" s="17"/>
      <c r="S880" s="6"/>
      <c r="T880" s="6"/>
      <c r="U880" s="6"/>
      <c r="V880" s="18"/>
      <c r="W880" s="36">
        <v>1</v>
      </c>
    </row>
    <row r="881" spans="1:23" x14ac:dyDescent="0.25">
      <c r="A881" s="36">
        <f t="shared" si="40"/>
        <v>850</v>
      </c>
      <c r="B881" s="6">
        <v>1998</v>
      </c>
      <c r="C881" s="6" t="s">
        <v>7</v>
      </c>
      <c r="D881" s="6" t="s">
        <v>24</v>
      </c>
      <c r="E881" s="6"/>
      <c r="F881" s="6"/>
      <c r="G881" s="12">
        <v>6.7601182746395914</v>
      </c>
      <c r="H881" s="12">
        <v>0.53369354799786262</v>
      </c>
      <c r="I881" s="12"/>
      <c r="J881" s="12">
        <v>0</v>
      </c>
      <c r="K881" s="6">
        <v>9.7999999999999972</v>
      </c>
      <c r="L881" s="6">
        <v>9.7999999999999972</v>
      </c>
      <c r="M881" s="6"/>
      <c r="N881" s="6"/>
      <c r="O881" s="17"/>
      <c r="S881" s="6"/>
      <c r="T881" s="6"/>
      <c r="U881" s="6"/>
      <c r="V881" s="18"/>
      <c r="W881" s="36">
        <v>1</v>
      </c>
    </row>
    <row r="882" spans="1:23" x14ac:dyDescent="0.25">
      <c r="A882" s="36">
        <f t="shared" si="40"/>
        <v>851</v>
      </c>
      <c r="B882" s="6">
        <v>1999</v>
      </c>
      <c r="C882" s="6" t="s">
        <v>7</v>
      </c>
      <c r="D882" s="6" t="s">
        <v>24</v>
      </c>
      <c r="E882" s="6"/>
      <c r="F882" s="6"/>
      <c r="G882" s="12">
        <v>3.771240260396107</v>
      </c>
      <c r="H882" s="12">
        <v>0.57176099968102689</v>
      </c>
      <c r="I882" s="12"/>
      <c r="J882" s="12">
        <v>0</v>
      </c>
      <c r="K882" s="6">
        <v>9.4000000000000057</v>
      </c>
      <c r="L882" s="6">
        <v>9.4000000000000057</v>
      </c>
      <c r="M882" s="6"/>
      <c r="N882" s="6"/>
      <c r="O882" s="17"/>
      <c r="S882" s="6"/>
      <c r="T882" s="6"/>
      <c r="U882" s="6"/>
      <c r="V882" s="18"/>
      <c r="W882" s="36">
        <v>1</v>
      </c>
    </row>
    <row r="883" spans="1:23" x14ac:dyDescent="0.25">
      <c r="A883" s="36">
        <f t="shared" si="40"/>
        <v>852</v>
      </c>
      <c r="B883" s="6">
        <v>2000</v>
      </c>
      <c r="C883" s="6" t="s">
        <v>7</v>
      </c>
      <c r="D883" s="6" t="s">
        <v>24</v>
      </c>
      <c r="E883" s="6"/>
      <c r="F883" s="6"/>
      <c r="G883" s="12">
        <v>2.2427606169989209</v>
      </c>
      <c r="H883" s="12">
        <v>0.3318784207989196</v>
      </c>
      <c r="I883" s="12">
        <v>52.049000000000014</v>
      </c>
      <c r="J883" s="12">
        <v>0</v>
      </c>
      <c r="K883" s="6">
        <v>9</v>
      </c>
      <c r="L883" s="6">
        <v>9</v>
      </c>
      <c r="M883" s="6">
        <v>98.53</v>
      </c>
      <c r="N883" s="6"/>
      <c r="O883" s="17"/>
      <c r="S883" s="6">
        <v>8</v>
      </c>
      <c r="T883" s="6">
        <v>97.571249999999992</v>
      </c>
      <c r="U883" s="6">
        <f>(S883*T883)^2</f>
        <v>609289.52489999984</v>
      </c>
      <c r="V883" s="18">
        <f>M883/U883</f>
        <v>1.6171293937175651E-4</v>
      </c>
      <c r="W883" s="36">
        <v>1</v>
      </c>
    </row>
    <row r="884" spans="1:23" x14ac:dyDescent="0.25">
      <c r="A884" s="36">
        <f t="shared" si="40"/>
        <v>853</v>
      </c>
      <c r="B884" s="6">
        <v>2001</v>
      </c>
      <c r="C884" s="6" t="s">
        <v>7</v>
      </c>
      <c r="D884" s="6" t="s">
        <v>24</v>
      </c>
      <c r="E884" s="6"/>
      <c r="F884" s="6"/>
      <c r="G884" s="12">
        <v>2.936336061894858</v>
      </c>
      <c r="H884" s="12">
        <v>0.44518045158229058</v>
      </c>
      <c r="I884" s="12"/>
      <c r="J884" s="12">
        <v>0</v>
      </c>
      <c r="K884" s="6">
        <v>8.5999999999999943</v>
      </c>
      <c r="L884" s="6">
        <v>8.5999999999999943</v>
      </c>
      <c r="M884" s="6"/>
      <c r="N884" s="6"/>
      <c r="O884" s="17"/>
      <c r="S884" s="6"/>
      <c r="T884" s="6"/>
      <c r="U884" s="6"/>
      <c r="V884" s="18"/>
      <c r="W884" s="36">
        <v>1</v>
      </c>
    </row>
    <row r="885" spans="1:23" x14ac:dyDescent="0.25">
      <c r="A885" s="36">
        <f t="shared" si="40"/>
        <v>854</v>
      </c>
      <c r="B885" s="6">
        <v>2002</v>
      </c>
      <c r="C885" s="6" t="s">
        <v>7</v>
      </c>
      <c r="D885" s="6" t="s">
        <v>24</v>
      </c>
      <c r="E885" s="6"/>
      <c r="F885" s="6"/>
      <c r="G885" s="12">
        <v>4.0701570969145955</v>
      </c>
      <c r="H885" s="12">
        <v>0.32132819186167838</v>
      </c>
      <c r="I885" s="12"/>
      <c r="J885" s="12">
        <v>0</v>
      </c>
      <c r="K885" s="6">
        <v>8.2000000000000028</v>
      </c>
      <c r="L885" s="6">
        <v>8.2000000000000028</v>
      </c>
      <c r="M885" s="6"/>
      <c r="N885" s="6"/>
      <c r="O885" s="17"/>
      <c r="S885" s="6"/>
      <c r="T885" s="6"/>
      <c r="U885" s="6"/>
      <c r="V885" s="18"/>
      <c r="W885" s="36">
        <v>1</v>
      </c>
    </row>
    <row r="886" spans="1:23" x14ac:dyDescent="0.25">
      <c r="A886" s="36">
        <f t="shared" si="40"/>
        <v>855</v>
      </c>
      <c r="B886" s="6">
        <v>2003</v>
      </c>
      <c r="C886" s="6" t="s">
        <v>7</v>
      </c>
      <c r="D886" s="6" t="s">
        <v>24</v>
      </c>
      <c r="E886" s="6"/>
      <c r="F886" s="6"/>
      <c r="G886" s="12">
        <v>3.7864885244963382</v>
      </c>
      <c r="H886" s="12">
        <v>0.57407280219780232</v>
      </c>
      <c r="I886" s="12"/>
      <c r="J886" s="12">
        <v>0</v>
      </c>
      <c r="K886" s="6">
        <v>7.9000000000000057</v>
      </c>
      <c r="L886" s="6">
        <v>7.9000000000000057</v>
      </c>
      <c r="M886" s="6"/>
      <c r="N886" s="6"/>
      <c r="O886" s="17"/>
      <c r="S886" s="6"/>
      <c r="T886" s="6"/>
      <c r="U886" s="6"/>
      <c r="V886" s="18"/>
      <c r="W886" s="36">
        <v>1</v>
      </c>
    </row>
    <row r="887" spans="1:23" x14ac:dyDescent="0.25">
      <c r="A887" s="36">
        <f t="shared" si="40"/>
        <v>856</v>
      </c>
      <c r="B887" s="6">
        <v>2004</v>
      </c>
      <c r="C887" s="6" t="s">
        <v>7</v>
      </c>
      <c r="D887" s="6" t="s">
        <v>24</v>
      </c>
      <c r="E887" s="6"/>
      <c r="F887" s="6"/>
      <c r="G887" s="12">
        <v>1.7177229107788521</v>
      </c>
      <c r="H887" s="12">
        <v>0.25418458068085614</v>
      </c>
      <c r="I887" s="12">
        <v>51.925000000000011</v>
      </c>
      <c r="J887" s="12">
        <v>0</v>
      </c>
      <c r="K887" s="6">
        <v>7.5999999999999943</v>
      </c>
      <c r="L887" s="6">
        <v>7.5999999999999943</v>
      </c>
      <c r="M887" s="6"/>
      <c r="N887" s="6"/>
      <c r="O887" s="17"/>
      <c r="S887" s="6"/>
      <c r="T887" s="6"/>
      <c r="U887" s="6"/>
      <c r="V887" s="18"/>
      <c r="W887" s="36">
        <v>1</v>
      </c>
    </row>
    <row r="888" spans="1:23" x14ac:dyDescent="0.25">
      <c r="A888" s="36">
        <f t="shared" si="40"/>
        <v>857</v>
      </c>
      <c r="B888" s="6">
        <v>2005</v>
      </c>
      <c r="C888" s="6" t="s">
        <v>7</v>
      </c>
      <c r="D888" s="6" t="s">
        <v>24</v>
      </c>
      <c r="E888" s="6"/>
      <c r="F888" s="6"/>
      <c r="G888" s="12">
        <v>2.5561373590586722</v>
      </c>
      <c r="H888" s="12">
        <v>0.38753819720409433</v>
      </c>
      <c r="I888" s="12"/>
      <c r="J888" s="12">
        <v>0</v>
      </c>
      <c r="K888" s="6">
        <v>7.2999999999999972</v>
      </c>
      <c r="L888" s="6">
        <v>7.2999999999999972</v>
      </c>
      <c r="M888" s="6"/>
      <c r="N888" s="6"/>
      <c r="O888" s="17"/>
      <c r="S888" s="6"/>
      <c r="T888" s="6"/>
      <c r="U888" s="6"/>
      <c r="V888" s="18"/>
      <c r="W888" s="36">
        <v>1</v>
      </c>
    </row>
    <row r="889" spans="1:23" x14ac:dyDescent="0.25">
      <c r="A889" s="36">
        <f t="shared" si="40"/>
        <v>858</v>
      </c>
      <c r="B889" s="6">
        <v>2006</v>
      </c>
      <c r="C889" s="6" t="s">
        <v>7</v>
      </c>
      <c r="D889" s="6" t="s">
        <v>24</v>
      </c>
      <c r="E889" s="6"/>
      <c r="F889" s="6"/>
      <c r="G889" s="12">
        <v>3.4840117269986588</v>
      </c>
      <c r="H889" s="12">
        <v>0.27505355739463067</v>
      </c>
      <c r="I889" s="12"/>
      <c r="J889" s="12">
        <v>0</v>
      </c>
      <c r="K889" s="6">
        <v>7.0999999999999943</v>
      </c>
      <c r="L889" s="6">
        <v>7.0999999999999943</v>
      </c>
      <c r="M889" s="6"/>
      <c r="N889" s="6"/>
      <c r="O889" s="17"/>
      <c r="S889" s="6"/>
      <c r="T889" s="6"/>
      <c r="U889" s="6"/>
      <c r="V889" s="18"/>
      <c r="W889" s="36">
        <v>1</v>
      </c>
    </row>
    <row r="890" spans="1:23" x14ac:dyDescent="0.25">
      <c r="A890" s="36">
        <f t="shared" si="40"/>
        <v>859</v>
      </c>
      <c r="B890" s="6">
        <v>2007</v>
      </c>
      <c r="C890" s="6" t="s">
        <v>7</v>
      </c>
      <c r="D890" s="6" t="s">
        <v>24</v>
      </c>
      <c r="E890" s="6"/>
      <c r="F890" s="6"/>
      <c r="G890" s="12">
        <v>4.7418122139443248</v>
      </c>
      <c r="H890" s="12">
        <v>0.71891025353546278</v>
      </c>
      <c r="I890" s="12"/>
      <c r="J890" s="12">
        <v>0</v>
      </c>
      <c r="K890" s="6">
        <v>6.7999999999999972</v>
      </c>
      <c r="L890" s="6">
        <v>6.7999999999999972</v>
      </c>
      <c r="M890" s="6"/>
      <c r="N890" s="6"/>
      <c r="O890" s="17"/>
      <c r="S890" s="6"/>
      <c r="T890" s="6"/>
      <c r="U890" s="6"/>
      <c r="V890" s="18"/>
      <c r="W890" s="36">
        <v>1</v>
      </c>
    </row>
    <row r="891" spans="1:23" x14ac:dyDescent="0.25">
      <c r="A891" s="36">
        <f t="shared" si="40"/>
        <v>860</v>
      </c>
      <c r="B891" s="6">
        <v>2008</v>
      </c>
      <c r="C891" s="6" t="s">
        <v>7</v>
      </c>
      <c r="D891" s="6" t="s">
        <v>24</v>
      </c>
      <c r="E891" s="6"/>
      <c r="F891" s="6"/>
      <c r="G891" s="12">
        <v>1.8355568517226142</v>
      </c>
      <c r="H891" s="12">
        <v>0.35526906807534475</v>
      </c>
      <c r="I891" s="12">
        <v>46.267500000000005</v>
      </c>
      <c r="J891" s="12">
        <v>0</v>
      </c>
      <c r="K891" s="6">
        <v>6.5999999999999943</v>
      </c>
      <c r="L891" s="6">
        <v>6.5999999999999943</v>
      </c>
      <c r="M891" s="6"/>
      <c r="N891" s="6"/>
      <c r="O891" s="17"/>
      <c r="S891" s="6"/>
      <c r="T891" s="6"/>
      <c r="U891" s="6"/>
      <c r="V891" s="18"/>
      <c r="W891" s="36">
        <v>1</v>
      </c>
    </row>
    <row r="892" spans="1:23" x14ac:dyDescent="0.25">
      <c r="A892" s="36">
        <f t="shared" si="40"/>
        <v>861</v>
      </c>
      <c r="B892" s="6">
        <v>2009</v>
      </c>
      <c r="C892" s="6" t="s">
        <v>7</v>
      </c>
      <c r="D892" s="6" t="s">
        <v>24</v>
      </c>
      <c r="E892" s="6"/>
      <c r="F892" s="6"/>
      <c r="G892" s="12">
        <v>3.6762204760015544</v>
      </c>
      <c r="H892" s="12">
        <v>0.25519535754598244</v>
      </c>
      <c r="I892" s="12"/>
      <c r="J892" s="12">
        <v>0</v>
      </c>
      <c r="K892" s="6">
        <v>6.4000000000000057</v>
      </c>
      <c r="L892" s="6">
        <v>6.4000000000000057</v>
      </c>
      <c r="M892" s="6"/>
      <c r="N892" s="6"/>
      <c r="O892" s="17"/>
      <c r="S892" s="6"/>
      <c r="T892" s="6"/>
      <c r="U892" s="6"/>
      <c r="V892" s="18"/>
      <c r="W892" s="36">
        <v>1</v>
      </c>
    </row>
    <row r="893" spans="1:23" x14ac:dyDescent="0.25">
      <c r="A893" s="36">
        <f t="shared" si="40"/>
        <v>862</v>
      </c>
      <c r="B893" s="6">
        <v>2010</v>
      </c>
      <c r="C893" s="6" t="s">
        <v>7</v>
      </c>
      <c r="D893" s="6" t="s">
        <v>24</v>
      </c>
      <c r="E893" s="6"/>
      <c r="F893" s="6"/>
      <c r="G893" s="12">
        <v>2.9388555631939757</v>
      </c>
      <c r="H893" s="12">
        <v>0.23201491288373477</v>
      </c>
      <c r="I893" s="12"/>
      <c r="J893" s="12">
        <v>0</v>
      </c>
      <c r="K893" s="6">
        <v>6.2000000000000028</v>
      </c>
      <c r="L893" s="6">
        <v>6.2000000000000028</v>
      </c>
      <c r="M893" s="6"/>
      <c r="N893" s="6"/>
      <c r="O893" s="17"/>
      <c r="S893" s="6"/>
      <c r="T893" s="6"/>
      <c r="U893" s="6"/>
      <c r="V893" s="18"/>
      <c r="W893" s="36">
        <v>1</v>
      </c>
    </row>
    <row r="894" spans="1:23" x14ac:dyDescent="0.25">
      <c r="A894" s="36">
        <f t="shared" si="40"/>
        <v>863</v>
      </c>
      <c r="B894" s="6">
        <v>2011</v>
      </c>
      <c r="C894" s="6" t="s">
        <v>7</v>
      </c>
      <c r="D894" s="6" t="s">
        <v>24</v>
      </c>
      <c r="E894" s="6"/>
      <c r="F894" s="6"/>
      <c r="G894" s="12">
        <v>2.3288021041214284</v>
      </c>
      <c r="H894" s="12">
        <v>0.35307170245681796</v>
      </c>
      <c r="I894" s="12"/>
      <c r="J894" s="12">
        <v>0</v>
      </c>
      <c r="K894" s="6">
        <v>6</v>
      </c>
      <c r="L894" s="6">
        <v>6</v>
      </c>
      <c r="M894" s="6"/>
      <c r="N894" s="6"/>
      <c r="O894" s="17"/>
      <c r="S894" s="6"/>
      <c r="T894" s="6"/>
      <c r="U894" s="6"/>
      <c r="V894" s="18"/>
      <c r="W894" s="36">
        <v>1</v>
      </c>
    </row>
    <row r="895" spans="1:23" ht="15.75" thickBot="1" x14ac:dyDescent="0.3">
      <c r="A895" s="37">
        <f t="shared" si="40"/>
        <v>864</v>
      </c>
      <c r="B895" s="20">
        <v>2012</v>
      </c>
      <c r="C895" s="20" t="s">
        <v>7</v>
      </c>
      <c r="D895" s="20" t="s">
        <v>24</v>
      </c>
      <c r="E895" s="20"/>
      <c r="F895" s="20"/>
      <c r="G895" s="38">
        <v>1.5176838382779598</v>
      </c>
      <c r="H895" s="38">
        <v>0.29374525902154069</v>
      </c>
      <c r="I895" s="38">
        <v>48.82500000000001</v>
      </c>
      <c r="J895" s="38">
        <v>0</v>
      </c>
      <c r="K895" s="20">
        <v>5.9000000000000057</v>
      </c>
      <c r="L895" s="20">
        <v>5.9000000000000057</v>
      </c>
      <c r="M895" s="20"/>
      <c r="N895" s="20"/>
      <c r="O895" s="19"/>
      <c r="P895" s="20"/>
      <c r="Q895" s="20"/>
      <c r="R895" s="20"/>
      <c r="S895" s="20"/>
      <c r="T895" s="20"/>
      <c r="U895" s="20"/>
      <c r="V895" s="21"/>
      <c r="W895" s="36">
        <v>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153"/>
  <sheetViews>
    <sheetView workbookViewId="0">
      <selection activeCell="D18" sqref="D18"/>
    </sheetView>
  </sheetViews>
  <sheetFormatPr defaultRowHeight="15" x14ac:dyDescent="0.25"/>
  <sheetData>
    <row r="3" spans="2:3" x14ac:dyDescent="0.25">
      <c r="B3" t="s">
        <v>13</v>
      </c>
      <c r="C3" t="s">
        <v>14</v>
      </c>
    </row>
    <row r="4" spans="2:3" x14ac:dyDescent="0.25">
      <c r="B4">
        <v>0</v>
      </c>
    </row>
    <row r="5" spans="2:3" x14ac:dyDescent="0.25">
      <c r="B5">
        <f>B4+1</f>
        <v>1</v>
      </c>
    </row>
    <row r="6" spans="2:3" x14ac:dyDescent="0.25">
      <c r="B6" s="1">
        <f t="shared" ref="B6:B69" si="0">B5+1</f>
        <v>2</v>
      </c>
    </row>
    <row r="7" spans="2:3" x14ac:dyDescent="0.25">
      <c r="B7" s="1">
        <f t="shared" si="0"/>
        <v>3</v>
      </c>
    </row>
    <row r="8" spans="2:3" x14ac:dyDescent="0.25">
      <c r="B8" s="1">
        <f t="shared" si="0"/>
        <v>4</v>
      </c>
    </row>
    <row r="9" spans="2:3" x14ac:dyDescent="0.25">
      <c r="B9" s="1">
        <f t="shared" si="0"/>
        <v>5</v>
      </c>
    </row>
    <row r="10" spans="2:3" x14ac:dyDescent="0.25">
      <c r="B10" s="1">
        <f t="shared" si="0"/>
        <v>6</v>
      </c>
    </row>
    <row r="11" spans="2:3" x14ac:dyDescent="0.25">
      <c r="B11" s="1">
        <f t="shared" si="0"/>
        <v>7</v>
      </c>
    </row>
    <row r="12" spans="2:3" x14ac:dyDescent="0.25">
      <c r="B12" s="1">
        <f t="shared" si="0"/>
        <v>8</v>
      </c>
    </row>
    <row r="13" spans="2:3" x14ac:dyDescent="0.25">
      <c r="B13" s="1">
        <f t="shared" si="0"/>
        <v>9</v>
      </c>
    </row>
    <row r="14" spans="2:3" x14ac:dyDescent="0.25">
      <c r="B14" s="1">
        <f t="shared" si="0"/>
        <v>10</v>
      </c>
    </row>
    <row r="15" spans="2:3" x14ac:dyDescent="0.25">
      <c r="B15" s="1">
        <f t="shared" si="0"/>
        <v>11</v>
      </c>
    </row>
    <row r="16" spans="2:3" x14ac:dyDescent="0.25">
      <c r="B16" s="1">
        <f t="shared" si="0"/>
        <v>12</v>
      </c>
    </row>
    <row r="17" spans="2:2" x14ac:dyDescent="0.25">
      <c r="B17" s="1">
        <f t="shared" si="0"/>
        <v>13</v>
      </c>
    </row>
    <row r="18" spans="2:2" x14ac:dyDescent="0.25">
      <c r="B18" s="1">
        <f t="shared" si="0"/>
        <v>14</v>
      </c>
    </row>
    <row r="19" spans="2:2" x14ac:dyDescent="0.25">
      <c r="B19" s="1">
        <f t="shared" si="0"/>
        <v>15</v>
      </c>
    </row>
    <row r="20" spans="2:2" x14ac:dyDescent="0.25">
      <c r="B20" s="1">
        <f t="shared" si="0"/>
        <v>16</v>
      </c>
    </row>
    <row r="21" spans="2:2" x14ac:dyDescent="0.25">
      <c r="B21" s="1">
        <f t="shared" si="0"/>
        <v>17</v>
      </c>
    </row>
    <row r="22" spans="2:2" x14ac:dyDescent="0.25">
      <c r="B22" s="1">
        <f t="shared" si="0"/>
        <v>18</v>
      </c>
    </row>
    <row r="23" spans="2:2" x14ac:dyDescent="0.25">
      <c r="B23" s="1">
        <f t="shared" si="0"/>
        <v>19</v>
      </c>
    </row>
    <row r="24" spans="2:2" x14ac:dyDescent="0.25">
      <c r="B24" s="1">
        <f t="shared" si="0"/>
        <v>20</v>
      </c>
    </row>
    <row r="25" spans="2:2" x14ac:dyDescent="0.25">
      <c r="B25" s="1">
        <f t="shared" si="0"/>
        <v>21</v>
      </c>
    </row>
    <row r="26" spans="2:2" x14ac:dyDescent="0.25">
      <c r="B26" s="1">
        <f t="shared" si="0"/>
        <v>22</v>
      </c>
    </row>
    <row r="27" spans="2:2" x14ac:dyDescent="0.25">
      <c r="B27" s="1">
        <f t="shared" si="0"/>
        <v>23</v>
      </c>
    </row>
    <row r="28" spans="2:2" x14ac:dyDescent="0.25">
      <c r="B28" s="1">
        <f t="shared" si="0"/>
        <v>24</v>
      </c>
    </row>
    <row r="29" spans="2:2" x14ac:dyDescent="0.25">
      <c r="B29" s="1">
        <f t="shared" si="0"/>
        <v>25</v>
      </c>
    </row>
    <row r="30" spans="2:2" x14ac:dyDescent="0.25">
      <c r="B30" s="1">
        <f t="shared" si="0"/>
        <v>26</v>
      </c>
    </row>
    <row r="31" spans="2:2" x14ac:dyDescent="0.25">
      <c r="B31" s="1">
        <f t="shared" si="0"/>
        <v>27</v>
      </c>
    </row>
    <row r="32" spans="2:2" x14ac:dyDescent="0.25">
      <c r="B32" s="1">
        <f t="shared" si="0"/>
        <v>28</v>
      </c>
    </row>
    <row r="33" spans="2:2" x14ac:dyDescent="0.25">
      <c r="B33" s="1">
        <f t="shared" si="0"/>
        <v>29</v>
      </c>
    </row>
    <row r="34" spans="2:2" x14ac:dyDescent="0.25">
      <c r="B34" s="1">
        <f t="shared" si="0"/>
        <v>30</v>
      </c>
    </row>
    <row r="35" spans="2:2" x14ac:dyDescent="0.25">
      <c r="B35" s="1">
        <f t="shared" si="0"/>
        <v>31</v>
      </c>
    </row>
    <row r="36" spans="2:2" x14ac:dyDescent="0.25">
      <c r="B36" s="1">
        <f t="shared" si="0"/>
        <v>32</v>
      </c>
    </row>
    <row r="37" spans="2:2" x14ac:dyDescent="0.25">
      <c r="B37" s="1">
        <f t="shared" si="0"/>
        <v>33</v>
      </c>
    </row>
    <row r="38" spans="2:2" x14ac:dyDescent="0.25">
      <c r="B38" s="1">
        <f t="shared" si="0"/>
        <v>34</v>
      </c>
    </row>
    <row r="39" spans="2:2" x14ac:dyDescent="0.25">
      <c r="B39" s="1">
        <f t="shared" si="0"/>
        <v>35</v>
      </c>
    </row>
    <row r="40" spans="2:2" x14ac:dyDescent="0.25">
      <c r="B40" s="1">
        <f t="shared" si="0"/>
        <v>36</v>
      </c>
    </row>
    <row r="41" spans="2:2" x14ac:dyDescent="0.25">
      <c r="B41" s="1">
        <f t="shared" si="0"/>
        <v>37</v>
      </c>
    </row>
    <row r="42" spans="2:2" x14ac:dyDescent="0.25">
      <c r="B42" s="1">
        <f t="shared" si="0"/>
        <v>38</v>
      </c>
    </row>
    <row r="43" spans="2:2" x14ac:dyDescent="0.25">
      <c r="B43" s="1">
        <f t="shared" si="0"/>
        <v>39</v>
      </c>
    </row>
    <row r="44" spans="2:2" x14ac:dyDescent="0.25">
      <c r="B44" s="1">
        <f t="shared" si="0"/>
        <v>40</v>
      </c>
    </row>
    <row r="45" spans="2:2" x14ac:dyDescent="0.25">
      <c r="B45" s="1">
        <f t="shared" si="0"/>
        <v>41</v>
      </c>
    </row>
    <row r="46" spans="2:2" x14ac:dyDescent="0.25">
      <c r="B46" s="1">
        <f t="shared" si="0"/>
        <v>42</v>
      </c>
    </row>
    <row r="47" spans="2:2" x14ac:dyDescent="0.25">
      <c r="B47" s="1">
        <f t="shared" si="0"/>
        <v>43</v>
      </c>
    </row>
    <row r="48" spans="2:2" x14ac:dyDescent="0.25">
      <c r="B48" s="1">
        <f t="shared" si="0"/>
        <v>44</v>
      </c>
    </row>
    <row r="49" spans="2:3" x14ac:dyDescent="0.25">
      <c r="B49" s="1">
        <f t="shared" si="0"/>
        <v>45</v>
      </c>
    </row>
    <row r="50" spans="2:3" x14ac:dyDescent="0.25">
      <c r="B50" s="1">
        <f t="shared" si="0"/>
        <v>46</v>
      </c>
    </row>
    <row r="51" spans="2:3" x14ac:dyDescent="0.25">
      <c r="B51" s="1">
        <f t="shared" si="0"/>
        <v>47</v>
      </c>
    </row>
    <row r="52" spans="2:3" x14ac:dyDescent="0.25">
      <c r="B52" s="1">
        <f t="shared" si="0"/>
        <v>48</v>
      </c>
    </row>
    <row r="53" spans="2:3" x14ac:dyDescent="0.25">
      <c r="B53" s="1">
        <f t="shared" si="0"/>
        <v>49</v>
      </c>
    </row>
    <row r="54" spans="2:3" x14ac:dyDescent="0.25">
      <c r="B54" s="1">
        <f t="shared" si="0"/>
        <v>50</v>
      </c>
    </row>
    <row r="55" spans="2:3" x14ac:dyDescent="0.25">
      <c r="B55" s="1">
        <f t="shared" si="0"/>
        <v>51</v>
      </c>
    </row>
    <row r="56" spans="2:3" x14ac:dyDescent="0.25">
      <c r="B56" s="1">
        <f t="shared" si="0"/>
        <v>52</v>
      </c>
    </row>
    <row r="57" spans="2:3" x14ac:dyDescent="0.25">
      <c r="B57" s="1">
        <f t="shared" si="0"/>
        <v>53</v>
      </c>
    </row>
    <row r="58" spans="2:3" x14ac:dyDescent="0.25">
      <c r="B58" s="1">
        <f t="shared" si="0"/>
        <v>54</v>
      </c>
    </row>
    <row r="59" spans="2:3" x14ac:dyDescent="0.25">
      <c r="B59" s="1">
        <f t="shared" si="0"/>
        <v>55</v>
      </c>
    </row>
    <row r="60" spans="2:3" x14ac:dyDescent="0.25">
      <c r="B60" s="1">
        <f t="shared" si="0"/>
        <v>56</v>
      </c>
    </row>
    <row r="61" spans="2:3" x14ac:dyDescent="0.25">
      <c r="B61" s="1">
        <f t="shared" si="0"/>
        <v>57</v>
      </c>
    </row>
    <row r="62" spans="2:3" x14ac:dyDescent="0.25">
      <c r="B62" s="1">
        <f t="shared" si="0"/>
        <v>58</v>
      </c>
    </row>
    <row r="63" spans="2:3" x14ac:dyDescent="0.25">
      <c r="B63" s="1">
        <f t="shared" si="0"/>
        <v>59</v>
      </c>
      <c r="C63">
        <v>66.649999999999991</v>
      </c>
    </row>
    <row r="64" spans="2:3" x14ac:dyDescent="0.25">
      <c r="B64" s="1">
        <f t="shared" si="0"/>
        <v>60</v>
      </c>
      <c r="C64">
        <v>50.762500000000003</v>
      </c>
    </row>
    <row r="65" spans="2:3" x14ac:dyDescent="0.25">
      <c r="B65" s="1">
        <f t="shared" si="0"/>
        <v>61</v>
      </c>
    </row>
    <row r="66" spans="2:3" x14ac:dyDescent="0.25">
      <c r="B66" s="1">
        <f t="shared" si="0"/>
        <v>62</v>
      </c>
    </row>
    <row r="67" spans="2:3" x14ac:dyDescent="0.25">
      <c r="B67" s="1">
        <f t="shared" si="0"/>
        <v>63</v>
      </c>
    </row>
    <row r="68" spans="2:3" x14ac:dyDescent="0.25">
      <c r="B68" s="1">
        <f t="shared" si="0"/>
        <v>64</v>
      </c>
    </row>
    <row r="69" spans="2:3" x14ac:dyDescent="0.25">
      <c r="B69" s="1">
        <f t="shared" si="0"/>
        <v>65</v>
      </c>
    </row>
    <row r="70" spans="2:3" x14ac:dyDescent="0.25">
      <c r="B70" s="1">
        <f t="shared" ref="B70:B133" si="1">B69+1</f>
        <v>66</v>
      </c>
      <c r="C70">
        <v>53.087499999999999</v>
      </c>
    </row>
    <row r="71" spans="2:3" x14ac:dyDescent="0.25">
      <c r="B71" s="1">
        <f t="shared" si="1"/>
        <v>67</v>
      </c>
    </row>
    <row r="72" spans="2:3" x14ac:dyDescent="0.25">
      <c r="B72" s="1">
        <f t="shared" si="1"/>
        <v>68</v>
      </c>
    </row>
    <row r="73" spans="2:3" x14ac:dyDescent="0.25">
      <c r="B73" s="1">
        <f t="shared" si="1"/>
        <v>69</v>
      </c>
    </row>
    <row r="74" spans="2:3" x14ac:dyDescent="0.25">
      <c r="B74" s="1">
        <f t="shared" si="1"/>
        <v>70</v>
      </c>
    </row>
    <row r="75" spans="2:3" x14ac:dyDescent="0.25">
      <c r="B75" s="1">
        <f t="shared" si="1"/>
        <v>71</v>
      </c>
    </row>
    <row r="76" spans="2:3" x14ac:dyDescent="0.25">
      <c r="B76" s="1">
        <f t="shared" si="1"/>
        <v>72</v>
      </c>
    </row>
    <row r="77" spans="2:3" x14ac:dyDescent="0.25">
      <c r="B77" s="1">
        <f t="shared" si="1"/>
        <v>73</v>
      </c>
    </row>
    <row r="78" spans="2:3" x14ac:dyDescent="0.25">
      <c r="B78" s="1">
        <f t="shared" si="1"/>
        <v>74</v>
      </c>
    </row>
    <row r="79" spans="2:3" x14ac:dyDescent="0.25">
      <c r="B79" s="1">
        <f t="shared" si="1"/>
        <v>75</v>
      </c>
      <c r="C79">
        <v>63.162500000000001</v>
      </c>
    </row>
    <row r="80" spans="2:3" x14ac:dyDescent="0.25">
      <c r="B80" s="1">
        <f t="shared" si="1"/>
        <v>76</v>
      </c>
    </row>
    <row r="81" spans="2:3" x14ac:dyDescent="0.25">
      <c r="B81" s="1">
        <f t="shared" si="1"/>
        <v>77</v>
      </c>
    </row>
    <row r="82" spans="2:3" x14ac:dyDescent="0.25">
      <c r="B82" s="1">
        <f t="shared" si="1"/>
        <v>78</v>
      </c>
      <c r="C82">
        <v>44.5625</v>
      </c>
    </row>
    <row r="83" spans="2:3" x14ac:dyDescent="0.25">
      <c r="B83" s="1">
        <f t="shared" si="1"/>
        <v>79</v>
      </c>
    </row>
    <row r="84" spans="2:3" x14ac:dyDescent="0.25">
      <c r="B84" s="1">
        <f t="shared" si="1"/>
        <v>80</v>
      </c>
    </row>
    <row r="85" spans="2:3" x14ac:dyDescent="0.25">
      <c r="B85" s="1">
        <f t="shared" si="1"/>
        <v>81</v>
      </c>
      <c r="C85">
        <v>58.900000000000006</v>
      </c>
    </row>
    <row r="86" spans="2:3" x14ac:dyDescent="0.25">
      <c r="B86" s="1">
        <f t="shared" si="1"/>
        <v>82</v>
      </c>
    </row>
    <row r="87" spans="2:3" x14ac:dyDescent="0.25">
      <c r="B87" s="1">
        <f t="shared" si="1"/>
        <v>83</v>
      </c>
    </row>
    <row r="88" spans="2:3" x14ac:dyDescent="0.25">
      <c r="B88" s="1">
        <f t="shared" si="1"/>
        <v>84</v>
      </c>
    </row>
    <row r="89" spans="2:3" x14ac:dyDescent="0.25">
      <c r="B89" s="1">
        <f t="shared" si="1"/>
        <v>85</v>
      </c>
      <c r="C89">
        <v>49.212500000000006</v>
      </c>
    </row>
    <row r="90" spans="2:3" x14ac:dyDescent="0.25">
      <c r="B90" s="1">
        <f t="shared" si="1"/>
        <v>86</v>
      </c>
    </row>
    <row r="91" spans="2:3" x14ac:dyDescent="0.25">
      <c r="B91" s="1">
        <f t="shared" si="1"/>
        <v>87</v>
      </c>
    </row>
    <row r="92" spans="2:3" x14ac:dyDescent="0.25">
      <c r="B92" s="1">
        <f t="shared" si="1"/>
        <v>88</v>
      </c>
    </row>
    <row r="93" spans="2:3" x14ac:dyDescent="0.25">
      <c r="B93" s="1">
        <f t="shared" si="1"/>
        <v>89</v>
      </c>
      <c r="C93">
        <v>45.337499999999999</v>
      </c>
    </row>
    <row r="94" spans="2:3" x14ac:dyDescent="0.25">
      <c r="B94" s="1">
        <f t="shared" si="1"/>
        <v>90</v>
      </c>
    </row>
    <row r="95" spans="2:3" x14ac:dyDescent="0.25">
      <c r="B95" s="1">
        <f t="shared" si="1"/>
        <v>91</v>
      </c>
    </row>
    <row r="96" spans="2:3" x14ac:dyDescent="0.25">
      <c r="B96" s="1">
        <f t="shared" si="1"/>
        <v>92</v>
      </c>
    </row>
    <row r="97" spans="2:3" x14ac:dyDescent="0.25">
      <c r="B97" s="1">
        <f t="shared" si="1"/>
        <v>93</v>
      </c>
      <c r="C97">
        <v>46.112499999999997</v>
      </c>
    </row>
    <row r="98" spans="2:3" x14ac:dyDescent="0.25">
      <c r="B98" s="1">
        <f t="shared" si="1"/>
        <v>94</v>
      </c>
    </row>
    <row r="99" spans="2:3" x14ac:dyDescent="0.25">
      <c r="B99" s="1">
        <f t="shared" si="1"/>
        <v>95</v>
      </c>
    </row>
    <row r="100" spans="2:3" x14ac:dyDescent="0.25">
      <c r="B100" s="1">
        <f t="shared" si="1"/>
        <v>96</v>
      </c>
    </row>
    <row r="101" spans="2:3" x14ac:dyDescent="0.25">
      <c r="B101" s="1">
        <f t="shared" si="1"/>
        <v>97</v>
      </c>
      <c r="C101">
        <v>44.174999999999997</v>
      </c>
    </row>
    <row r="102" spans="2:3" x14ac:dyDescent="0.25">
      <c r="B102" s="1">
        <f t="shared" si="1"/>
        <v>98</v>
      </c>
    </row>
    <row r="103" spans="2:3" x14ac:dyDescent="0.25">
      <c r="B103" s="1">
        <f t="shared" si="1"/>
        <v>99</v>
      </c>
    </row>
    <row r="104" spans="2:3" x14ac:dyDescent="0.25">
      <c r="B104" s="1">
        <f t="shared" si="1"/>
        <v>100</v>
      </c>
    </row>
    <row r="105" spans="2:3" x14ac:dyDescent="0.25">
      <c r="B105" s="1">
        <f t="shared" si="1"/>
        <v>101</v>
      </c>
      <c r="C105">
        <v>54.25</v>
      </c>
    </row>
    <row r="106" spans="2:3" x14ac:dyDescent="0.25">
      <c r="B106" s="1">
        <f t="shared" si="1"/>
        <v>102</v>
      </c>
    </row>
    <row r="107" spans="2:3" x14ac:dyDescent="0.25">
      <c r="B107" s="1">
        <f t="shared" si="1"/>
        <v>103</v>
      </c>
    </row>
    <row r="108" spans="2:3" x14ac:dyDescent="0.25">
      <c r="B108" s="1">
        <f t="shared" si="1"/>
        <v>104</v>
      </c>
    </row>
    <row r="109" spans="2:3" x14ac:dyDescent="0.25">
      <c r="B109" s="1">
        <f t="shared" si="1"/>
        <v>105</v>
      </c>
      <c r="C109">
        <v>54.25</v>
      </c>
    </row>
    <row r="110" spans="2:3" x14ac:dyDescent="0.25">
      <c r="B110" s="1">
        <f t="shared" si="1"/>
        <v>106</v>
      </c>
    </row>
    <row r="111" spans="2:3" x14ac:dyDescent="0.25">
      <c r="B111" s="1">
        <f t="shared" si="1"/>
        <v>107</v>
      </c>
    </row>
    <row r="112" spans="2:3" x14ac:dyDescent="0.25">
      <c r="B112" s="1">
        <f t="shared" si="1"/>
        <v>108</v>
      </c>
      <c r="C112">
        <v>58.900000000000006</v>
      </c>
    </row>
    <row r="113" spans="2:3" x14ac:dyDescent="0.25">
      <c r="B113" s="1">
        <f t="shared" si="1"/>
        <v>109</v>
      </c>
    </row>
    <row r="114" spans="2:3" x14ac:dyDescent="0.25">
      <c r="B114" s="1">
        <f t="shared" si="1"/>
        <v>110</v>
      </c>
    </row>
    <row r="115" spans="2:3" x14ac:dyDescent="0.25">
      <c r="B115" s="1">
        <f t="shared" si="1"/>
        <v>111</v>
      </c>
    </row>
    <row r="116" spans="2:3" x14ac:dyDescent="0.25">
      <c r="B116" s="1">
        <f t="shared" si="1"/>
        <v>112</v>
      </c>
      <c r="C116">
        <v>58.900000000000006</v>
      </c>
    </row>
    <row r="117" spans="2:3" x14ac:dyDescent="0.25">
      <c r="B117" s="1">
        <f t="shared" si="1"/>
        <v>113</v>
      </c>
    </row>
    <row r="118" spans="2:3" x14ac:dyDescent="0.25">
      <c r="B118" s="1">
        <f t="shared" si="1"/>
        <v>114</v>
      </c>
    </row>
    <row r="119" spans="2:3" x14ac:dyDescent="0.25">
      <c r="B119" s="1">
        <f t="shared" si="1"/>
        <v>115</v>
      </c>
    </row>
    <row r="120" spans="2:3" x14ac:dyDescent="0.25">
      <c r="B120" s="1">
        <f t="shared" si="1"/>
        <v>116</v>
      </c>
      <c r="C120">
        <v>56.1875</v>
      </c>
    </row>
    <row r="121" spans="2:3" x14ac:dyDescent="0.25">
      <c r="B121" s="1">
        <f t="shared" si="1"/>
        <v>117</v>
      </c>
    </row>
    <row r="122" spans="2:3" x14ac:dyDescent="0.25">
      <c r="B122" s="1">
        <f t="shared" si="1"/>
        <v>118</v>
      </c>
    </row>
    <row r="123" spans="2:3" x14ac:dyDescent="0.25">
      <c r="B123" s="1">
        <f t="shared" si="1"/>
        <v>119</v>
      </c>
    </row>
    <row r="124" spans="2:3" x14ac:dyDescent="0.25">
      <c r="B124" s="1">
        <f t="shared" si="1"/>
        <v>120</v>
      </c>
      <c r="C124">
        <v>53.474999999999994</v>
      </c>
    </row>
    <row r="125" spans="2:3" x14ac:dyDescent="0.25">
      <c r="B125" s="1">
        <f t="shared" si="1"/>
        <v>121</v>
      </c>
    </row>
    <row r="126" spans="2:3" x14ac:dyDescent="0.25">
      <c r="B126" s="1">
        <f t="shared" si="1"/>
        <v>122</v>
      </c>
    </row>
    <row r="127" spans="2:3" x14ac:dyDescent="0.25">
      <c r="B127" s="1">
        <f t="shared" si="1"/>
        <v>123</v>
      </c>
    </row>
    <row r="128" spans="2:3" x14ac:dyDescent="0.25">
      <c r="B128" s="1">
        <f t="shared" si="1"/>
        <v>124</v>
      </c>
      <c r="C128">
        <v>49.212500000000006</v>
      </c>
    </row>
    <row r="129" spans="2:3" x14ac:dyDescent="0.25">
      <c r="B129" s="1">
        <f t="shared" si="1"/>
        <v>125</v>
      </c>
    </row>
    <row r="130" spans="2:3" x14ac:dyDescent="0.25">
      <c r="B130" s="1">
        <f t="shared" si="1"/>
        <v>126</v>
      </c>
    </row>
    <row r="131" spans="2:3" x14ac:dyDescent="0.25">
      <c r="B131" s="1">
        <f t="shared" si="1"/>
        <v>127</v>
      </c>
    </row>
    <row r="132" spans="2:3" x14ac:dyDescent="0.25">
      <c r="B132" s="1">
        <f t="shared" si="1"/>
        <v>128</v>
      </c>
      <c r="C132">
        <v>52.312500000000007</v>
      </c>
    </row>
    <row r="133" spans="2:3" x14ac:dyDescent="0.25">
      <c r="B133" s="1">
        <f t="shared" si="1"/>
        <v>129</v>
      </c>
    </row>
    <row r="134" spans="2:3" x14ac:dyDescent="0.25">
      <c r="B134" s="1">
        <f t="shared" ref="B134:B151" si="2">B133+1</f>
        <v>130</v>
      </c>
    </row>
    <row r="135" spans="2:3" x14ac:dyDescent="0.25">
      <c r="B135" s="1">
        <f t="shared" si="2"/>
        <v>131</v>
      </c>
    </row>
    <row r="136" spans="2:3" x14ac:dyDescent="0.25">
      <c r="B136" s="1">
        <f t="shared" si="2"/>
        <v>132</v>
      </c>
      <c r="C136">
        <v>43.981249999999996</v>
      </c>
    </row>
    <row r="137" spans="2:3" x14ac:dyDescent="0.25">
      <c r="B137" s="1">
        <f t="shared" si="2"/>
        <v>133</v>
      </c>
    </row>
    <row r="138" spans="2:3" x14ac:dyDescent="0.25">
      <c r="B138" s="1">
        <f t="shared" si="2"/>
        <v>134</v>
      </c>
    </row>
    <row r="139" spans="2:3" x14ac:dyDescent="0.25">
      <c r="B139" s="1">
        <f t="shared" si="2"/>
        <v>135</v>
      </c>
    </row>
    <row r="140" spans="2:3" x14ac:dyDescent="0.25">
      <c r="B140" s="1">
        <f t="shared" si="2"/>
        <v>136</v>
      </c>
      <c r="C140">
        <v>43.506562500000001</v>
      </c>
    </row>
    <row r="141" spans="2:3" x14ac:dyDescent="0.25">
      <c r="B141" s="1">
        <f t="shared" si="2"/>
        <v>137</v>
      </c>
    </row>
    <row r="142" spans="2:3" x14ac:dyDescent="0.25">
      <c r="B142" s="1">
        <f t="shared" si="2"/>
        <v>138</v>
      </c>
    </row>
    <row r="143" spans="2:3" x14ac:dyDescent="0.25">
      <c r="B143" s="1">
        <f t="shared" si="2"/>
        <v>139</v>
      </c>
    </row>
    <row r="144" spans="2:3" x14ac:dyDescent="0.25">
      <c r="B144" s="1">
        <f t="shared" si="2"/>
        <v>140</v>
      </c>
      <c r="C144">
        <v>38.168750000000003</v>
      </c>
    </row>
    <row r="145" spans="2:3" x14ac:dyDescent="0.25">
      <c r="B145" s="1">
        <f t="shared" si="2"/>
        <v>141</v>
      </c>
    </row>
    <row r="146" spans="2:3" x14ac:dyDescent="0.25">
      <c r="B146" s="1">
        <f t="shared" si="2"/>
        <v>142</v>
      </c>
    </row>
    <row r="147" spans="2:3" x14ac:dyDescent="0.25">
      <c r="B147" s="1">
        <f t="shared" si="2"/>
        <v>143</v>
      </c>
    </row>
    <row r="148" spans="2:3" x14ac:dyDescent="0.25">
      <c r="B148" s="1">
        <f t="shared" si="2"/>
        <v>144</v>
      </c>
      <c r="C148">
        <v>37.684375000000003</v>
      </c>
    </row>
    <row r="149" spans="2:3" x14ac:dyDescent="0.25">
      <c r="B149" s="1">
        <f t="shared" si="2"/>
        <v>145</v>
      </c>
    </row>
    <row r="150" spans="2:3" x14ac:dyDescent="0.25">
      <c r="B150" s="1">
        <f t="shared" si="2"/>
        <v>146</v>
      </c>
    </row>
    <row r="151" spans="2:3" x14ac:dyDescent="0.25">
      <c r="B151" s="1">
        <f t="shared" si="2"/>
        <v>147</v>
      </c>
    </row>
    <row r="152" spans="2:3" x14ac:dyDescent="0.25">
      <c r="B152" s="1">
        <f>B151+1</f>
        <v>148</v>
      </c>
    </row>
    <row r="153" spans="2:3" x14ac:dyDescent="0.25">
      <c r="B153" s="1">
        <f t="shared" ref="B153" si="3">B152+1</f>
        <v>149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E4"/>
  <sheetViews>
    <sheetView workbookViewId="0">
      <selection activeCell="D4" sqref="D4"/>
    </sheetView>
  </sheetViews>
  <sheetFormatPr defaultRowHeight="15" x14ac:dyDescent="0.25"/>
  <sheetData>
    <row r="2" spans="3:5" x14ac:dyDescent="0.25">
      <c r="C2" t="s">
        <v>15</v>
      </c>
      <c r="D2" t="s">
        <v>15</v>
      </c>
    </row>
    <row r="3" spans="3:5" ht="60" x14ac:dyDescent="0.25">
      <c r="C3" s="5" t="s">
        <v>6</v>
      </c>
      <c r="D3" s="9" t="s">
        <v>10</v>
      </c>
    </row>
    <row r="4" spans="3:5" x14ac:dyDescent="0.25">
      <c r="C4">
        <f>AVERAGE(Sheet1!I61,Sheet1!I62,Sheet1!I68,Sheet1!I77,Sheet1!I80,Sheet1!I83,Sheet1!I87,Sheet1!I91,Sheet1!I95,Sheet1!I99,Sheet1!I103,Sheet1!I107,Sheet1!I110,Sheet1!I114,Sheet1!I118,Sheet1!I122,Sheet1!I126,Sheet1!I130,Sheet1!I134,Sheet1!I138,Sheet1!I142,Sheet1!I146)</f>
        <v>54.825581611570257</v>
      </c>
      <c r="D4">
        <f>AVERAGE(Sheet1!M102,Sheet1!M123,Sheet1!M138)</f>
        <v>99.733333333333348</v>
      </c>
      <c r="E4">
        <f>(C4*22)^2</f>
        <v>1454828.689138724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Aarhus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ArezooTaghizadeh-Toosi</dc:creator>
  <cp:lastModifiedBy>ArezooTaghizadeh-Toosi</cp:lastModifiedBy>
  <dcterms:created xsi:type="dcterms:W3CDTF">2013-03-07T08:58:25Z</dcterms:created>
  <dcterms:modified xsi:type="dcterms:W3CDTF">2013-09-16T13:25:56Z</dcterms:modified>
</cp:coreProperties>
</file>